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defaultThemeVersion="124226"/>
  <mc:AlternateContent xmlns:mc="http://schemas.openxmlformats.org/markup-compatibility/2006">
    <mc:Choice Requires="x15">
      <x15ac:absPath xmlns:x15ac="http://schemas.microsoft.com/office/spreadsheetml/2010/11/ac" url="D:\04社會福利統計報表網頁(新版)\1150223\"/>
    </mc:Choice>
  </mc:AlternateContent>
  <xr:revisionPtr revIDLastSave="0" documentId="13_ncr:1_{59139FEE-BC31-47E5-B0CB-39E3676C1EAF}" xr6:coauthVersionLast="47" xr6:coauthVersionMax="47" xr10:uidLastSave="{00000000-0000-0000-0000-000000000000}"/>
  <bookViews>
    <workbookView xWindow="-120" yWindow="-120" windowWidth="29040" windowHeight="15720" xr2:uid="{00000000-000D-0000-FFFF-FFFF00000000}"/>
  </bookViews>
  <sheets>
    <sheet name="歷年" sheetId="10" r:id="rId1"/>
    <sheet name="2025" sheetId="76" r:id="rId2"/>
    <sheet name="Q4, 2025" sheetId="68" r:id="rId3"/>
    <sheet name="Q3, 2025" sheetId="66" r:id="rId4"/>
    <sheet name="Q2, 2025" sheetId="65" r:id="rId5"/>
    <sheet name="Q1, 2025" sheetId="64" r:id="rId6"/>
    <sheet name="2024" sheetId="75" r:id="rId7"/>
    <sheet name="Q4,2024" sheetId="77" state="hidden" r:id="rId8"/>
    <sheet name="Q3,2024" sheetId="78" state="hidden" r:id="rId9"/>
    <sheet name="Q2,2024" sheetId="79" state="hidden" r:id="rId10"/>
    <sheet name="Q1,2024" sheetId="80" state="hidden" r:id="rId11"/>
    <sheet name="2023" sheetId="74" r:id="rId12"/>
    <sheet name="2022" sheetId="73" r:id="rId13"/>
    <sheet name="2021" sheetId="72" r:id="rId14"/>
    <sheet name="2020" sheetId="71" r:id="rId15"/>
    <sheet name="2019" sheetId="70" r:id="rId16"/>
    <sheet name="2018" sheetId="69" r:id="rId17"/>
    <sheet name="2017" sheetId="67" r:id="rId18"/>
    <sheet name="2016" sheetId="62" r:id="rId19"/>
    <sheet name="2015" sheetId="63"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10" l="1"/>
  <c r="D21" i="10"/>
  <c r="E21" i="10"/>
  <c r="F21" i="10"/>
  <c r="G21" i="10"/>
  <c r="H21" i="10"/>
  <c r="I21" i="10"/>
  <c r="J21" i="10"/>
  <c r="K21" i="10"/>
  <c r="L21" i="10"/>
  <c r="M21" i="10"/>
  <c r="N21" i="10"/>
  <c r="O21" i="10"/>
  <c r="P21" i="10"/>
  <c r="Q21" i="10"/>
  <c r="R21" i="10"/>
  <c r="S21" i="10"/>
  <c r="T21" i="10"/>
  <c r="U21" i="10"/>
  <c r="V21" i="10"/>
  <c r="W21" i="10"/>
  <c r="X21" i="10"/>
  <c r="Y21" i="10"/>
  <c r="Z21" i="10"/>
  <c r="AA21" i="10"/>
  <c r="AB21" i="10"/>
  <c r="AC21" i="10"/>
  <c r="B21" i="10"/>
  <c r="B16" i="10"/>
  <c r="B17" i="10"/>
  <c r="B18" i="10"/>
  <c r="B19" i="10"/>
  <c r="B20" i="10"/>
  <c r="D64" i="77" l="1"/>
  <c r="E64" i="77"/>
  <c r="F64" i="77"/>
  <c r="G64" i="77"/>
  <c r="H64" i="77"/>
  <c r="I64" i="77"/>
  <c r="J64" i="77"/>
  <c r="K64" i="77"/>
  <c r="L64" i="77"/>
  <c r="M64" i="77"/>
  <c r="N64" i="77"/>
  <c r="O64" i="77"/>
  <c r="P64" i="77"/>
  <c r="Q64" i="77"/>
  <c r="R64" i="77"/>
  <c r="S64" i="77"/>
  <c r="T64" i="77"/>
  <c r="U64" i="77"/>
  <c r="V64" i="77"/>
  <c r="W64" i="77"/>
  <c r="X64" i="77"/>
  <c r="Y64" i="77"/>
  <c r="Z64" i="77"/>
  <c r="AA64" i="77"/>
  <c r="AB64" i="77"/>
  <c r="AC64" i="77"/>
  <c r="AD64" i="77"/>
  <c r="D65" i="77"/>
  <c r="E65" i="77"/>
  <c r="F65" i="77"/>
  <c r="G65" i="77"/>
  <c r="H65" i="77"/>
  <c r="I65" i="77"/>
  <c r="J65" i="77"/>
  <c r="K65" i="77"/>
  <c r="L65" i="77"/>
  <c r="M65" i="77"/>
  <c r="N65" i="77"/>
  <c r="O65" i="77"/>
  <c r="P65" i="77"/>
  <c r="Q65" i="77"/>
  <c r="R65" i="77"/>
  <c r="S65" i="77"/>
  <c r="T65" i="77"/>
  <c r="U65" i="77"/>
  <c r="V65" i="77"/>
  <c r="W65" i="77"/>
  <c r="X65" i="77"/>
  <c r="Y65" i="77"/>
  <c r="Z65" i="77"/>
  <c r="AA65" i="77"/>
  <c r="AB65" i="77"/>
  <c r="AC65" i="77"/>
  <c r="AD65" i="77"/>
  <c r="D66" i="77"/>
  <c r="E66" i="77"/>
  <c r="F66" i="77"/>
  <c r="G66" i="77"/>
  <c r="H66" i="77"/>
  <c r="I66" i="77"/>
  <c r="J66" i="77"/>
  <c r="K66" i="77"/>
  <c r="L66" i="77"/>
  <c r="M66" i="77"/>
  <c r="N66" i="77"/>
  <c r="O66" i="77"/>
  <c r="P66" i="77"/>
  <c r="Q66" i="77"/>
  <c r="R66" i="77"/>
  <c r="S66" i="77"/>
  <c r="T66" i="77"/>
  <c r="U66" i="77"/>
  <c r="V66" i="77"/>
  <c r="W66" i="77"/>
  <c r="X66" i="77"/>
  <c r="Y66" i="77"/>
  <c r="Z66" i="77"/>
  <c r="AA66" i="77"/>
  <c r="AB66" i="77"/>
  <c r="AC66" i="77"/>
  <c r="AD66" i="77"/>
  <c r="D67" i="77"/>
  <c r="E67" i="77"/>
  <c r="F67" i="77"/>
  <c r="G67" i="77"/>
  <c r="H67" i="77"/>
  <c r="I67" i="77"/>
  <c r="J67" i="77"/>
  <c r="K67" i="77"/>
  <c r="L67" i="77"/>
  <c r="M67" i="77"/>
  <c r="N67" i="77"/>
  <c r="O67" i="77"/>
  <c r="P67" i="77"/>
  <c r="Q67" i="77"/>
  <c r="R67" i="77"/>
  <c r="S67" i="77"/>
  <c r="T67" i="77"/>
  <c r="U67" i="77"/>
  <c r="V67" i="77"/>
  <c r="W67" i="77"/>
  <c r="X67" i="77"/>
  <c r="Y67" i="77"/>
  <c r="Z67" i="77"/>
  <c r="AA67" i="77"/>
  <c r="AB67" i="77"/>
  <c r="AC67" i="77"/>
  <c r="AD67" i="77"/>
  <c r="D68" i="77"/>
  <c r="E68" i="77"/>
  <c r="F68" i="77"/>
  <c r="G68" i="77"/>
  <c r="H68" i="77"/>
  <c r="I68" i="77"/>
  <c r="J68" i="77"/>
  <c r="K68" i="77"/>
  <c r="L68" i="77"/>
  <c r="M68" i="77"/>
  <c r="N68" i="77"/>
  <c r="O68" i="77"/>
  <c r="P68" i="77"/>
  <c r="Q68" i="77"/>
  <c r="R68" i="77"/>
  <c r="S68" i="77"/>
  <c r="T68" i="77"/>
  <c r="U68" i="77"/>
  <c r="V68" i="77"/>
  <c r="W68" i="77"/>
  <c r="X68" i="77"/>
  <c r="Y68" i="77"/>
  <c r="Z68" i="77"/>
  <c r="AA68" i="77"/>
  <c r="AB68" i="77"/>
  <c r="AC68" i="77"/>
  <c r="AD68" i="77"/>
  <c r="D69" i="77"/>
  <c r="E69" i="77"/>
  <c r="F69" i="77"/>
  <c r="G69" i="77"/>
  <c r="H69" i="77"/>
  <c r="I69" i="77"/>
  <c r="J69" i="77"/>
  <c r="K69" i="77"/>
  <c r="L69" i="77"/>
  <c r="M69" i="77"/>
  <c r="N69" i="77"/>
  <c r="O69" i="77"/>
  <c r="P69" i="77"/>
  <c r="Q69" i="77"/>
  <c r="R69" i="77"/>
  <c r="S69" i="77"/>
  <c r="T69" i="77"/>
  <c r="U69" i="77"/>
  <c r="V69" i="77"/>
  <c r="W69" i="77"/>
  <c r="X69" i="77"/>
  <c r="Y69" i="77"/>
  <c r="Z69" i="77"/>
  <c r="AA69" i="77"/>
  <c r="AB69" i="77"/>
  <c r="AC69" i="77"/>
  <c r="AD69" i="77"/>
  <c r="D70" i="77"/>
  <c r="E70" i="77"/>
  <c r="F70" i="77"/>
  <c r="G70" i="77"/>
  <c r="H70" i="77"/>
  <c r="I70" i="77"/>
  <c r="J70" i="77"/>
  <c r="K70" i="77"/>
  <c r="L70" i="77"/>
  <c r="M70" i="77"/>
  <c r="N70" i="77"/>
  <c r="O70" i="77"/>
  <c r="P70" i="77"/>
  <c r="Q70" i="77"/>
  <c r="R70" i="77"/>
  <c r="S70" i="77"/>
  <c r="T70" i="77"/>
  <c r="U70" i="77"/>
  <c r="V70" i="77"/>
  <c r="W70" i="77"/>
  <c r="X70" i="77"/>
  <c r="Y70" i="77"/>
  <c r="Z70" i="77"/>
  <c r="AA70" i="77"/>
  <c r="AB70" i="77"/>
  <c r="AC70" i="77"/>
  <c r="AD70" i="77"/>
  <c r="D71" i="77"/>
  <c r="E71" i="77"/>
  <c r="F71" i="77"/>
  <c r="G71" i="77"/>
  <c r="H71" i="77"/>
  <c r="I71" i="77"/>
  <c r="J71" i="77"/>
  <c r="K71" i="77"/>
  <c r="L71" i="77"/>
  <c r="M71" i="77"/>
  <c r="N71" i="77"/>
  <c r="O71" i="77"/>
  <c r="P71" i="77"/>
  <c r="Q71" i="77"/>
  <c r="R71" i="77"/>
  <c r="S71" i="77"/>
  <c r="T71" i="77"/>
  <c r="U71" i="77"/>
  <c r="V71" i="77"/>
  <c r="W71" i="77"/>
  <c r="X71" i="77"/>
  <c r="Y71" i="77"/>
  <c r="Z71" i="77"/>
  <c r="AA71" i="77"/>
  <c r="AB71" i="77"/>
  <c r="AC71" i="77"/>
  <c r="AD71" i="77"/>
  <c r="D72" i="77"/>
  <c r="E72" i="77"/>
  <c r="F72" i="77"/>
  <c r="G72" i="77"/>
  <c r="H72" i="77"/>
  <c r="I72" i="77"/>
  <c r="J72" i="77"/>
  <c r="K72" i="77"/>
  <c r="L72" i="77"/>
  <c r="M72" i="77"/>
  <c r="N72" i="77"/>
  <c r="O72" i="77"/>
  <c r="P72" i="77"/>
  <c r="Q72" i="77"/>
  <c r="R72" i="77"/>
  <c r="S72" i="77"/>
  <c r="T72" i="77"/>
  <c r="U72" i="77"/>
  <c r="V72" i="77"/>
  <c r="W72" i="77"/>
  <c r="X72" i="77"/>
  <c r="Y72" i="77"/>
  <c r="Z72" i="77"/>
  <c r="AA72" i="77"/>
  <c r="AB72" i="77"/>
  <c r="AC72" i="77"/>
  <c r="AD72" i="77"/>
  <c r="D73" i="77"/>
  <c r="E73" i="77"/>
  <c r="F73" i="77"/>
  <c r="G73" i="77"/>
  <c r="H73" i="77"/>
  <c r="I73" i="77"/>
  <c r="J73" i="77"/>
  <c r="K73" i="77"/>
  <c r="L73" i="77"/>
  <c r="M73" i="77"/>
  <c r="N73" i="77"/>
  <c r="O73" i="77"/>
  <c r="P73" i="77"/>
  <c r="Q73" i="77"/>
  <c r="R73" i="77"/>
  <c r="S73" i="77"/>
  <c r="T73" i="77"/>
  <c r="U73" i="77"/>
  <c r="V73" i="77"/>
  <c r="W73" i="77"/>
  <c r="X73" i="77"/>
  <c r="Y73" i="77"/>
  <c r="Z73" i="77"/>
  <c r="AA73" i="77"/>
  <c r="AB73" i="77"/>
  <c r="AC73" i="77"/>
  <c r="AD73" i="77"/>
  <c r="D74" i="77"/>
  <c r="E74" i="77"/>
  <c r="F74" i="77"/>
  <c r="G74" i="77"/>
  <c r="H74" i="77"/>
  <c r="I74" i="77"/>
  <c r="J74" i="77"/>
  <c r="K74" i="77"/>
  <c r="L74" i="77"/>
  <c r="M74" i="77"/>
  <c r="N74" i="77"/>
  <c r="O74" i="77"/>
  <c r="P74" i="77"/>
  <c r="Q74" i="77"/>
  <c r="R74" i="77"/>
  <c r="S74" i="77"/>
  <c r="T74" i="77"/>
  <c r="U74" i="77"/>
  <c r="V74" i="77"/>
  <c r="W74" i="77"/>
  <c r="X74" i="77"/>
  <c r="Y74" i="77"/>
  <c r="Z74" i="77"/>
  <c r="AA74" i="77"/>
  <c r="AB74" i="77"/>
  <c r="AC74" i="77"/>
  <c r="AD74" i="77"/>
  <c r="D75" i="77"/>
  <c r="E75" i="77"/>
  <c r="F75" i="77"/>
  <c r="G75" i="77"/>
  <c r="H75" i="77"/>
  <c r="I75" i="77"/>
  <c r="J75" i="77"/>
  <c r="K75" i="77"/>
  <c r="L75" i="77"/>
  <c r="M75" i="77"/>
  <c r="N75" i="77"/>
  <c r="O75" i="77"/>
  <c r="P75" i="77"/>
  <c r="Q75" i="77"/>
  <c r="R75" i="77"/>
  <c r="S75" i="77"/>
  <c r="T75" i="77"/>
  <c r="U75" i="77"/>
  <c r="V75" i="77"/>
  <c r="W75" i="77"/>
  <c r="X75" i="77"/>
  <c r="Y75" i="77"/>
  <c r="Z75" i="77"/>
  <c r="AA75" i="77"/>
  <c r="AB75" i="77"/>
  <c r="AC75" i="77"/>
  <c r="AD75" i="77"/>
  <c r="D76" i="77"/>
  <c r="E76" i="77"/>
  <c r="F76" i="77"/>
  <c r="G76" i="77"/>
  <c r="H76" i="77"/>
  <c r="I76" i="77"/>
  <c r="J76" i="77"/>
  <c r="K76" i="77"/>
  <c r="L76" i="77"/>
  <c r="M76" i="77"/>
  <c r="N76" i="77"/>
  <c r="O76" i="77"/>
  <c r="P76" i="77"/>
  <c r="Q76" i="77"/>
  <c r="R76" i="77"/>
  <c r="S76" i="77"/>
  <c r="T76" i="77"/>
  <c r="U76" i="77"/>
  <c r="V76" i="77"/>
  <c r="W76" i="77"/>
  <c r="X76" i="77"/>
  <c r="Y76" i="77"/>
  <c r="Z76" i="77"/>
  <c r="AA76" i="77"/>
  <c r="AB76" i="77"/>
  <c r="AC76" i="77"/>
  <c r="AD76" i="77"/>
  <c r="D77" i="77"/>
  <c r="E77" i="77"/>
  <c r="F77" i="77"/>
  <c r="G77" i="77"/>
  <c r="H77" i="77"/>
  <c r="I77" i="77"/>
  <c r="J77" i="77"/>
  <c r="K77" i="77"/>
  <c r="L77" i="77"/>
  <c r="M77" i="77"/>
  <c r="N77" i="77"/>
  <c r="O77" i="77"/>
  <c r="P77" i="77"/>
  <c r="Q77" i="77"/>
  <c r="R77" i="77"/>
  <c r="S77" i="77"/>
  <c r="T77" i="77"/>
  <c r="U77" i="77"/>
  <c r="V77" i="77"/>
  <c r="W77" i="77"/>
  <c r="X77" i="77"/>
  <c r="Y77" i="77"/>
  <c r="Z77" i="77"/>
  <c r="AA77" i="77"/>
  <c r="AB77" i="77"/>
  <c r="AC77" i="77"/>
  <c r="AD77" i="77"/>
  <c r="D78" i="77"/>
  <c r="E78" i="77"/>
  <c r="F78" i="77"/>
  <c r="G78" i="77"/>
  <c r="H78" i="77"/>
  <c r="I78" i="77"/>
  <c r="J78" i="77"/>
  <c r="K78" i="77"/>
  <c r="L78" i="77"/>
  <c r="M78" i="77"/>
  <c r="N78" i="77"/>
  <c r="O78" i="77"/>
  <c r="P78" i="77"/>
  <c r="Q78" i="77"/>
  <c r="R78" i="77"/>
  <c r="S78" i="77"/>
  <c r="T78" i="77"/>
  <c r="U78" i="77"/>
  <c r="V78" i="77"/>
  <c r="W78" i="77"/>
  <c r="X78" i="77"/>
  <c r="Y78" i="77"/>
  <c r="Z78" i="77"/>
  <c r="AA78" i="77"/>
  <c r="AB78" i="77"/>
  <c r="AC78" i="77"/>
  <c r="AD78" i="77"/>
  <c r="D79" i="77"/>
  <c r="E79" i="77"/>
  <c r="F79" i="77"/>
  <c r="G79" i="77"/>
  <c r="H79" i="77"/>
  <c r="I79" i="77"/>
  <c r="J79" i="77"/>
  <c r="K79" i="77"/>
  <c r="L79" i="77"/>
  <c r="M79" i="77"/>
  <c r="N79" i="77"/>
  <c r="O79" i="77"/>
  <c r="P79" i="77"/>
  <c r="Q79" i="77"/>
  <c r="R79" i="77"/>
  <c r="S79" i="77"/>
  <c r="T79" i="77"/>
  <c r="U79" i="77"/>
  <c r="V79" i="77"/>
  <c r="W79" i="77"/>
  <c r="X79" i="77"/>
  <c r="Y79" i="77"/>
  <c r="Z79" i="77"/>
  <c r="AA79" i="77"/>
  <c r="AB79" i="77"/>
  <c r="AC79" i="77"/>
  <c r="AD79" i="77"/>
  <c r="D80" i="77"/>
  <c r="E80" i="77"/>
  <c r="F80" i="77"/>
  <c r="G80" i="77"/>
  <c r="H80" i="77"/>
  <c r="I80" i="77"/>
  <c r="J80" i="77"/>
  <c r="K80" i="77"/>
  <c r="L80" i="77"/>
  <c r="M80" i="77"/>
  <c r="N80" i="77"/>
  <c r="O80" i="77"/>
  <c r="P80" i="77"/>
  <c r="Q80" i="77"/>
  <c r="R80" i="77"/>
  <c r="S80" i="77"/>
  <c r="T80" i="77"/>
  <c r="U80" i="77"/>
  <c r="V80" i="77"/>
  <c r="W80" i="77"/>
  <c r="X80" i="77"/>
  <c r="Y80" i="77"/>
  <c r="Z80" i="77"/>
  <c r="AA80" i="77"/>
  <c r="AB80" i="77"/>
  <c r="AC80" i="77"/>
  <c r="AD80" i="77"/>
  <c r="D81" i="77"/>
  <c r="E81" i="77"/>
  <c r="F81" i="77"/>
  <c r="G81" i="77"/>
  <c r="H81" i="77"/>
  <c r="I81" i="77"/>
  <c r="J81" i="77"/>
  <c r="K81" i="77"/>
  <c r="L81" i="77"/>
  <c r="M81" i="77"/>
  <c r="N81" i="77"/>
  <c r="O81" i="77"/>
  <c r="P81" i="77"/>
  <c r="Q81" i="77"/>
  <c r="R81" i="77"/>
  <c r="S81" i="77"/>
  <c r="T81" i="77"/>
  <c r="U81" i="77"/>
  <c r="V81" i="77"/>
  <c r="W81" i="77"/>
  <c r="X81" i="77"/>
  <c r="Y81" i="77"/>
  <c r="Z81" i="77"/>
  <c r="AA81" i="77"/>
  <c r="AB81" i="77"/>
  <c r="AC81" i="77"/>
  <c r="AD81" i="77"/>
  <c r="D82" i="77"/>
  <c r="E82" i="77"/>
  <c r="F82" i="77"/>
  <c r="G82" i="77"/>
  <c r="H82" i="77"/>
  <c r="I82" i="77"/>
  <c r="J82" i="77"/>
  <c r="K82" i="77"/>
  <c r="L82" i="77"/>
  <c r="M82" i="77"/>
  <c r="N82" i="77"/>
  <c r="O82" i="77"/>
  <c r="P82" i="77"/>
  <c r="Q82" i="77"/>
  <c r="R82" i="77"/>
  <c r="S82" i="77"/>
  <c r="T82" i="77"/>
  <c r="U82" i="77"/>
  <c r="V82" i="77"/>
  <c r="W82" i="77"/>
  <c r="X82" i="77"/>
  <c r="Y82" i="77"/>
  <c r="Z82" i="77"/>
  <c r="AA82" i="77"/>
  <c r="AB82" i="77"/>
  <c r="AC82" i="77"/>
  <c r="AD82" i="77"/>
  <c r="D83" i="77"/>
  <c r="E83" i="77"/>
  <c r="F83" i="77"/>
  <c r="G83" i="77"/>
  <c r="H83" i="77"/>
  <c r="I83" i="77"/>
  <c r="J83" i="77"/>
  <c r="K83" i="77"/>
  <c r="L83" i="77"/>
  <c r="M83" i="77"/>
  <c r="N83" i="77"/>
  <c r="O83" i="77"/>
  <c r="P83" i="77"/>
  <c r="Q83" i="77"/>
  <c r="R83" i="77"/>
  <c r="S83" i="77"/>
  <c r="T83" i="77"/>
  <c r="U83" i="77"/>
  <c r="V83" i="77"/>
  <c r="W83" i="77"/>
  <c r="X83" i="77"/>
  <c r="Y83" i="77"/>
  <c r="Z83" i="77"/>
  <c r="AA83" i="77"/>
  <c r="AB83" i="77"/>
  <c r="AC83" i="77"/>
  <c r="AD83" i="77"/>
  <c r="D84" i="77"/>
  <c r="E84" i="77"/>
  <c r="F84" i="77"/>
  <c r="G84" i="77"/>
  <c r="H84" i="77"/>
  <c r="I84" i="77"/>
  <c r="J84" i="77"/>
  <c r="K84" i="77"/>
  <c r="L84" i="77"/>
  <c r="M84" i="77"/>
  <c r="N84" i="77"/>
  <c r="O84" i="77"/>
  <c r="P84" i="77"/>
  <c r="Q84" i="77"/>
  <c r="R84" i="77"/>
  <c r="S84" i="77"/>
  <c r="T84" i="77"/>
  <c r="U84" i="77"/>
  <c r="V84" i="77"/>
  <c r="W84" i="77"/>
  <c r="X84" i="77"/>
  <c r="Y84" i="77"/>
  <c r="Z84" i="77"/>
  <c r="AA84" i="77"/>
  <c r="AB84" i="77"/>
  <c r="AC84" i="77"/>
  <c r="AD84" i="77"/>
  <c r="D85" i="77"/>
  <c r="E85" i="77"/>
  <c r="F85" i="77"/>
  <c r="G85" i="77"/>
  <c r="H85" i="77"/>
  <c r="I85" i="77"/>
  <c r="J85" i="77"/>
  <c r="K85" i="77"/>
  <c r="L85" i="77"/>
  <c r="M85" i="77"/>
  <c r="N85" i="77"/>
  <c r="O85" i="77"/>
  <c r="P85" i="77"/>
  <c r="Q85" i="77"/>
  <c r="R85" i="77"/>
  <c r="S85" i="77"/>
  <c r="T85" i="77"/>
  <c r="U85" i="77"/>
  <c r="V85" i="77"/>
  <c r="W85" i="77"/>
  <c r="X85" i="77"/>
  <c r="Y85" i="77"/>
  <c r="Z85" i="77"/>
  <c r="AA85" i="77"/>
  <c r="AB85" i="77"/>
  <c r="AC85" i="77"/>
  <c r="AD85" i="77"/>
  <c r="D86" i="77"/>
  <c r="E86" i="77"/>
  <c r="F86" i="77"/>
  <c r="G86" i="77"/>
  <c r="H86" i="77"/>
  <c r="I86" i="77"/>
  <c r="J86" i="77"/>
  <c r="K86" i="77"/>
  <c r="L86" i="77"/>
  <c r="M86" i="77"/>
  <c r="N86" i="77"/>
  <c r="O86" i="77"/>
  <c r="P86" i="77"/>
  <c r="Q86" i="77"/>
  <c r="R86" i="77"/>
  <c r="S86" i="77"/>
  <c r="T86" i="77"/>
  <c r="U86" i="77"/>
  <c r="V86" i="77"/>
  <c r="W86" i="77"/>
  <c r="X86" i="77"/>
  <c r="Y86" i="77"/>
  <c r="Z86" i="77"/>
  <c r="AA86" i="77"/>
  <c r="AB86" i="77"/>
  <c r="AC86" i="77"/>
  <c r="AD86" i="77"/>
  <c r="D64" i="78"/>
  <c r="E64" i="78"/>
  <c r="F64" i="78"/>
  <c r="G64" i="78"/>
  <c r="H64" i="78"/>
  <c r="I64" i="78"/>
  <c r="J64" i="78"/>
  <c r="K64" i="78"/>
  <c r="L64" i="78"/>
  <c r="M64" i="78"/>
  <c r="N64" i="78"/>
  <c r="O64" i="78"/>
  <c r="P64" i="78"/>
  <c r="Q64" i="78"/>
  <c r="R64" i="78"/>
  <c r="S64" i="78"/>
  <c r="T64" i="78"/>
  <c r="U64" i="78"/>
  <c r="V64" i="78"/>
  <c r="W64" i="78"/>
  <c r="X64" i="78"/>
  <c r="Y64" i="78"/>
  <c r="Z64" i="78"/>
  <c r="AA64" i="78"/>
  <c r="AB64" i="78"/>
  <c r="AC64" i="78"/>
  <c r="AD64" i="78"/>
  <c r="D65" i="78"/>
  <c r="E65" i="78"/>
  <c r="F65" i="78"/>
  <c r="G65" i="78"/>
  <c r="H65" i="78"/>
  <c r="I65" i="78"/>
  <c r="J65" i="78"/>
  <c r="K65" i="78"/>
  <c r="L65" i="78"/>
  <c r="M65" i="78"/>
  <c r="N65" i="78"/>
  <c r="O65" i="78"/>
  <c r="P65" i="78"/>
  <c r="Q65" i="78"/>
  <c r="R65" i="78"/>
  <c r="S65" i="78"/>
  <c r="T65" i="78"/>
  <c r="U65" i="78"/>
  <c r="V65" i="78"/>
  <c r="W65" i="78"/>
  <c r="X65" i="78"/>
  <c r="Y65" i="78"/>
  <c r="Z65" i="78"/>
  <c r="AA65" i="78"/>
  <c r="AB65" i="78"/>
  <c r="AC65" i="78"/>
  <c r="AD65" i="78"/>
  <c r="D66" i="78"/>
  <c r="E66" i="78"/>
  <c r="F66" i="78"/>
  <c r="G66" i="78"/>
  <c r="H66" i="78"/>
  <c r="I66" i="78"/>
  <c r="J66" i="78"/>
  <c r="K66" i="78"/>
  <c r="L66" i="78"/>
  <c r="M66" i="78"/>
  <c r="N66" i="78"/>
  <c r="O66" i="78"/>
  <c r="P66" i="78"/>
  <c r="Q66" i="78"/>
  <c r="R66" i="78"/>
  <c r="S66" i="78"/>
  <c r="T66" i="78"/>
  <c r="U66" i="78"/>
  <c r="V66" i="78"/>
  <c r="W66" i="78"/>
  <c r="X66" i="78"/>
  <c r="Y66" i="78"/>
  <c r="Z66" i="78"/>
  <c r="AA66" i="78"/>
  <c r="AB66" i="78"/>
  <c r="AC66" i="78"/>
  <c r="AD66" i="78"/>
  <c r="D67" i="78"/>
  <c r="E67" i="78"/>
  <c r="F67" i="78"/>
  <c r="G67" i="78"/>
  <c r="H67" i="78"/>
  <c r="I67" i="78"/>
  <c r="J67" i="78"/>
  <c r="K67" i="78"/>
  <c r="L67" i="78"/>
  <c r="M67" i="78"/>
  <c r="N67" i="78"/>
  <c r="O67" i="78"/>
  <c r="P67" i="78"/>
  <c r="Q67" i="78"/>
  <c r="R67" i="78"/>
  <c r="S67" i="78"/>
  <c r="T67" i="78"/>
  <c r="U67" i="78"/>
  <c r="V67" i="78"/>
  <c r="W67" i="78"/>
  <c r="X67" i="78"/>
  <c r="Y67" i="78"/>
  <c r="Z67" i="78"/>
  <c r="AA67" i="78"/>
  <c r="AB67" i="78"/>
  <c r="AC67" i="78"/>
  <c r="AD67" i="78"/>
  <c r="D68" i="78"/>
  <c r="E68" i="78"/>
  <c r="F68" i="78"/>
  <c r="G68" i="78"/>
  <c r="H68" i="78"/>
  <c r="I68" i="78"/>
  <c r="J68" i="78"/>
  <c r="K68" i="78"/>
  <c r="L68" i="78"/>
  <c r="M68" i="78"/>
  <c r="N68" i="78"/>
  <c r="O68" i="78"/>
  <c r="P68" i="78"/>
  <c r="Q68" i="78"/>
  <c r="R68" i="78"/>
  <c r="S68" i="78"/>
  <c r="T68" i="78"/>
  <c r="U68" i="78"/>
  <c r="V68" i="78"/>
  <c r="W68" i="78"/>
  <c r="X68" i="78"/>
  <c r="Y68" i="78"/>
  <c r="Z68" i="78"/>
  <c r="AA68" i="78"/>
  <c r="AB68" i="78"/>
  <c r="AC68" i="78"/>
  <c r="AD68" i="78"/>
  <c r="D69" i="78"/>
  <c r="E69" i="78"/>
  <c r="F69" i="78"/>
  <c r="G69" i="78"/>
  <c r="H69" i="78"/>
  <c r="I69" i="78"/>
  <c r="J69" i="78"/>
  <c r="K69" i="78"/>
  <c r="L69" i="78"/>
  <c r="M69" i="78"/>
  <c r="N69" i="78"/>
  <c r="O69" i="78"/>
  <c r="P69" i="78"/>
  <c r="Q69" i="78"/>
  <c r="R69" i="78"/>
  <c r="S69" i="78"/>
  <c r="T69" i="78"/>
  <c r="U69" i="78"/>
  <c r="V69" i="78"/>
  <c r="W69" i="78"/>
  <c r="X69" i="78"/>
  <c r="Y69" i="78"/>
  <c r="Z69" i="78"/>
  <c r="AA69" i="78"/>
  <c r="AB69" i="78"/>
  <c r="AC69" i="78"/>
  <c r="AD69" i="78"/>
  <c r="D70" i="78"/>
  <c r="E70" i="78"/>
  <c r="F70" i="78"/>
  <c r="G70" i="78"/>
  <c r="H70" i="78"/>
  <c r="I70" i="78"/>
  <c r="J70" i="78"/>
  <c r="K70" i="78"/>
  <c r="L70" i="78"/>
  <c r="M70" i="78"/>
  <c r="N70" i="78"/>
  <c r="O70" i="78"/>
  <c r="P70" i="78"/>
  <c r="Q70" i="78"/>
  <c r="R70" i="78"/>
  <c r="S70" i="78"/>
  <c r="T70" i="78"/>
  <c r="U70" i="78"/>
  <c r="V70" i="78"/>
  <c r="W70" i="78"/>
  <c r="X70" i="78"/>
  <c r="Y70" i="78"/>
  <c r="Z70" i="78"/>
  <c r="AA70" i="78"/>
  <c r="AB70" i="78"/>
  <c r="AC70" i="78"/>
  <c r="AD70" i="78"/>
  <c r="D71" i="78"/>
  <c r="E71" i="78"/>
  <c r="F71" i="78"/>
  <c r="G71" i="78"/>
  <c r="H71" i="78"/>
  <c r="I71" i="78"/>
  <c r="J71" i="78"/>
  <c r="K71" i="78"/>
  <c r="L71" i="78"/>
  <c r="M71" i="78"/>
  <c r="N71" i="78"/>
  <c r="O71" i="78"/>
  <c r="P71" i="78"/>
  <c r="Q71" i="78"/>
  <c r="R71" i="78"/>
  <c r="S71" i="78"/>
  <c r="T71" i="78"/>
  <c r="U71" i="78"/>
  <c r="V71" i="78"/>
  <c r="W71" i="78"/>
  <c r="X71" i="78"/>
  <c r="Y71" i="78"/>
  <c r="Z71" i="78"/>
  <c r="AA71" i="78"/>
  <c r="AB71" i="78"/>
  <c r="AC71" i="78"/>
  <c r="AD71" i="78"/>
  <c r="D72" i="78"/>
  <c r="E72" i="78"/>
  <c r="F72" i="78"/>
  <c r="G72" i="78"/>
  <c r="H72" i="78"/>
  <c r="I72" i="78"/>
  <c r="J72" i="78"/>
  <c r="K72" i="78"/>
  <c r="L72" i="78"/>
  <c r="M72" i="78"/>
  <c r="N72" i="78"/>
  <c r="O72" i="78"/>
  <c r="P72" i="78"/>
  <c r="Q72" i="78"/>
  <c r="R72" i="78"/>
  <c r="S72" i="78"/>
  <c r="T72" i="78"/>
  <c r="U72" i="78"/>
  <c r="V72" i="78"/>
  <c r="W72" i="78"/>
  <c r="X72" i="78"/>
  <c r="Y72" i="78"/>
  <c r="Z72" i="78"/>
  <c r="AA72" i="78"/>
  <c r="AB72" i="78"/>
  <c r="AC72" i="78"/>
  <c r="AD72" i="78"/>
  <c r="D73" i="78"/>
  <c r="E73" i="78"/>
  <c r="F73" i="78"/>
  <c r="G73" i="78"/>
  <c r="H73" i="78"/>
  <c r="I73" i="78"/>
  <c r="J73" i="78"/>
  <c r="K73" i="78"/>
  <c r="L73" i="78"/>
  <c r="M73" i="78"/>
  <c r="N73" i="78"/>
  <c r="O73" i="78"/>
  <c r="P73" i="78"/>
  <c r="Q73" i="78"/>
  <c r="R73" i="78"/>
  <c r="S73" i="78"/>
  <c r="T73" i="78"/>
  <c r="U73" i="78"/>
  <c r="V73" i="78"/>
  <c r="W73" i="78"/>
  <c r="X73" i="78"/>
  <c r="Y73" i="78"/>
  <c r="Z73" i="78"/>
  <c r="AA73" i="78"/>
  <c r="AB73" i="78"/>
  <c r="AC73" i="78"/>
  <c r="AD73" i="78"/>
  <c r="D74" i="78"/>
  <c r="E74" i="78"/>
  <c r="F74" i="78"/>
  <c r="G74" i="78"/>
  <c r="H74" i="78"/>
  <c r="I74" i="78"/>
  <c r="J74" i="78"/>
  <c r="K74" i="78"/>
  <c r="L74" i="78"/>
  <c r="M74" i="78"/>
  <c r="N74" i="78"/>
  <c r="O74" i="78"/>
  <c r="P74" i="78"/>
  <c r="Q74" i="78"/>
  <c r="R74" i="78"/>
  <c r="S74" i="78"/>
  <c r="T74" i="78"/>
  <c r="U74" i="78"/>
  <c r="V74" i="78"/>
  <c r="W74" i="78"/>
  <c r="X74" i="78"/>
  <c r="Y74" i="78"/>
  <c r="Z74" i="78"/>
  <c r="AA74" i="78"/>
  <c r="AB74" i="78"/>
  <c r="AC74" i="78"/>
  <c r="AD74" i="78"/>
  <c r="D75" i="78"/>
  <c r="E75" i="78"/>
  <c r="F75" i="78"/>
  <c r="G75" i="78"/>
  <c r="H75" i="78"/>
  <c r="I75" i="78"/>
  <c r="J75" i="78"/>
  <c r="K75" i="78"/>
  <c r="L75" i="78"/>
  <c r="M75" i="78"/>
  <c r="N75" i="78"/>
  <c r="O75" i="78"/>
  <c r="P75" i="78"/>
  <c r="Q75" i="78"/>
  <c r="R75" i="78"/>
  <c r="S75" i="78"/>
  <c r="T75" i="78"/>
  <c r="U75" i="78"/>
  <c r="V75" i="78"/>
  <c r="W75" i="78"/>
  <c r="X75" i="78"/>
  <c r="Y75" i="78"/>
  <c r="Z75" i="78"/>
  <c r="AA75" i="78"/>
  <c r="AB75" i="78"/>
  <c r="AC75" i="78"/>
  <c r="AD75" i="78"/>
  <c r="D76" i="78"/>
  <c r="E76" i="78"/>
  <c r="F76" i="78"/>
  <c r="G76" i="78"/>
  <c r="H76" i="78"/>
  <c r="I76" i="78"/>
  <c r="J76" i="78"/>
  <c r="K76" i="78"/>
  <c r="L76" i="78"/>
  <c r="M76" i="78"/>
  <c r="N76" i="78"/>
  <c r="O76" i="78"/>
  <c r="P76" i="78"/>
  <c r="Q76" i="78"/>
  <c r="R76" i="78"/>
  <c r="S76" i="78"/>
  <c r="T76" i="78"/>
  <c r="U76" i="78"/>
  <c r="V76" i="78"/>
  <c r="W76" i="78"/>
  <c r="X76" i="78"/>
  <c r="Y76" i="78"/>
  <c r="Z76" i="78"/>
  <c r="AA76" i="78"/>
  <c r="AB76" i="78"/>
  <c r="AC76" i="78"/>
  <c r="AD76" i="78"/>
  <c r="D77" i="78"/>
  <c r="E77" i="78"/>
  <c r="F77" i="78"/>
  <c r="G77" i="78"/>
  <c r="H77" i="78"/>
  <c r="I77" i="78"/>
  <c r="J77" i="78"/>
  <c r="K77" i="78"/>
  <c r="L77" i="78"/>
  <c r="M77" i="78"/>
  <c r="N77" i="78"/>
  <c r="O77" i="78"/>
  <c r="P77" i="78"/>
  <c r="Q77" i="78"/>
  <c r="R77" i="78"/>
  <c r="S77" i="78"/>
  <c r="T77" i="78"/>
  <c r="U77" i="78"/>
  <c r="V77" i="78"/>
  <c r="W77" i="78"/>
  <c r="X77" i="78"/>
  <c r="Y77" i="78"/>
  <c r="Z77" i="78"/>
  <c r="AA77" i="78"/>
  <c r="AB77" i="78"/>
  <c r="AC77" i="78"/>
  <c r="AD77" i="78"/>
  <c r="D78" i="78"/>
  <c r="E78" i="78"/>
  <c r="F78" i="78"/>
  <c r="G78" i="78"/>
  <c r="H78" i="78"/>
  <c r="I78" i="78"/>
  <c r="J78" i="78"/>
  <c r="K78" i="78"/>
  <c r="L78" i="78"/>
  <c r="M78" i="78"/>
  <c r="N78" i="78"/>
  <c r="O78" i="78"/>
  <c r="P78" i="78"/>
  <c r="Q78" i="78"/>
  <c r="R78" i="78"/>
  <c r="S78" i="78"/>
  <c r="T78" i="78"/>
  <c r="U78" i="78"/>
  <c r="V78" i="78"/>
  <c r="W78" i="78"/>
  <c r="X78" i="78"/>
  <c r="Y78" i="78"/>
  <c r="Z78" i="78"/>
  <c r="AA78" i="78"/>
  <c r="AB78" i="78"/>
  <c r="AC78" i="78"/>
  <c r="AD78" i="78"/>
  <c r="D79" i="78"/>
  <c r="E79" i="78"/>
  <c r="F79" i="78"/>
  <c r="G79" i="78"/>
  <c r="H79" i="78"/>
  <c r="I79" i="78"/>
  <c r="J79" i="78"/>
  <c r="K79" i="78"/>
  <c r="L79" i="78"/>
  <c r="M79" i="78"/>
  <c r="N79" i="78"/>
  <c r="O79" i="78"/>
  <c r="P79" i="78"/>
  <c r="Q79" i="78"/>
  <c r="R79" i="78"/>
  <c r="S79" i="78"/>
  <c r="T79" i="78"/>
  <c r="U79" i="78"/>
  <c r="V79" i="78"/>
  <c r="W79" i="78"/>
  <c r="X79" i="78"/>
  <c r="Y79" i="78"/>
  <c r="Z79" i="78"/>
  <c r="AA79" i="78"/>
  <c r="AB79" i="78"/>
  <c r="AC79" i="78"/>
  <c r="AD79" i="78"/>
  <c r="D80" i="78"/>
  <c r="E80" i="78"/>
  <c r="F80" i="78"/>
  <c r="G80" i="78"/>
  <c r="H80" i="78"/>
  <c r="I80" i="78"/>
  <c r="J80" i="78"/>
  <c r="K80" i="78"/>
  <c r="L80" i="78"/>
  <c r="M80" i="78"/>
  <c r="N80" i="78"/>
  <c r="O80" i="78"/>
  <c r="P80" i="78"/>
  <c r="Q80" i="78"/>
  <c r="R80" i="78"/>
  <c r="S80" i="78"/>
  <c r="T80" i="78"/>
  <c r="U80" i="78"/>
  <c r="V80" i="78"/>
  <c r="W80" i="78"/>
  <c r="X80" i="78"/>
  <c r="Y80" i="78"/>
  <c r="Z80" i="78"/>
  <c r="AA80" i="78"/>
  <c r="AB80" i="78"/>
  <c r="AC80" i="78"/>
  <c r="AD80" i="78"/>
  <c r="D81" i="78"/>
  <c r="E81" i="78"/>
  <c r="F81" i="78"/>
  <c r="G81" i="78"/>
  <c r="H81" i="78"/>
  <c r="I81" i="78"/>
  <c r="J81" i="78"/>
  <c r="K81" i="78"/>
  <c r="L81" i="78"/>
  <c r="M81" i="78"/>
  <c r="N81" i="78"/>
  <c r="O81" i="78"/>
  <c r="P81" i="78"/>
  <c r="Q81" i="78"/>
  <c r="R81" i="78"/>
  <c r="S81" i="78"/>
  <c r="T81" i="78"/>
  <c r="U81" i="78"/>
  <c r="V81" i="78"/>
  <c r="W81" i="78"/>
  <c r="X81" i="78"/>
  <c r="Y81" i="78"/>
  <c r="Z81" i="78"/>
  <c r="AA81" i="78"/>
  <c r="AB81" i="78"/>
  <c r="AC81" i="78"/>
  <c r="AD81" i="78"/>
  <c r="D82" i="78"/>
  <c r="E82" i="78"/>
  <c r="F82" i="78"/>
  <c r="G82" i="78"/>
  <c r="H82" i="78"/>
  <c r="I82" i="78"/>
  <c r="J82" i="78"/>
  <c r="K82" i="78"/>
  <c r="L82" i="78"/>
  <c r="M82" i="78"/>
  <c r="N82" i="78"/>
  <c r="O82" i="78"/>
  <c r="P82" i="78"/>
  <c r="Q82" i="78"/>
  <c r="R82" i="78"/>
  <c r="S82" i="78"/>
  <c r="T82" i="78"/>
  <c r="U82" i="78"/>
  <c r="V82" i="78"/>
  <c r="W82" i="78"/>
  <c r="X82" i="78"/>
  <c r="Y82" i="78"/>
  <c r="Z82" i="78"/>
  <c r="AA82" i="78"/>
  <c r="AB82" i="78"/>
  <c r="AC82" i="78"/>
  <c r="AD82" i="78"/>
  <c r="D83" i="78"/>
  <c r="E83" i="78"/>
  <c r="F83" i="78"/>
  <c r="G83" i="78"/>
  <c r="H83" i="78"/>
  <c r="I83" i="78"/>
  <c r="J83" i="78"/>
  <c r="K83" i="78"/>
  <c r="L83" i="78"/>
  <c r="M83" i="78"/>
  <c r="N83" i="78"/>
  <c r="O83" i="78"/>
  <c r="P83" i="78"/>
  <c r="Q83" i="78"/>
  <c r="R83" i="78"/>
  <c r="S83" i="78"/>
  <c r="T83" i="78"/>
  <c r="U83" i="78"/>
  <c r="V83" i="78"/>
  <c r="W83" i="78"/>
  <c r="X83" i="78"/>
  <c r="Y83" i="78"/>
  <c r="Z83" i="78"/>
  <c r="AA83" i="78"/>
  <c r="AB83" i="78"/>
  <c r="AC83" i="78"/>
  <c r="AD83" i="78"/>
  <c r="D84" i="78"/>
  <c r="E84" i="78"/>
  <c r="F84" i="78"/>
  <c r="G84" i="78"/>
  <c r="H84" i="78"/>
  <c r="I84" i="78"/>
  <c r="J84" i="78"/>
  <c r="K84" i="78"/>
  <c r="L84" i="78"/>
  <c r="M84" i="78"/>
  <c r="N84" i="78"/>
  <c r="O84" i="78"/>
  <c r="P84" i="78"/>
  <c r="Q84" i="78"/>
  <c r="R84" i="78"/>
  <c r="S84" i="78"/>
  <c r="T84" i="78"/>
  <c r="U84" i="78"/>
  <c r="V84" i="78"/>
  <c r="W84" i="78"/>
  <c r="X84" i="78"/>
  <c r="Y84" i="78"/>
  <c r="Z84" i="78"/>
  <c r="AA84" i="78"/>
  <c r="AB84" i="78"/>
  <c r="AC84" i="78"/>
  <c r="AD84" i="78"/>
  <c r="D85" i="78"/>
  <c r="E85" i="78"/>
  <c r="F85" i="78"/>
  <c r="G85" i="78"/>
  <c r="H85" i="78"/>
  <c r="I85" i="78"/>
  <c r="J85" i="78"/>
  <c r="K85" i="78"/>
  <c r="L85" i="78"/>
  <c r="M85" i="78"/>
  <c r="N85" i="78"/>
  <c r="O85" i="78"/>
  <c r="P85" i="78"/>
  <c r="Q85" i="78"/>
  <c r="R85" i="78"/>
  <c r="S85" i="78"/>
  <c r="T85" i="78"/>
  <c r="U85" i="78"/>
  <c r="V85" i="78"/>
  <c r="W85" i="78"/>
  <c r="X85" i="78"/>
  <c r="Y85" i="78"/>
  <c r="Z85" i="78"/>
  <c r="AA85" i="78"/>
  <c r="AB85" i="78"/>
  <c r="AC85" i="78"/>
  <c r="AD85" i="78"/>
  <c r="D86" i="78"/>
  <c r="E86" i="78"/>
  <c r="F86" i="78"/>
  <c r="G86" i="78"/>
  <c r="H86" i="78"/>
  <c r="I86" i="78"/>
  <c r="J86" i="78"/>
  <c r="K86" i="78"/>
  <c r="L86" i="78"/>
  <c r="M86" i="78"/>
  <c r="N86" i="78"/>
  <c r="O86" i="78"/>
  <c r="P86" i="78"/>
  <c r="Q86" i="78"/>
  <c r="R86" i="78"/>
  <c r="S86" i="78"/>
  <c r="T86" i="78"/>
  <c r="U86" i="78"/>
  <c r="V86" i="78"/>
  <c r="W86" i="78"/>
  <c r="X86" i="78"/>
  <c r="Y86" i="78"/>
  <c r="Z86" i="78"/>
  <c r="AA86" i="78"/>
  <c r="AB86" i="78"/>
  <c r="AC86" i="78"/>
  <c r="AD86" i="78"/>
  <c r="D64" i="79"/>
  <c r="E64" i="79"/>
  <c r="F64" i="79"/>
  <c r="G64" i="79"/>
  <c r="H64" i="79"/>
  <c r="I64" i="79"/>
  <c r="J64" i="79"/>
  <c r="K64" i="79"/>
  <c r="L64" i="79"/>
  <c r="M64" i="79"/>
  <c r="N64" i="79"/>
  <c r="O64" i="79"/>
  <c r="P64" i="79"/>
  <c r="Q64" i="79"/>
  <c r="R64" i="79"/>
  <c r="S64" i="79"/>
  <c r="T64" i="79"/>
  <c r="U64" i="79"/>
  <c r="V64" i="79"/>
  <c r="W64" i="79"/>
  <c r="X64" i="79"/>
  <c r="Y64" i="79"/>
  <c r="Z64" i="79"/>
  <c r="AA64" i="79"/>
  <c r="AB64" i="79"/>
  <c r="AC64" i="79"/>
  <c r="AD64" i="79"/>
  <c r="D65" i="79"/>
  <c r="E65" i="79"/>
  <c r="F65" i="79"/>
  <c r="G65" i="79"/>
  <c r="H65" i="79"/>
  <c r="I65" i="79"/>
  <c r="J65" i="79"/>
  <c r="K65" i="79"/>
  <c r="L65" i="79"/>
  <c r="M65" i="79"/>
  <c r="N65" i="79"/>
  <c r="O65" i="79"/>
  <c r="P65" i="79"/>
  <c r="Q65" i="79"/>
  <c r="R65" i="79"/>
  <c r="S65" i="79"/>
  <c r="T65" i="79"/>
  <c r="U65" i="79"/>
  <c r="V65" i="79"/>
  <c r="W65" i="79"/>
  <c r="X65" i="79"/>
  <c r="Y65" i="79"/>
  <c r="Z65" i="79"/>
  <c r="AA65" i="79"/>
  <c r="AB65" i="79"/>
  <c r="AC65" i="79"/>
  <c r="AD65" i="79"/>
  <c r="D66" i="79"/>
  <c r="E66" i="79"/>
  <c r="F66" i="79"/>
  <c r="G66" i="79"/>
  <c r="H66" i="79"/>
  <c r="I66" i="79"/>
  <c r="J66" i="79"/>
  <c r="K66" i="79"/>
  <c r="L66" i="79"/>
  <c r="M66" i="79"/>
  <c r="N66" i="79"/>
  <c r="O66" i="79"/>
  <c r="P66" i="79"/>
  <c r="Q66" i="79"/>
  <c r="R66" i="79"/>
  <c r="S66" i="79"/>
  <c r="T66" i="79"/>
  <c r="U66" i="79"/>
  <c r="V66" i="79"/>
  <c r="W66" i="79"/>
  <c r="X66" i="79"/>
  <c r="Y66" i="79"/>
  <c r="Z66" i="79"/>
  <c r="AA66" i="79"/>
  <c r="AB66" i="79"/>
  <c r="AC66" i="79"/>
  <c r="AD66" i="79"/>
  <c r="D67" i="79"/>
  <c r="E67" i="79"/>
  <c r="F67" i="79"/>
  <c r="G67" i="79"/>
  <c r="H67" i="79"/>
  <c r="I67" i="79"/>
  <c r="J67" i="79"/>
  <c r="K67" i="79"/>
  <c r="L67" i="79"/>
  <c r="M67" i="79"/>
  <c r="N67" i="79"/>
  <c r="O67" i="79"/>
  <c r="P67" i="79"/>
  <c r="Q67" i="79"/>
  <c r="R67" i="79"/>
  <c r="S67" i="79"/>
  <c r="T67" i="79"/>
  <c r="U67" i="79"/>
  <c r="V67" i="79"/>
  <c r="W67" i="79"/>
  <c r="X67" i="79"/>
  <c r="Y67" i="79"/>
  <c r="Z67" i="79"/>
  <c r="AA67" i="79"/>
  <c r="AB67" i="79"/>
  <c r="AC67" i="79"/>
  <c r="AD67" i="79"/>
  <c r="D68" i="79"/>
  <c r="E68" i="79"/>
  <c r="F68" i="79"/>
  <c r="G68" i="79"/>
  <c r="H68" i="79"/>
  <c r="I68" i="79"/>
  <c r="J68" i="79"/>
  <c r="K68" i="79"/>
  <c r="L68" i="79"/>
  <c r="M68" i="79"/>
  <c r="N68" i="79"/>
  <c r="O68" i="79"/>
  <c r="P68" i="79"/>
  <c r="Q68" i="79"/>
  <c r="R68" i="79"/>
  <c r="S68" i="79"/>
  <c r="T68" i="79"/>
  <c r="U68" i="79"/>
  <c r="V68" i="79"/>
  <c r="W68" i="79"/>
  <c r="X68" i="79"/>
  <c r="Y68" i="79"/>
  <c r="Z68" i="79"/>
  <c r="AA68" i="79"/>
  <c r="AB68" i="79"/>
  <c r="AC68" i="79"/>
  <c r="AD68" i="79"/>
  <c r="D69" i="79"/>
  <c r="E69" i="79"/>
  <c r="F69" i="79"/>
  <c r="G69" i="79"/>
  <c r="H69" i="79"/>
  <c r="I69" i="79"/>
  <c r="J69" i="79"/>
  <c r="K69" i="79"/>
  <c r="L69" i="79"/>
  <c r="M69" i="79"/>
  <c r="N69" i="79"/>
  <c r="O69" i="79"/>
  <c r="P69" i="79"/>
  <c r="Q69" i="79"/>
  <c r="R69" i="79"/>
  <c r="S69" i="79"/>
  <c r="T69" i="79"/>
  <c r="U69" i="79"/>
  <c r="V69" i="79"/>
  <c r="W69" i="79"/>
  <c r="X69" i="79"/>
  <c r="Y69" i="79"/>
  <c r="Z69" i="79"/>
  <c r="AA69" i="79"/>
  <c r="AB69" i="79"/>
  <c r="AC69" i="79"/>
  <c r="AD69" i="79"/>
  <c r="D70" i="79"/>
  <c r="E70" i="79"/>
  <c r="F70" i="79"/>
  <c r="G70" i="79"/>
  <c r="H70" i="79"/>
  <c r="I70" i="79"/>
  <c r="J70" i="79"/>
  <c r="K70" i="79"/>
  <c r="L70" i="79"/>
  <c r="M70" i="79"/>
  <c r="N70" i="79"/>
  <c r="O70" i="79"/>
  <c r="P70" i="79"/>
  <c r="Q70" i="79"/>
  <c r="R70" i="79"/>
  <c r="S70" i="79"/>
  <c r="T70" i="79"/>
  <c r="U70" i="79"/>
  <c r="V70" i="79"/>
  <c r="W70" i="79"/>
  <c r="X70" i="79"/>
  <c r="Y70" i="79"/>
  <c r="Z70" i="79"/>
  <c r="AA70" i="79"/>
  <c r="AB70" i="79"/>
  <c r="AC70" i="79"/>
  <c r="AD70" i="79"/>
  <c r="D71" i="79"/>
  <c r="E71" i="79"/>
  <c r="F71" i="79"/>
  <c r="G71" i="79"/>
  <c r="H71" i="79"/>
  <c r="I71" i="79"/>
  <c r="J71" i="79"/>
  <c r="K71" i="79"/>
  <c r="L71" i="79"/>
  <c r="M71" i="79"/>
  <c r="N71" i="79"/>
  <c r="O71" i="79"/>
  <c r="P71" i="79"/>
  <c r="Q71" i="79"/>
  <c r="R71" i="79"/>
  <c r="S71" i="79"/>
  <c r="T71" i="79"/>
  <c r="U71" i="79"/>
  <c r="V71" i="79"/>
  <c r="W71" i="79"/>
  <c r="X71" i="79"/>
  <c r="Y71" i="79"/>
  <c r="Z71" i="79"/>
  <c r="AA71" i="79"/>
  <c r="AB71" i="79"/>
  <c r="AC71" i="79"/>
  <c r="AD71" i="79"/>
  <c r="D72" i="79"/>
  <c r="E72" i="79"/>
  <c r="F72" i="79"/>
  <c r="G72" i="79"/>
  <c r="H72" i="79"/>
  <c r="I72" i="79"/>
  <c r="J72" i="79"/>
  <c r="K72" i="79"/>
  <c r="L72" i="79"/>
  <c r="M72" i="79"/>
  <c r="N72" i="79"/>
  <c r="O72" i="79"/>
  <c r="P72" i="79"/>
  <c r="Q72" i="79"/>
  <c r="R72" i="79"/>
  <c r="S72" i="79"/>
  <c r="T72" i="79"/>
  <c r="U72" i="79"/>
  <c r="V72" i="79"/>
  <c r="W72" i="79"/>
  <c r="X72" i="79"/>
  <c r="Y72" i="79"/>
  <c r="Z72" i="79"/>
  <c r="AA72" i="79"/>
  <c r="AB72" i="79"/>
  <c r="AC72" i="79"/>
  <c r="AD72" i="79"/>
  <c r="D73" i="79"/>
  <c r="E73" i="79"/>
  <c r="F73" i="79"/>
  <c r="G73" i="79"/>
  <c r="H73" i="79"/>
  <c r="I73" i="79"/>
  <c r="J73" i="79"/>
  <c r="K73" i="79"/>
  <c r="L73" i="79"/>
  <c r="M73" i="79"/>
  <c r="N73" i="79"/>
  <c r="O73" i="79"/>
  <c r="P73" i="79"/>
  <c r="Q73" i="79"/>
  <c r="R73" i="79"/>
  <c r="S73" i="79"/>
  <c r="T73" i="79"/>
  <c r="U73" i="79"/>
  <c r="V73" i="79"/>
  <c r="W73" i="79"/>
  <c r="X73" i="79"/>
  <c r="Y73" i="79"/>
  <c r="Z73" i="79"/>
  <c r="AA73" i="79"/>
  <c r="AB73" i="79"/>
  <c r="AC73" i="79"/>
  <c r="AD73" i="79"/>
  <c r="D74" i="79"/>
  <c r="E74" i="79"/>
  <c r="F74" i="79"/>
  <c r="G74" i="79"/>
  <c r="H74" i="79"/>
  <c r="I74" i="79"/>
  <c r="J74" i="79"/>
  <c r="K74" i="79"/>
  <c r="L74" i="79"/>
  <c r="M74" i="79"/>
  <c r="N74" i="79"/>
  <c r="O74" i="79"/>
  <c r="P74" i="79"/>
  <c r="Q74" i="79"/>
  <c r="R74" i="79"/>
  <c r="S74" i="79"/>
  <c r="T74" i="79"/>
  <c r="U74" i="79"/>
  <c r="V74" i="79"/>
  <c r="W74" i="79"/>
  <c r="X74" i="79"/>
  <c r="Y74" i="79"/>
  <c r="Z74" i="79"/>
  <c r="AA74" i="79"/>
  <c r="AB74" i="79"/>
  <c r="AC74" i="79"/>
  <c r="AD74" i="79"/>
  <c r="D75" i="79"/>
  <c r="E75" i="79"/>
  <c r="F75" i="79"/>
  <c r="G75" i="79"/>
  <c r="H75" i="79"/>
  <c r="I75" i="79"/>
  <c r="J75" i="79"/>
  <c r="K75" i="79"/>
  <c r="L75" i="79"/>
  <c r="M75" i="79"/>
  <c r="N75" i="79"/>
  <c r="O75" i="79"/>
  <c r="P75" i="79"/>
  <c r="Q75" i="79"/>
  <c r="R75" i="79"/>
  <c r="S75" i="79"/>
  <c r="T75" i="79"/>
  <c r="U75" i="79"/>
  <c r="V75" i="79"/>
  <c r="W75" i="79"/>
  <c r="X75" i="79"/>
  <c r="Y75" i="79"/>
  <c r="Z75" i="79"/>
  <c r="AA75" i="79"/>
  <c r="AB75" i="79"/>
  <c r="AC75" i="79"/>
  <c r="AD75" i="79"/>
  <c r="D76" i="79"/>
  <c r="E76" i="79"/>
  <c r="F76" i="79"/>
  <c r="G76" i="79"/>
  <c r="H76" i="79"/>
  <c r="I76" i="79"/>
  <c r="J76" i="79"/>
  <c r="K76" i="79"/>
  <c r="L76" i="79"/>
  <c r="M76" i="79"/>
  <c r="N76" i="79"/>
  <c r="O76" i="79"/>
  <c r="P76" i="79"/>
  <c r="Q76" i="79"/>
  <c r="R76" i="79"/>
  <c r="S76" i="79"/>
  <c r="T76" i="79"/>
  <c r="U76" i="79"/>
  <c r="V76" i="79"/>
  <c r="W76" i="79"/>
  <c r="X76" i="79"/>
  <c r="Y76" i="79"/>
  <c r="Z76" i="79"/>
  <c r="AA76" i="79"/>
  <c r="AB76" i="79"/>
  <c r="AC76" i="79"/>
  <c r="AD76" i="79"/>
  <c r="D77" i="79"/>
  <c r="E77" i="79"/>
  <c r="F77" i="79"/>
  <c r="G77" i="79"/>
  <c r="H77" i="79"/>
  <c r="I77" i="79"/>
  <c r="J77" i="79"/>
  <c r="K77" i="79"/>
  <c r="L77" i="79"/>
  <c r="M77" i="79"/>
  <c r="N77" i="79"/>
  <c r="O77" i="79"/>
  <c r="P77" i="79"/>
  <c r="Q77" i="79"/>
  <c r="R77" i="79"/>
  <c r="S77" i="79"/>
  <c r="T77" i="79"/>
  <c r="U77" i="79"/>
  <c r="V77" i="79"/>
  <c r="W77" i="79"/>
  <c r="X77" i="79"/>
  <c r="Y77" i="79"/>
  <c r="Z77" i="79"/>
  <c r="AA77" i="79"/>
  <c r="AB77" i="79"/>
  <c r="AC77" i="79"/>
  <c r="AD77" i="79"/>
  <c r="D78" i="79"/>
  <c r="E78" i="79"/>
  <c r="F78" i="79"/>
  <c r="G78" i="79"/>
  <c r="H78" i="79"/>
  <c r="I78" i="79"/>
  <c r="J78" i="79"/>
  <c r="K78" i="79"/>
  <c r="L78" i="79"/>
  <c r="M78" i="79"/>
  <c r="N78" i="79"/>
  <c r="O78" i="79"/>
  <c r="P78" i="79"/>
  <c r="Q78" i="79"/>
  <c r="R78" i="79"/>
  <c r="S78" i="79"/>
  <c r="T78" i="79"/>
  <c r="U78" i="79"/>
  <c r="V78" i="79"/>
  <c r="W78" i="79"/>
  <c r="X78" i="79"/>
  <c r="Y78" i="79"/>
  <c r="Z78" i="79"/>
  <c r="AA78" i="79"/>
  <c r="AB78" i="79"/>
  <c r="AC78" i="79"/>
  <c r="AD78" i="79"/>
  <c r="D79" i="79"/>
  <c r="E79" i="79"/>
  <c r="F79" i="79"/>
  <c r="G79" i="79"/>
  <c r="H79" i="79"/>
  <c r="I79" i="79"/>
  <c r="J79" i="79"/>
  <c r="K79" i="79"/>
  <c r="L79" i="79"/>
  <c r="M79" i="79"/>
  <c r="N79" i="79"/>
  <c r="O79" i="79"/>
  <c r="P79" i="79"/>
  <c r="Q79" i="79"/>
  <c r="R79" i="79"/>
  <c r="S79" i="79"/>
  <c r="T79" i="79"/>
  <c r="U79" i="79"/>
  <c r="V79" i="79"/>
  <c r="W79" i="79"/>
  <c r="X79" i="79"/>
  <c r="Y79" i="79"/>
  <c r="Z79" i="79"/>
  <c r="AA79" i="79"/>
  <c r="AB79" i="79"/>
  <c r="AC79" i="79"/>
  <c r="AD79" i="79"/>
  <c r="D80" i="79"/>
  <c r="E80" i="79"/>
  <c r="F80" i="79"/>
  <c r="G80" i="79"/>
  <c r="H80" i="79"/>
  <c r="I80" i="79"/>
  <c r="J80" i="79"/>
  <c r="K80" i="79"/>
  <c r="L80" i="79"/>
  <c r="M80" i="79"/>
  <c r="N80" i="79"/>
  <c r="O80" i="79"/>
  <c r="P80" i="79"/>
  <c r="Q80" i="79"/>
  <c r="R80" i="79"/>
  <c r="S80" i="79"/>
  <c r="T80" i="79"/>
  <c r="U80" i="79"/>
  <c r="V80" i="79"/>
  <c r="W80" i="79"/>
  <c r="X80" i="79"/>
  <c r="Y80" i="79"/>
  <c r="Z80" i="79"/>
  <c r="AA80" i="79"/>
  <c r="AB80" i="79"/>
  <c r="AC80" i="79"/>
  <c r="AD80" i="79"/>
  <c r="D81" i="79"/>
  <c r="E81" i="79"/>
  <c r="F81" i="79"/>
  <c r="G81" i="79"/>
  <c r="H81" i="79"/>
  <c r="I81" i="79"/>
  <c r="J81" i="79"/>
  <c r="K81" i="79"/>
  <c r="L81" i="79"/>
  <c r="M81" i="79"/>
  <c r="N81" i="79"/>
  <c r="O81" i="79"/>
  <c r="P81" i="79"/>
  <c r="Q81" i="79"/>
  <c r="R81" i="79"/>
  <c r="S81" i="79"/>
  <c r="T81" i="79"/>
  <c r="U81" i="79"/>
  <c r="V81" i="79"/>
  <c r="W81" i="79"/>
  <c r="X81" i="79"/>
  <c r="Y81" i="79"/>
  <c r="Z81" i="79"/>
  <c r="AA81" i="79"/>
  <c r="AB81" i="79"/>
  <c r="AC81" i="79"/>
  <c r="AD81" i="79"/>
  <c r="D82" i="79"/>
  <c r="E82" i="79"/>
  <c r="F82" i="79"/>
  <c r="G82" i="79"/>
  <c r="H82" i="79"/>
  <c r="I82" i="79"/>
  <c r="J82" i="79"/>
  <c r="K82" i="79"/>
  <c r="L82" i="79"/>
  <c r="M82" i="79"/>
  <c r="N82" i="79"/>
  <c r="O82" i="79"/>
  <c r="P82" i="79"/>
  <c r="Q82" i="79"/>
  <c r="R82" i="79"/>
  <c r="S82" i="79"/>
  <c r="T82" i="79"/>
  <c r="U82" i="79"/>
  <c r="V82" i="79"/>
  <c r="W82" i="79"/>
  <c r="X82" i="79"/>
  <c r="Y82" i="79"/>
  <c r="Z82" i="79"/>
  <c r="AA82" i="79"/>
  <c r="AB82" i="79"/>
  <c r="AC82" i="79"/>
  <c r="AD82" i="79"/>
  <c r="D83" i="79"/>
  <c r="E83" i="79"/>
  <c r="F83" i="79"/>
  <c r="G83" i="79"/>
  <c r="H83" i="79"/>
  <c r="I83" i="79"/>
  <c r="J83" i="79"/>
  <c r="K83" i="79"/>
  <c r="L83" i="79"/>
  <c r="M83" i="79"/>
  <c r="N83" i="79"/>
  <c r="O83" i="79"/>
  <c r="P83" i="79"/>
  <c r="Q83" i="79"/>
  <c r="R83" i="79"/>
  <c r="S83" i="79"/>
  <c r="T83" i="79"/>
  <c r="U83" i="79"/>
  <c r="V83" i="79"/>
  <c r="W83" i="79"/>
  <c r="X83" i="79"/>
  <c r="Y83" i="79"/>
  <c r="Z83" i="79"/>
  <c r="AA83" i="79"/>
  <c r="AB83" i="79"/>
  <c r="AC83" i="79"/>
  <c r="AD83" i="79"/>
  <c r="D84" i="79"/>
  <c r="E84" i="79"/>
  <c r="F84" i="79"/>
  <c r="G84" i="79"/>
  <c r="H84" i="79"/>
  <c r="I84" i="79"/>
  <c r="J84" i="79"/>
  <c r="K84" i="79"/>
  <c r="L84" i="79"/>
  <c r="M84" i="79"/>
  <c r="N84" i="79"/>
  <c r="O84" i="79"/>
  <c r="P84" i="79"/>
  <c r="Q84" i="79"/>
  <c r="R84" i="79"/>
  <c r="S84" i="79"/>
  <c r="T84" i="79"/>
  <c r="U84" i="79"/>
  <c r="V84" i="79"/>
  <c r="W84" i="79"/>
  <c r="X84" i="79"/>
  <c r="Y84" i="79"/>
  <c r="Z84" i="79"/>
  <c r="AA84" i="79"/>
  <c r="AB84" i="79"/>
  <c r="AC84" i="79"/>
  <c r="AD84" i="79"/>
  <c r="D85" i="79"/>
  <c r="E85" i="79"/>
  <c r="F85" i="79"/>
  <c r="G85" i="79"/>
  <c r="H85" i="79"/>
  <c r="I85" i="79"/>
  <c r="J85" i="79"/>
  <c r="K85" i="79"/>
  <c r="L85" i="79"/>
  <c r="M85" i="79"/>
  <c r="N85" i="79"/>
  <c r="O85" i="79"/>
  <c r="P85" i="79"/>
  <c r="Q85" i="79"/>
  <c r="R85" i="79"/>
  <c r="S85" i="79"/>
  <c r="T85" i="79"/>
  <c r="U85" i="79"/>
  <c r="V85" i="79"/>
  <c r="W85" i="79"/>
  <c r="X85" i="79"/>
  <c r="Y85" i="79"/>
  <c r="Z85" i="79"/>
  <c r="AA85" i="79"/>
  <c r="AB85" i="79"/>
  <c r="AC85" i="79"/>
  <c r="AD85" i="79"/>
  <c r="D86" i="79"/>
  <c r="E86" i="79"/>
  <c r="F86" i="79"/>
  <c r="G86" i="79"/>
  <c r="H86" i="79"/>
  <c r="I86" i="79"/>
  <c r="J86" i="79"/>
  <c r="K86" i="79"/>
  <c r="L86" i="79"/>
  <c r="M86" i="79"/>
  <c r="N86" i="79"/>
  <c r="O86" i="79"/>
  <c r="P86" i="79"/>
  <c r="Q86" i="79"/>
  <c r="R86" i="79"/>
  <c r="S86" i="79"/>
  <c r="T86" i="79"/>
  <c r="U86" i="79"/>
  <c r="V86" i="79"/>
  <c r="W86" i="79"/>
  <c r="X86" i="79"/>
  <c r="Y86" i="79"/>
  <c r="Z86" i="79"/>
  <c r="AA86" i="79"/>
  <c r="AB86" i="79"/>
  <c r="AC86" i="79"/>
  <c r="AD86" i="79"/>
  <c r="D64" i="80"/>
  <c r="E64" i="80"/>
  <c r="F64" i="80"/>
  <c r="G64" i="80"/>
  <c r="H64" i="80"/>
  <c r="I64" i="80"/>
  <c r="J64" i="80"/>
  <c r="K64" i="80"/>
  <c r="L64" i="80"/>
  <c r="M64" i="80"/>
  <c r="N64" i="80"/>
  <c r="O64" i="80"/>
  <c r="P64" i="80"/>
  <c r="Q64" i="80"/>
  <c r="R64" i="80"/>
  <c r="S64" i="80"/>
  <c r="T64" i="80"/>
  <c r="U64" i="80"/>
  <c r="V64" i="80"/>
  <c r="W64" i="80"/>
  <c r="X64" i="80"/>
  <c r="Y64" i="80"/>
  <c r="Z64" i="80"/>
  <c r="AA64" i="80"/>
  <c r="AB64" i="80"/>
  <c r="AC64" i="80"/>
  <c r="AD64" i="80"/>
  <c r="D65" i="80"/>
  <c r="E65" i="80"/>
  <c r="F65" i="80"/>
  <c r="G65" i="80"/>
  <c r="H65" i="80"/>
  <c r="I65" i="80"/>
  <c r="J65" i="80"/>
  <c r="K65" i="80"/>
  <c r="L65" i="80"/>
  <c r="M65" i="80"/>
  <c r="N65" i="80"/>
  <c r="O65" i="80"/>
  <c r="P65" i="80"/>
  <c r="Q65" i="80"/>
  <c r="R65" i="80"/>
  <c r="S65" i="80"/>
  <c r="T65" i="80"/>
  <c r="U65" i="80"/>
  <c r="V65" i="80"/>
  <c r="W65" i="80"/>
  <c r="X65" i="80"/>
  <c r="Y65" i="80"/>
  <c r="Z65" i="80"/>
  <c r="AA65" i="80"/>
  <c r="AB65" i="80"/>
  <c r="AC65" i="80"/>
  <c r="AD65" i="80"/>
  <c r="D66" i="80"/>
  <c r="E66" i="80"/>
  <c r="F66" i="80"/>
  <c r="G66" i="80"/>
  <c r="H66" i="80"/>
  <c r="I66" i="80"/>
  <c r="J66" i="80"/>
  <c r="K66" i="80"/>
  <c r="L66" i="80"/>
  <c r="M66" i="80"/>
  <c r="N66" i="80"/>
  <c r="O66" i="80"/>
  <c r="P66" i="80"/>
  <c r="Q66" i="80"/>
  <c r="R66" i="80"/>
  <c r="S66" i="80"/>
  <c r="T66" i="80"/>
  <c r="U66" i="80"/>
  <c r="V66" i="80"/>
  <c r="W66" i="80"/>
  <c r="X66" i="80"/>
  <c r="Y66" i="80"/>
  <c r="Z66" i="80"/>
  <c r="AA66" i="80"/>
  <c r="AB66" i="80"/>
  <c r="AC66" i="80"/>
  <c r="AD66" i="80"/>
  <c r="D67" i="80"/>
  <c r="E67" i="80"/>
  <c r="F67" i="80"/>
  <c r="G67" i="80"/>
  <c r="H67" i="80"/>
  <c r="I67" i="80"/>
  <c r="J67" i="80"/>
  <c r="K67" i="80"/>
  <c r="L67" i="80"/>
  <c r="M67" i="80"/>
  <c r="N67" i="80"/>
  <c r="O67" i="80"/>
  <c r="P67" i="80"/>
  <c r="Q67" i="80"/>
  <c r="R67" i="80"/>
  <c r="S67" i="80"/>
  <c r="T67" i="80"/>
  <c r="U67" i="80"/>
  <c r="V67" i="80"/>
  <c r="W67" i="80"/>
  <c r="X67" i="80"/>
  <c r="Y67" i="80"/>
  <c r="Z67" i="80"/>
  <c r="AA67" i="80"/>
  <c r="AB67" i="80"/>
  <c r="AC67" i="80"/>
  <c r="AD67" i="80"/>
  <c r="D68" i="80"/>
  <c r="E68" i="80"/>
  <c r="F68" i="80"/>
  <c r="G68" i="80"/>
  <c r="H68" i="80"/>
  <c r="I68" i="80"/>
  <c r="J68" i="80"/>
  <c r="K68" i="80"/>
  <c r="L68" i="80"/>
  <c r="M68" i="80"/>
  <c r="N68" i="80"/>
  <c r="O68" i="80"/>
  <c r="P68" i="80"/>
  <c r="Q68" i="80"/>
  <c r="R68" i="80"/>
  <c r="S68" i="80"/>
  <c r="T68" i="80"/>
  <c r="U68" i="80"/>
  <c r="V68" i="80"/>
  <c r="W68" i="80"/>
  <c r="X68" i="80"/>
  <c r="Y68" i="80"/>
  <c r="Z68" i="80"/>
  <c r="AA68" i="80"/>
  <c r="AB68" i="80"/>
  <c r="AC68" i="80"/>
  <c r="AD68" i="80"/>
  <c r="D69" i="80"/>
  <c r="E69" i="80"/>
  <c r="F69" i="80"/>
  <c r="G69" i="80"/>
  <c r="H69" i="80"/>
  <c r="I69" i="80"/>
  <c r="J69" i="80"/>
  <c r="K69" i="80"/>
  <c r="L69" i="80"/>
  <c r="M69" i="80"/>
  <c r="N69" i="80"/>
  <c r="O69" i="80"/>
  <c r="P69" i="80"/>
  <c r="Q69" i="80"/>
  <c r="R69" i="80"/>
  <c r="S69" i="80"/>
  <c r="T69" i="80"/>
  <c r="U69" i="80"/>
  <c r="V69" i="80"/>
  <c r="W69" i="80"/>
  <c r="X69" i="80"/>
  <c r="Y69" i="80"/>
  <c r="Z69" i="80"/>
  <c r="AA69" i="80"/>
  <c r="AB69" i="80"/>
  <c r="AC69" i="80"/>
  <c r="AD69" i="80"/>
  <c r="D70" i="80"/>
  <c r="E70" i="80"/>
  <c r="F70" i="80"/>
  <c r="G70" i="80"/>
  <c r="H70" i="80"/>
  <c r="I70" i="80"/>
  <c r="J70" i="80"/>
  <c r="K70" i="80"/>
  <c r="L70" i="80"/>
  <c r="M70" i="80"/>
  <c r="N70" i="80"/>
  <c r="O70" i="80"/>
  <c r="P70" i="80"/>
  <c r="Q70" i="80"/>
  <c r="R70" i="80"/>
  <c r="S70" i="80"/>
  <c r="T70" i="80"/>
  <c r="U70" i="80"/>
  <c r="V70" i="80"/>
  <c r="W70" i="80"/>
  <c r="X70" i="80"/>
  <c r="Y70" i="80"/>
  <c r="Z70" i="80"/>
  <c r="AA70" i="80"/>
  <c r="AB70" i="80"/>
  <c r="AC70" i="80"/>
  <c r="AD70" i="80"/>
  <c r="D71" i="80"/>
  <c r="E71" i="80"/>
  <c r="F71" i="80"/>
  <c r="G71" i="80"/>
  <c r="H71" i="80"/>
  <c r="I71" i="80"/>
  <c r="J71" i="80"/>
  <c r="K71" i="80"/>
  <c r="L71" i="80"/>
  <c r="M71" i="80"/>
  <c r="N71" i="80"/>
  <c r="O71" i="80"/>
  <c r="P71" i="80"/>
  <c r="Q71" i="80"/>
  <c r="R71" i="80"/>
  <c r="S71" i="80"/>
  <c r="T71" i="80"/>
  <c r="U71" i="80"/>
  <c r="V71" i="80"/>
  <c r="W71" i="80"/>
  <c r="X71" i="80"/>
  <c r="Y71" i="80"/>
  <c r="Z71" i="80"/>
  <c r="AA71" i="80"/>
  <c r="AB71" i="80"/>
  <c r="AC71" i="80"/>
  <c r="AD71" i="80"/>
  <c r="D72" i="80"/>
  <c r="E72" i="80"/>
  <c r="F72" i="80"/>
  <c r="G72" i="80"/>
  <c r="H72" i="80"/>
  <c r="I72" i="80"/>
  <c r="J72" i="80"/>
  <c r="K72" i="80"/>
  <c r="L72" i="80"/>
  <c r="M72" i="80"/>
  <c r="N72" i="80"/>
  <c r="O72" i="80"/>
  <c r="P72" i="80"/>
  <c r="Q72" i="80"/>
  <c r="R72" i="80"/>
  <c r="S72" i="80"/>
  <c r="T72" i="80"/>
  <c r="U72" i="80"/>
  <c r="V72" i="80"/>
  <c r="W72" i="80"/>
  <c r="X72" i="80"/>
  <c r="Y72" i="80"/>
  <c r="Z72" i="80"/>
  <c r="AA72" i="80"/>
  <c r="AB72" i="80"/>
  <c r="AC72" i="80"/>
  <c r="AD72" i="80"/>
  <c r="D73" i="80"/>
  <c r="E73" i="80"/>
  <c r="F73" i="80"/>
  <c r="G73" i="80"/>
  <c r="H73" i="80"/>
  <c r="I73" i="80"/>
  <c r="J73" i="80"/>
  <c r="K73" i="80"/>
  <c r="L73" i="80"/>
  <c r="M73" i="80"/>
  <c r="N73" i="80"/>
  <c r="O73" i="80"/>
  <c r="P73" i="80"/>
  <c r="Q73" i="80"/>
  <c r="R73" i="80"/>
  <c r="S73" i="80"/>
  <c r="T73" i="80"/>
  <c r="U73" i="80"/>
  <c r="V73" i="80"/>
  <c r="W73" i="80"/>
  <c r="X73" i="80"/>
  <c r="Y73" i="80"/>
  <c r="Z73" i="80"/>
  <c r="AA73" i="80"/>
  <c r="AB73" i="80"/>
  <c r="AC73" i="80"/>
  <c r="AD73" i="80"/>
  <c r="D74" i="80"/>
  <c r="E74" i="80"/>
  <c r="F74" i="80"/>
  <c r="G74" i="80"/>
  <c r="H74" i="80"/>
  <c r="I74" i="80"/>
  <c r="J74" i="80"/>
  <c r="K74" i="80"/>
  <c r="L74" i="80"/>
  <c r="M74" i="80"/>
  <c r="N74" i="80"/>
  <c r="O74" i="80"/>
  <c r="P74" i="80"/>
  <c r="Q74" i="80"/>
  <c r="R74" i="80"/>
  <c r="S74" i="80"/>
  <c r="T74" i="80"/>
  <c r="U74" i="80"/>
  <c r="V74" i="80"/>
  <c r="W74" i="80"/>
  <c r="X74" i="80"/>
  <c r="Y74" i="80"/>
  <c r="Z74" i="80"/>
  <c r="AA74" i="80"/>
  <c r="AB74" i="80"/>
  <c r="AC74" i="80"/>
  <c r="AD74" i="80"/>
  <c r="D75" i="80"/>
  <c r="E75" i="80"/>
  <c r="F75" i="80"/>
  <c r="G75" i="80"/>
  <c r="H75" i="80"/>
  <c r="I75" i="80"/>
  <c r="J75" i="80"/>
  <c r="K75" i="80"/>
  <c r="L75" i="80"/>
  <c r="M75" i="80"/>
  <c r="N75" i="80"/>
  <c r="O75" i="80"/>
  <c r="P75" i="80"/>
  <c r="Q75" i="80"/>
  <c r="R75" i="80"/>
  <c r="S75" i="80"/>
  <c r="T75" i="80"/>
  <c r="U75" i="80"/>
  <c r="V75" i="80"/>
  <c r="W75" i="80"/>
  <c r="X75" i="80"/>
  <c r="Y75" i="80"/>
  <c r="Z75" i="80"/>
  <c r="AA75" i="80"/>
  <c r="AB75" i="80"/>
  <c r="AC75" i="80"/>
  <c r="AD75" i="80"/>
  <c r="D76" i="80"/>
  <c r="E76" i="80"/>
  <c r="F76" i="80"/>
  <c r="G76" i="80"/>
  <c r="H76" i="80"/>
  <c r="I76" i="80"/>
  <c r="J76" i="80"/>
  <c r="K76" i="80"/>
  <c r="L76" i="80"/>
  <c r="M76" i="80"/>
  <c r="N76" i="80"/>
  <c r="O76" i="80"/>
  <c r="P76" i="80"/>
  <c r="Q76" i="80"/>
  <c r="R76" i="80"/>
  <c r="S76" i="80"/>
  <c r="T76" i="80"/>
  <c r="U76" i="80"/>
  <c r="V76" i="80"/>
  <c r="W76" i="80"/>
  <c r="X76" i="80"/>
  <c r="Y76" i="80"/>
  <c r="Z76" i="80"/>
  <c r="AA76" i="80"/>
  <c r="AB76" i="80"/>
  <c r="AC76" i="80"/>
  <c r="AD76" i="80"/>
  <c r="D77" i="80"/>
  <c r="E77" i="80"/>
  <c r="F77" i="80"/>
  <c r="G77" i="80"/>
  <c r="H77" i="80"/>
  <c r="I77" i="80"/>
  <c r="J77" i="80"/>
  <c r="K77" i="80"/>
  <c r="L77" i="80"/>
  <c r="M77" i="80"/>
  <c r="N77" i="80"/>
  <c r="O77" i="80"/>
  <c r="P77" i="80"/>
  <c r="Q77" i="80"/>
  <c r="R77" i="80"/>
  <c r="S77" i="80"/>
  <c r="T77" i="80"/>
  <c r="U77" i="80"/>
  <c r="V77" i="80"/>
  <c r="W77" i="80"/>
  <c r="X77" i="80"/>
  <c r="Y77" i="80"/>
  <c r="Z77" i="80"/>
  <c r="AA77" i="80"/>
  <c r="AB77" i="80"/>
  <c r="AC77" i="80"/>
  <c r="AD77" i="80"/>
  <c r="D78" i="80"/>
  <c r="E78" i="80"/>
  <c r="F78" i="80"/>
  <c r="G78" i="80"/>
  <c r="H78" i="80"/>
  <c r="I78" i="80"/>
  <c r="J78" i="80"/>
  <c r="K78" i="80"/>
  <c r="L78" i="80"/>
  <c r="M78" i="80"/>
  <c r="N78" i="80"/>
  <c r="O78" i="80"/>
  <c r="P78" i="80"/>
  <c r="Q78" i="80"/>
  <c r="R78" i="80"/>
  <c r="S78" i="80"/>
  <c r="T78" i="80"/>
  <c r="U78" i="80"/>
  <c r="V78" i="80"/>
  <c r="W78" i="80"/>
  <c r="X78" i="80"/>
  <c r="Y78" i="80"/>
  <c r="Z78" i="80"/>
  <c r="AA78" i="80"/>
  <c r="AB78" i="80"/>
  <c r="AC78" i="80"/>
  <c r="AD78" i="80"/>
  <c r="D79" i="80"/>
  <c r="E79" i="80"/>
  <c r="F79" i="80"/>
  <c r="G79" i="80"/>
  <c r="H79" i="80"/>
  <c r="I79" i="80"/>
  <c r="J79" i="80"/>
  <c r="K79" i="80"/>
  <c r="L79" i="80"/>
  <c r="M79" i="80"/>
  <c r="N79" i="80"/>
  <c r="O79" i="80"/>
  <c r="P79" i="80"/>
  <c r="Q79" i="80"/>
  <c r="R79" i="80"/>
  <c r="S79" i="80"/>
  <c r="T79" i="80"/>
  <c r="U79" i="80"/>
  <c r="V79" i="80"/>
  <c r="W79" i="80"/>
  <c r="X79" i="80"/>
  <c r="Y79" i="80"/>
  <c r="Z79" i="80"/>
  <c r="AA79" i="80"/>
  <c r="AB79" i="80"/>
  <c r="AC79" i="80"/>
  <c r="AD79" i="80"/>
  <c r="D80" i="80"/>
  <c r="E80" i="80"/>
  <c r="F80" i="80"/>
  <c r="G80" i="80"/>
  <c r="H80" i="80"/>
  <c r="I80" i="80"/>
  <c r="J80" i="80"/>
  <c r="K80" i="80"/>
  <c r="L80" i="80"/>
  <c r="M80" i="80"/>
  <c r="N80" i="80"/>
  <c r="O80" i="80"/>
  <c r="P80" i="80"/>
  <c r="Q80" i="80"/>
  <c r="R80" i="80"/>
  <c r="S80" i="80"/>
  <c r="T80" i="80"/>
  <c r="U80" i="80"/>
  <c r="V80" i="80"/>
  <c r="W80" i="80"/>
  <c r="X80" i="80"/>
  <c r="Y80" i="80"/>
  <c r="Z80" i="80"/>
  <c r="AA80" i="80"/>
  <c r="AB80" i="80"/>
  <c r="AC80" i="80"/>
  <c r="AD80" i="80"/>
  <c r="D81" i="80"/>
  <c r="E81" i="80"/>
  <c r="F81" i="80"/>
  <c r="G81" i="80"/>
  <c r="H81" i="80"/>
  <c r="I81" i="80"/>
  <c r="J81" i="80"/>
  <c r="K81" i="80"/>
  <c r="L81" i="80"/>
  <c r="M81" i="80"/>
  <c r="N81" i="80"/>
  <c r="O81" i="80"/>
  <c r="P81" i="80"/>
  <c r="Q81" i="80"/>
  <c r="R81" i="80"/>
  <c r="S81" i="80"/>
  <c r="T81" i="80"/>
  <c r="U81" i="80"/>
  <c r="V81" i="80"/>
  <c r="W81" i="80"/>
  <c r="X81" i="80"/>
  <c r="Y81" i="80"/>
  <c r="Z81" i="80"/>
  <c r="AA81" i="80"/>
  <c r="AB81" i="80"/>
  <c r="AC81" i="80"/>
  <c r="AD81" i="80"/>
  <c r="D82" i="80"/>
  <c r="E82" i="80"/>
  <c r="F82" i="80"/>
  <c r="G82" i="80"/>
  <c r="H82" i="80"/>
  <c r="I82" i="80"/>
  <c r="J82" i="80"/>
  <c r="K82" i="80"/>
  <c r="L82" i="80"/>
  <c r="M82" i="80"/>
  <c r="N82" i="80"/>
  <c r="O82" i="80"/>
  <c r="P82" i="80"/>
  <c r="Q82" i="80"/>
  <c r="R82" i="80"/>
  <c r="S82" i="80"/>
  <c r="T82" i="80"/>
  <c r="U82" i="80"/>
  <c r="V82" i="80"/>
  <c r="W82" i="80"/>
  <c r="X82" i="80"/>
  <c r="Y82" i="80"/>
  <c r="Z82" i="80"/>
  <c r="AA82" i="80"/>
  <c r="AB82" i="80"/>
  <c r="AC82" i="80"/>
  <c r="AD82" i="80"/>
  <c r="D83" i="80"/>
  <c r="E83" i="80"/>
  <c r="F83" i="80"/>
  <c r="G83" i="80"/>
  <c r="H83" i="80"/>
  <c r="I83" i="80"/>
  <c r="J83" i="80"/>
  <c r="K83" i="80"/>
  <c r="L83" i="80"/>
  <c r="M83" i="80"/>
  <c r="N83" i="80"/>
  <c r="O83" i="80"/>
  <c r="P83" i="80"/>
  <c r="Q83" i="80"/>
  <c r="R83" i="80"/>
  <c r="S83" i="80"/>
  <c r="T83" i="80"/>
  <c r="U83" i="80"/>
  <c r="V83" i="80"/>
  <c r="W83" i="80"/>
  <c r="X83" i="80"/>
  <c r="Y83" i="80"/>
  <c r="Z83" i="80"/>
  <c r="AA83" i="80"/>
  <c r="AB83" i="80"/>
  <c r="AC83" i="80"/>
  <c r="AD83" i="80"/>
  <c r="D84" i="80"/>
  <c r="E84" i="80"/>
  <c r="F84" i="80"/>
  <c r="G84" i="80"/>
  <c r="H84" i="80"/>
  <c r="I84" i="80"/>
  <c r="J84" i="80"/>
  <c r="K84" i="80"/>
  <c r="L84" i="80"/>
  <c r="M84" i="80"/>
  <c r="N84" i="80"/>
  <c r="O84" i="80"/>
  <c r="P84" i="80"/>
  <c r="Q84" i="80"/>
  <c r="R84" i="80"/>
  <c r="S84" i="80"/>
  <c r="T84" i="80"/>
  <c r="U84" i="80"/>
  <c r="V84" i="80"/>
  <c r="W84" i="80"/>
  <c r="X84" i="80"/>
  <c r="Y84" i="80"/>
  <c r="Z84" i="80"/>
  <c r="AA84" i="80"/>
  <c r="AB84" i="80"/>
  <c r="AC84" i="80"/>
  <c r="AD84" i="80"/>
  <c r="D85" i="80"/>
  <c r="E85" i="80"/>
  <c r="F85" i="80"/>
  <c r="G85" i="80"/>
  <c r="H85" i="80"/>
  <c r="I85" i="80"/>
  <c r="J85" i="80"/>
  <c r="K85" i="80"/>
  <c r="L85" i="80"/>
  <c r="M85" i="80"/>
  <c r="N85" i="80"/>
  <c r="O85" i="80"/>
  <c r="P85" i="80"/>
  <c r="Q85" i="80"/>
  <c r="R85" i="80"/>
  <c r="S85" i="80"/>
  <c r="T85" i="80"/>
  <c r="U85" i="80"/>
  <c r="V85" i="80"/>
  <c r="W85" i="80"/>
  <c r="X85" i="80"/>
  <c r="Y85" i="80"/>
  <c r="Z85" i="80"/>
  <c r="AA85" i="80"/>
  <c r="AB85" i="80"/>
  <c r="AC85" i="80"/>
  <c r="AD85" i="80"/>
  <c r="D86" i="80"/>
  <c r="E86" i="80"/>
  <c r="F86" i="80"/>
  <c r="G86" i="80"/>
  <c r="H86" i="80"/>
  <c r="I86" i="80"/>
  <c r="J86" i="80"/>
  <c r="K86" i="80"/>
  <c r="L86" i="80"/>
  <c r="M86" i="80"/>
  <c r="N86" i="80"/>
  <c r="O86" i="80"/>
  <c r="P86" i="80"/>
  <c r="Q86" i="80"/>
  <c r="R86" i="80"/>
  <c r="S86" i="80"/>
  <c r="T86" i="80"/>
  <c r="U86" i="80"/>
  <c r="V86" i="80"/>
  <c r="W86" i="80"/>
  <c r="X86" i="80"/>
  <c r="Y86" i="80"/>
  <c r="Z86" i="80"/>
  <c r="AA86" i="80"/>
  <c r="AB86" i="80"/>
  <c r="AC86" i="80"/>
  <c r="AD86" i="80"/>
  <c r="C65" i="77"/>
  <c r="C66" i="77"/>
  <c r="C67" i="77"/>
  <c r="C68" i="77"/>
  <c r="C69" i="77"/>
  <c r="C70" i="77"/>
  <c r="C71" i="77"/>
  <c r="C72" i="77"/>
  <c r="C73" i="77"/>
  <c r="C74" i="77"/>
  <c r="C75" i="77"/>
  <c r="C76" i="77"/>
  <c r="C77" i="77"/>
  <c r="C78" i="77"/>
  <c r="C79" i="77"/>
  <c r="C80" i="77"/>
  <c r="C81" i="77"/>
  <c r="C82" i="77"/>
  <c r="C83" i="77"/>
  <c r="C84" i="77"/>
  <c r="C85" i="77"/>
  <c r="C86" i="77"/>
  <c r="C65" i="78"/>
  <c r="C66" i="78"/>
  <c r="C67" i="78"/>
  <c r="C68" i="78"/>
  <c r="C69" i="78"/>
  <c r="C70" i="78"/>
  <c r="C71" i="78"/>
  <c r="C72" i="78"/>
  <c r="C73" i="78"/>
  <c r="C74" i="78"/>
  <c r="C75" i="78"/>
  <c r="C76" i="78"/>
  <c r="C77" i="78"/>
  <c r="C78" i="78"/>
  <c r="C79" i="78"/>
  <c r="C80" i="78"/>
  <c r="C81" i="78"/>
  <c r="C82" i="78"/>
  <c r="C83" i="78"/>
  <c r="C84" i="78"/>
  <c r="C85" i="78"/>
  <c r="C86" i="78"/>
  <c r="C65" i="79"/>
  <c r="C66" i="79"/>
  <c r="C67" i="79"/>
  <c r="C68" i="79"/>
  <c r="C69" i="79"/>
  <c r="C70" i="79"/>
  <c r="C71" i="79"/>
  <c r="C72" i="79"/>
  <c r="C73" i="79"/>
  <c r="C74" i="79"/>
  <c r="C75" i="79"/>
  <c r="C76" i="79"/>
  <c r="C77" i="79"/>
  <c r="C78" i="79"/>
  <c r="C79" i="79"/>
  <c r="C80" i="79"/>
  <c r="C81" i="79"/>
  <c r="C82" i="79"/>
  <c r="C83" i="79"/>
  <c r="C84" i="79"/>
  <c r="C85" i="79"/>
  <c r="C86" i="79"/>
  <c r="C65" i="80"/>
  <c r="C66" i="80"/>
  <c r="C67" i="80"/>
  <c r="C68" i="80"/>
  <c r="C69" i="80"/>
  <c r="C70" i="80"/>
  <c r="C71" i="80"/>
  <c r="C72" i="80"/>
  <c r="C73" i="80"/>
  <c r="C74" i="80"/>
  <c r="C75" i="80"/>
  <c r="C76" i="80"/>
  <c r="C77" i="80"/>
  <c r="C78" i="80"/>
  <c r="C79" i="80"/>
  <c r="C80" i="80"/>
  <c r="C81" i="80"/>
  <c r="C82" i="80"/>
  <c r="C83" i="80"/>
  <c r="C84" i="80"/>
  <c r="C85" i="80"/>
  <c r="C86" i="80"/>
  <c r="C64" i="77"/>
  <c r="C64" i="78"/>
  <c r="C64" i="79"/>
  <c r="C64" i="80"/>
  <c r="C17" i="10"/>
  <c r="D17" i="10"/>
  <c r="E17" i="10"/>
  <c r="F17" i="10"/>
  <c r="G17" i="10"/>
  <c r="H17" i="10"/>
  <c r="I17" i="10"/>
  <c r="J17" i="10"/>
  <c r="K17" i="10"/>
  <c r="L17" i="10"/>
  <c r="M17" i="10"/>
  <c r="N17" i="10"/>
  <c r="O17" i="10"/>
  <c r="P17" i="10"/>
  <c r="Q17" i="10"/>
  <c r="R17" i="10"/>
  <c r="S17" i="10"/>
  <c r="T17" i="10"/>
  <c r="U17" i="10"/>
  <c r="V17" i="10"/>
  <c r="W17" i="10"/>
  <c r="X17" i="10"/>
  <c r="Y17" i="10"/>
  <c r="Z17" i="10"/>
  <c r="AA17" i="10"/>
  <c r="AB17" i="10"/>
  <c r="AC17" i="10"/>
  <c r="C18" i="10"/>
  <c r="D18" i="10"/>
  <c r="E18" i="10"/>
  <c r="F18" i="10"/>
  <c r="G18" i="10"/>
  <c r="H18" i="10"/>
  <c r="I18" i="10"/>
  <c r="J18" i="10"/>
  <c r="K18" i="10"/>
  <c r="L18" i="10"/>
  <c r="M18" i="10"/>
  <c r="N18" i="10"/>
  <c r="O18" i="10"/>
  <c r="P18" i="10"/>
  <c r="Q18" i="10"/>
  <c r="R18" i="10"/>
  <c r="S18" i="10"/>
  <c r="T18" i="10"/>
  <c r="U18" i="10"/>
  <c r="V18" i="10"/>
  <c r="W18" i="10"/>
  <c r="X18" i="10"/>
  <c r="Y18" i="10"/>
  <c r="Z18" i="10"/>
  <c r="AA18" i="10"/>
  <c r="AB18" i="10"/>
  <c r="AC18" i="10"/>
  <c r="C19" i="10"/>
  <c r="D19" i="10"/>
  <c r="E19" i="10"/>
  <c r="F19" i="10"/>
  <c r="G19" i="10"/>
  <c r="H19" i="10"/>
  <c r="I19" i="10"/>
  <c r="J19" i="10"/>
  <c r="K19" i="10"/>
  <c r="L19" i="10"/>
  <c r="M19" i="10"/>
  <c r="N19" i="10"/>
  <c r="O19" i="10"/>
  <c r="P19" i="10"/>
  <c r="Q19" i="10"/>
  <c r="R19" i="10"/>
  <c r="S19" i="10"/>
  <c r="T19" i="10"/>
  <c r="U19" i="10"/>
  <c r="V19" i="10"/>
  <c r="W19" i="10"/>
  <c r="X19" i="10"/>
  <c r="Y19" i="10"/>
  <c r="Z19" i="10"/>
  <c r="AA19" i="10"/>
  <c r="AB19" i="10"/>
  <c r="AC19" i="10"/>
  <c r="C20" i="10"/>
  <c r="D20" i="10"/>
  <c r="E20" i="10"/>
  <c r="F20" i="10"/>
  <c r="G20" i="10"/>
  <c r="H20" i="10"/>
  <c r="I20" i="10"/>
  <c r="J20" i="10"/>
  <c r="K20" i="10"/>
  <c r="L20" i="10"/>
  <c r="M20" i="10"/>
  <c r="N20" i="10"/>
  <c r="O20" i="10"/>
  <c r="P20" i="10"/>
  <c r="Q20" i="10"/>
  <c r="R20" i="10"/>
  <c r="S20" i="10"/>
  <c r="T20" i="10"/>
  <c r="U20" i="10"/>
  <c r="V20" i="10"/>
  <c r="W20" i="10"/>
  <c r="X20" i="10"/>
  <c r="Y20" i="10"/>
  <c r="Z20" i="10"/>
  <c r="AA20" i="10"/>
  <c r="AB20" i="10"/>
  <c r="AC20" i="10"/>
  <c r="AD3" i="80" l="1"/>
  <c r="AC3" i="80"/>
  <c r="AB3" i="80"/>
  <c r="AA3" i="80"/>
  <c r="Z3" i="80"/>
  <c r="Y3" i="80"/>
  <c r="X3" i="80"/>
  <c r="W3" i="80"/>
  <c r="V3" i="80"/>
  <c r="U3" i="80"/>
  <c r="T3" i="80"/>
  <c r="S3" i="80"/>
  <c r="R3" i="80"/>
  <c r="Q3" i="80"/>
  <c r="P3" i="80"/>
  <c r="O3" i="80"/>
  <c r="N3" i="80"/>
  <c r="M3" i="80"/>
  <c r="L3" i="80"/>
  <c r="K3" i="80"/>
  <c r="J3" i="80"/>
  <c r="I3" i="80"/>
  <c r="H3" i="80"/>
  <c r="G3" i="80"/>
  <c r="F3" i="80"/>
  <c r="E3" i="80"/>
  <c r="D3" i="80"/>
  <c r="C3" i="80"/>
  <c r="AD3" i="79"/>
  <c r="AC3" i="79"/>
  <c r="AB3" i="79"/>
  <c r="AA3" i="79"/>
  <c r="Z3" i="79"/>
  <c r="Y3" i="79"/>
  <c r="X3" i="79"/>
  <c r="W3" i="79"/>
  <c r="V3" i="79"/>
  <c r="U3" i="79"/>
  <c r="T3" i="79"/>
  <c r="S3" i="79"/>
  <c r="R3" i="79"/>
  <c r="Q3" i="79"/>
  <c r="P3" i="79"/>
  <c r="O3" i="79"/>
  <c r="N3" i="79"/>
  <c r="M3" i="79"/>
  <c r="L3" i="79"/>
  <c r="K3" i="79"/>
  <c r="J3" i="79"/>
  <c r="I3" i="79"/>
  <c r="H3" i="79"/>
  <c r="G3" i="79"/>
  <c r="F3" i="79"/>
  <c r="E3" i="79"/>
  <c r="D3" i="79"/>
  <c r="C3" i="79"/>
  <c r="AD3" i="78"/>
  <c r="AC3" i="78"/>
  <c r="AB3" i="78"/>
  <c r="AA3" i="78"/>
  <c r="Z3" i="78"/>
  <c r="Y3" i="78"/>
  <c r="X3" i="78"/>
  <c r="W3" i="78"/>
  <c r="V3" i="78"/>
  <c r="U3" i="78"/>
  <c r="T3" i="78"/>
  <c r="S3" i="78"/>
  <c r="R3" i="78"/>
  <c r="Q3" i="78"/>
  <c r="P3" i="78"/>
  <c r="O3" i="78"/>
  <c r="N3" i="78"/>
  <c r="M3" i="78"/>
  <c r="L3" i="78"/>
  <c r="K3" i="78"/>
  <c r="J3" i="78"/>
  <c r="I3" i="78"/>
  <c r="H3" i="78"/>
  <c r="G3" i="78"/>
  <c r="F3" i="78"/>
  <c r="E3" i="78"/>
  <c r="D3" i="78"/>
  <c r="C3" i="78"/>
  <c r="AD3" i="77"/>
  <c r="AC3" i="77"/>
  <c r="AB3" i="77"/>
  <c r="AA3" i="77"/>
  <c r="Z3" i="77"/>
  <c r="Y3" i="77"/>
  <c r="X3" i="77"/>
  <c r="W3" i="77"/>
  <c r="V3" i="77"/>
  <c r="U3" i="77"/>
  <c r="T3" i="77"/>
  <c r="S3" i="77"/>
  <c r="R3" i="77"/>
  <c r="Q3" i="77"/>
  <c r="P3" i="77"/>
  <c r="O3" i="77"/>
  <c r="N3" i="77"/>
  <c r="M3" i="77"/>
  <c r="L3" i="77"/>
  <c r="K3" i="77"/>
  <c r="J3" i="77"/>
  <c r="I3" i="77"/>
  <c r="H3" i="77"/>
  <c r="G3" i="77"/>
  <c r="F3" i="77"/>
  <c r="E3" i="77"/>
  <c r="D3" i="77"/>
  <c r="C3" i="77"/>
  <c r="AD3" i="76" l="1"/>
  <c r="AC3" i="76"/>
  <c r="AB3" i="76"/>
  <c r="AA3" i="76"/>
  <c r="Z3" i="76"/>
  <c r="Y3" i="76"/>
  <c r="X3" i="76"/>
  <c r="W3" i="76"/>
  <c r="V3" i="76"/>
  <c r="U3" i="76"/>
  <c r="T3" i="76"/>
  <c r="S3" i="76"/>
  <c r="R3" i="76"/>
  <c r="Q3" i="76"/>
  <c r="P3" i="76"/>
  <c r="O3" i="76"/>
  <c r="N3" i="76"/>
  <c r="M3" i="76"/>
  <c r="L3" i="76"/>
  <c r="K3" i="76"/>
  <c r="J3" i="76"/>
  <c r="I3" i="76"/>
  <c r="H3" i="76"/>
  <c r="G3" i="76"/>
  <c r="F3" i="76"/>
  <c r="E3" i="76"/>
  <c r="D3" i="76"/>
  <c r="C3" i="76"/>
  <c r="C16" i="10" l="1"/>
  <c r="D16" i="10"/>
  <c r="E16" i="10"/>
  <c r="F16" i="10"/>
  <c r="G16" i="10"/>
  <c r="H16" i="10"/>
  <c r="I16" i="10"/>
  <c r="J16" i="10"/>
  <c r="K16" i="10"/>
  <c r="L16" i="10"/>
  <c r="M16" i="10"/>
  <c r="N16" i="10"/>
  <c r="O16" i="10"/>
  <c r="P16" i="10"/>
  <c r="Q16" i="10"/>
  <c r="R16" i="10"/>
  <c r="S16" i="10"/>
  <c r="T16" i="10"/>
  <c r="U16" i="10"/>
  <c r="V16" i="10"/>
  <c r="W16" i="10"/>
  <c r="X16" i="10"/>
  <c r="Y16" i="10"/>
  <c r="Z16" i="10"/>
  <c r="AA16" i="10"/>
  <c r="AB16" i="10"/>
  <c r="AC16" i="10"/>
  <c r="AD3" i="75" l="1"/>
  <c r="AC3" i="75"/>
  <c r="AB3" i="75"/>
  <c r="AA3" i="75"/>
  <c r="Z3" i="75"/>
  <c r="Y3" i="75"/>
  <c r="X3" i="75"/>
  <c r="W3" i="75"/>
  <c r="V3" i="75"/>
  <c r="U3" i="75"/>
  <c r="T3" i="75"/>
  <c r="S3" i="75"/>
  <c r="R3" i="75"/>
  <c r="Q3" i="75"/>
  <c r="P3" i="75"/>
  <c r="O3" i="75"/>
  <c r="N3" i="75"/>
  <c r="M3" i="75"/>
  <c r="L3" i="75"/>
  <c r="K3" i="75"/>
  <c r="J3" i="75"/>
  <c r="I3" i="75"/>
  <c r="H3" i="75"/>
  <c r="G3" i="75"/>
  <c r="F3" i="75"/>
  <c r="E3" i="75"/>
  <c r="D3" i="75"/>
  <c r="C3" i="75"/>
  <c r="C15" i="10" l="1"/>
  <c r="D15" i="10"/>
  <c r="E15" i="10"/>
  <c r="F15" i="10"/>
  <c r="G15" i="10"/>
  <c r="H15" i="10"/>
  <c r="I15" i="10"/>
  <c r="J15" i="10"/>
  <c r="K15" i="10"/>
  <c r="L15" i="10"/>
  <c r="M15" i="10"/>
  <c r="N15" i="10"/>
  <c r="O15" i="10"/>
  <c r="P15" i="10"/>
  <c r="Q15" i="10"/>
  <c r="R15" i="10"/>
  <c r="S15" i="10"/>
  <c r="T15" i="10"/>
  <c r="U15" i="10"/>
  <c r="V15" i="10"/>
  <c r="W15" i="10"/>
  <c r="X15" i="10"/>
  <c r="Y15" i="10"/>
  <c r="Z15" i="10"/>
  <c r="AA15" i="10"/>
  <c r="AB15" i="10"/>
  <c r="AC15" i="10"/>
  <c r="B15" i="10"/>
  <c r="AD3" i="74"/>
  <c r="AC3" i="74"/>
  <c r="AB3" i="74"/>
  <c r="AA3" i="74"/>
  <c r="Z3" i="74"/>
  <c r="Y3" i="74"/>
  <c r="X3" i="74"/>
  <c r="W3" i="74"/>
  <c r="V3" i="74"/>
  <c r="U3" i="74"/>
  <c r="T3" i="74"/>
  <c r="S3" i="74"/>
  <c r="R3" i="74"/>
  <c r="Q3" i="74"/>
  <c r="P3" i="74"/>
  <c r="O3" i="74"/>
  <c r="N3" i="74"/>
  <c r="M3" i="74"/>
  <c r="L3" i="74"/>
  <c r="K3" i="74"/>
  <c r="J3" i="74"/>
  <c r="I3" i="74"/>
  <c r="H3" i="74"/>
  <c r="G3" i="74"/>
  <c r="F3" i="74"/>
  <c r="E3" i="74"/>
  <c r="D3" i="74"/>
  <c r="C3" i="74"/>
  <c r="C14" i="10" l="1"/>
  <c r="D14" i="10"/>
  <c r="E14" i="10"/>
  <c r="F14" i="10"/>
  <c r="G14" i="10"/>
  <c r="H14" i="10"/>
  <c r="I14" i="10"/>
  <c r="J14" i="10"/>
  <c r="K14" i="10"/>
  <c r="L14" i="10"/>
  <c r="M14" i="10"/>
  <c r="N14" i="10"/>
  <c r="O14" i="10"/>
  <c r="P14" i="10"/>
  <c r="Q14" i="10"/>
  <c r="R14" i="10"/>
  <c r="S14" i="10"/>
  <c r="T14" i="10"/>
  <c r="U14" i="10"/>
  <c r="V14" i="10"/>
  <c r="W14" i="10"/>
  <c r="X14" i="10"/>
  <c r="Y14" i="10"/>
  <c r="Z14" i="10"/>
  <c r="AA14" i="10"/>
  <c r="AB14" i="10"/>
  <c r="AC14" i="10"/>
  <c r="B14" i="10"/>
  <c r="AD3" i="73"/>
  <c r="AC3" i="73"/>
  <c r="AB3" i="73"/>
  <c r="AA3" i="73"/>
  <c r="Z3" i="73"/>
  <c r="Y3" i="73"/>
  <c r="X3" i="73"/>
  <c r="W3" i="73"/>
  <c r="V3" i="73"/>
  <c r="U3" i="73"/>
  <c r="T3" i="73"/>
  <c r="S3" i="73"/>
  <c r="R3" i="73"/>
  <c r="Q3" i="73"/>
  <c r="P3" i="73"/>
  <c r="O3" i="73"/>
  <c r="N3" i="73"/>
  <c r="M3" i="73"/>
  <c r="L3" i="73"/>
  <c r="K3" i="73"/>
  <c r="J3" i="73"/>
  <c r="I3" i="73"/>
  <c r="H3" i="73"/>
  <c r="G3" i="73"/>
  <c r="F3" i="73"/>
  <c r="E3" i="73"/>
  <c r="D3" i="73"/>
  <c r="C3" i="73"/>
  <c r="C13" i="10" l="1"/>
  <c r="D13" i="10"/>
  <c r="E13" i="10"/>
  <c r="F13" i="10"/>
  <c r="G13" i="10"/>
  <c r="H13" i="10"/>
  <c r="I13" i="10"/>
  <c r="J13" i="10"/>
  <c r="K13" i="10"/>
  <c r="L13" i="10"/>
  <c r="M13" i="10"/>
  <c r="N13" i="10"/>
  <c r="O13" i="10"/>
  <c r="P13" i="10"/>
  <c r="Q13" i="10"/>
  <c r="R13" i="10"/>
  <c r="S13" i="10"/>
  <c r="T13" i="10"/>
  <c r="U13" i="10"/>
  <c r="V13" i="10"/>
  <c r="W13" i="10"/>
  <c r="X13" i="10"/>
  <c r="Y13" i="10"/>
  <c r="Z13" i="10"/>
  <c r="AA13" i="10"/>
  <c r="AB13" i="10"/>
  <c r="AC13" i="10"/>
  <c r="B13" i="10"/>
  <c r="AD3" i="72"/>
  <c r="AC3" i="72"/>
  <c r="AB3" i="72"/>
  <c r="AA3" i="72"/>
  <c r="Z3" i="72"/>
  <c r="Y3" i="72"/>
  <c r="X3" i="72"/>
  <c r="W3" i="72"/>
  <c r="V3" i="72"/>
  <c r="U3" i="72"/>
  <c r="T3" i="72"/>
  <c r="S3" i="72"/>
  <c r="R3" i="72"/>
  <c r="Q3" i="72"/>
  <c r="P3" i="72"/>
  <c r="O3" i="72"/>
  <c r="N3" i="72"/>
  <c r="M3" i="72"/>
  <c r="L3" i="72"/>
  <c r="K3" i="72"/>
  <c r="J3" i="72"/>
  <c r="I3" i="72"/>
  <c r="H3" i="72"/>
  <c r="G3" i="72"/>
  <c r="F3" i="72"/>
  <c r="E3" i="72"/>
  <c r="D3" i="72"/>
  <c r="C3" i="72"/>
  <c r="C12" i="10"/>
  <c r="D12" i="10"/>
  <c r="E12" i="10"/>
  <c r="F12" i="10"/>
  <c r="G12" i="10"/>
  <c r="H12" i="10"/>
  <c r="I12" i="10"/>
  <c r="J12" i="10"/>
  <c r="K12" i="10"/>
  <c r="L12" i="10"/>
  <c r="M12" i="10"/>
  <c r="N12" i="10"/>
  <c r="O12" i="10"/>
  <c r="P12" i="10"/>
  <c r="Q12" i="10"/>
  <c r="R12" i="10"/>
  <c r="S12" i="10"/>
  <c r="T12" i="10"/>
  <c r="U12" i="10"/>
  <c r="V12" i="10"/>
  <c r="W12" i="10"/>
  <c r="X12" i="10"/>
  <c r="Y12" i="10"/>
  <c r="Z12" i="10"/>
  <c r="AA12" i="10"/>
  <c r="AB12" i="10"/>
  <c r="AC12" i="10"/>
  <c r="B12" i="10"/>
  <c r="AD3" i="71"/>
  <c r="AC3" i="71"/>
  <c r="AB3" i="71"/>
  <c r="AA3" i="71"/>
  <c r="Z3" i="71"/>
  <c r="Y3" i="71"/>
  <c r="X3" i="71"/>
  <c r="W3" i="71"/>
  <c r="V3" i="71"/>
  <c r="U3" i="71"/>
  <c r="T3" i="71"/>
  <c r="S3" i="71"/>
  <c r="R3" i="71"/>
  <c r="Q3" i="71"/>
  <c r="P3" i="71"/>
  <c r="O3" i="71"/>
  <c r="N3" i="71"/>
  <c r="M3" i="71"/>
  <c r="L3" i="71"/>
  <c r="K3" i="71"/>
  <c r="J3" i="71"/>
  <c r="I3" i="71"/>
  <c r="H3" i="71"/>
  <c r="G3" i="71"/>
  <c r="F3" i="71"/>
  <c r="E3" i="71"/>
  <c r="D3" i="71"/>
  <c r="C3" i="71"/>
  <c r="C11" i="10"/>
  <c r="D11" i="10"/>
  <c r="E11" i="10"/>
  <c r="F11" i="10"/>
  <c r="G11" i="10"/>
  <c r="H11" i="10"/>
  <c r="I11" i="10"/>
  <c r="J11" i="10"/>
  <c r="K11" i="10"/>
  <c r="L11" i="10"/>
  <c r="M11" i="10"/>
  <c r="N11" i="10"/>
  <c r="O11" i="10"/>
  <c r="P11" i="10"/>
  <c r="Q11" i="10"/>
  <c r="R11" i="10"/>
  <c r="S11" i="10"/>
  <c r="T11" i="10"/>
  <c r="U11" i="10"/>
  <c r="V11" i="10"/>
  <c r="W11" i="10"/>
  <c r="X11" i="10"/>
  <c r="Y11" i="10"/>
  <c r="Z11" i="10"/>
  <c r="AA11" i="10"/>
  <c r="AB11" i="10"/>
  <c r="AC11" i="10"/>
  <c r="B11" i="10"/>
  <c r="AD3" i="70"/>
  <c r="AC3" i="70"/>
  <c r="AB3" i="70"/>
  <c r="AA3" i="70"/>
  <c r="Z3" i="70"/>
  <c r="Y3" i="70"/>
  <c r="X3" i="70"/>
  <c r="W3" i="70"/>
  <c r="V3" i="70"/>
  <c r="U3" i="70"/>
  <c r="T3" i="70"/>
  <c r="S3" i="70"/>
  <c r="R3" i="70"/>
  <c r="Q3" i="70"/>
  <c r="P3" i="70"/>
  <c r="O3" i="70"/>
  <c r="N3" i="70"/>
  <c r="M3" i="70"/>
  <c r="L3" i="70"/>
  <c r="K3" i="70"/>
  <c r="J3" i="70"/>
  <c r="I3" i="70"/>
  <c r="H3" i="70"/>
  <c r="G3" i="70"/>
  <c r="F3" i="70"/>
  <c r="E3" i="70"/>
  <c r="D3" i="70"/>
  <c r="C3" i="70"/>
  <c r="AD3" i="69"/>
  <c r="AC3" i="69"/>
  <c r="AB3" i="69"/>
  <c r="AA3" i="69"/>
  <c r="Z3" i="69"/>
  <c r="Y3" i="69"/>
  <c r="X3" i="69"/>
  <c r="W3" i="69"/>
  <c r="V3" i="69"/>
  <c r="U3" i="69"/>
  <c r="T3" i="69"/>
  <c r="S3" i="69"/>
  <c r="R3" i="69"/>
  <c r="Q3" i="69"/>
  <c r="P3" i="69"/>
  <c r="O3" i="69"/>
  <c r="N3" i="69"/>
  <c r="M3" i="69"/>
  <c r="L3" i="69"/>
  <c r="K3" i="69"/>
  <c r="J3" i="69"/>
  <c r="I3" i="69"/>
  <c r="H3" i="69"/>
  <c r="G3" i="69"/>
  <c r="F3" i="69"/>
  <c r="E3" i="69"/>
  <c r="D3" i="69"/>
  <c r="C3" i="69"/>
  <c r="AD3" i="68"/>
  <c r="AC3" i="68"/>
  <c r="AB3" i="68"/>
  <c r="AA3" i="68"/>
  <c r="Z3" i="68"/>
  <c r="Y3" i="68"/>
  <c r="X3" i="68"/>
  <c r="W3" i="68"/>
  <c r="V3" i="68"/>
  <c r="U3" i="68"/>
  <c r="T3" i="68"/>
  <c r="S3" i="68"/>
  <c r="R3" i="68"/>
  <c r="Q3" i="68"/>
  <c r="P3" i="68"/>
  <c r="O3" i="68"/>
  <c r="N3" i="68"/>
  <c r="M3" i="68"/>
  <c r="L3" i="68"/>
  <c r="K3" i="68"/>
  <c r="J3" i="68"/>
  <c r="I3" i="68"/>
  <c r="H3" i="68"/>
  <c r="G3" i="68"/>
  <c r="F3" i="68"/>
  <c r="E3" i="68"/>
  <c r="D3" i="68"/>
  <c r="C3" i="68"/>
  <c r="AD3" i="66"/>
  <c r="AC3" i="66"/>
  <c r="AB3" i="66"/>
  <c r="AA3" i="66"/>
  <c r="Z3" i="66"/>
  <c r="Y3" i="66"/>
  <c r="X3" i="66"/>
  <c r="W3" i="66"/>
  <c r="V3" i="66"/>
  <c r="U3" i="66"/>
  <c r="T3" i="66"/>
  <c r="S3" i="66"/>
  <c r="R3" i="66"/>
  <c r="Q3" i="66"/>
  <c r="P3" i="66"/>
  <c r="O3" i="66"/>
  <c r="N3" i="66"/>
  <c r="M3" i="66"/>
  <c r="L3" i="66"/>
  <c r="K3" i="66"/>
  <c r="J3" i="66"/>
  <c r="I3" i="66"/>
  <c r="H3" i="66"/>
  <c r="G3" i="66"/>
  <c r="F3" i="66"/>
  <c r="E3" i="66"/>
  <c r="D3" i="66"/>
  <c r="C3" i="66"/>
  <c r="AD3" i="65"/>
  <c r="AC3" i="65"/>
  <c r="AB3" i="65"/>
  <c r="AA3" i="65"/>
  <c r="Z3" i="65"/>
  <c r="Y3" i="65"/>
  <c r="X3" i="65"/>
  <c r="W3" i="65"/>
  <c r="V3" i="65"/>
  <c r="U3" i="65"/>
  <c r="T3" i="65"/>
  <c r="S3" i="65"/>
  <c r="R3" i="65"/>
  <c r="Q3" i="65"/>
  <c r="P3" i="65"/>
  <c r="O3" i="65"/>
  <c r="N3" i="65"/>
  <c r="M3" i="65"/>
  <c r="L3" i="65"/>
  <c r="K3" i="65"/>
  <c r="J3" i="65"/>
  <c r="I3" i="65"/>
  <c r="H3" i="65"/>
  <c r="G3" i="65"/>
  <c r="F3" i="65"/>
  <c r="E3" i="65"/>
  <c r="D3" i="65"/>
  <c r="C3" i="65"/>
  <c r="D3" i="64"/>
  <c r="E3" i="64"/>
  <c r="F3" i="64"/>
  <c r="G3" i="64"/>
  <c r="H3" i="64"/>
  <c r="I3" i="64"/>
  <c r="J3" i="64"/>
  <c r="K3" i="64"/>
  <c r="L3" i="64"/>
  <c r="M3" i="64"/>
  <c r="N3" i="64"/>
  <c r="O3" i="64"/>
  <c r="P3" i="64"/>
  <c r="Q3" i="64"/>
  <c r="R3" i="64"/>
  <c r="S3" i="64"/>
  <c r="T3" i="64"/>
  <c r="U3" i="64"/>
  <c r="V3" i="64"/>
  <c r="W3" i="64"/>
  <c r="X3" i="64"/>
  <c r="Y3" i="64"/>
  <c r="Z3" i="64"/>
  <c r="AA3" i="64"/>
  <c r="AB3" i="64"/>
  <c r="AC3" i="64"/>
  <c r="AD3" i="64"/>
  <c r="C3" i="64"/>
  <c r="C25" i="10"/>
  <c r="D25" i="10"/>
  <c r="E25" i="10"/>
  <c r="F25" i="10"/>
  <c r="G25" i="10"/>
  <c r="H25" i="10"/>
  <c r="I25" i="10"/>
  <c r="J25" i="10"/>
  <c r="K25" i="10"/>
  <c r="L25" i="10"/>
  <c r="M25" i="10"/>
  <c r="N25" i="10"/>
  <c r="O25" i="10"/>
  <c r="P25" i="10"/>
  <c r="Q25" i="10"/>
  <c r="R25" i="10"/>
  <c r="S25" i="10"/>
  <c r="T25" i="10"/>
  <c r="U25" i="10"/>
  <c r="V25" i="10"/>
  <c r="W25" i="10"/>
  <c r="X25" i="10"/>
  <c r="Y25" i="10"/>
  <c r="Z25" i="10"/>
  <c r="AA25" i="10"/>
  <c r="AB25" i="10"/>
  <c r="AC25" i="10"/>
  <c r="B25" i="10"/>
  <c r="C10" i="10"/>
  <c r="D10" i="10"/>
  <c r="E10" i="10"/>
  <c r="F10" i="10"/>
  <c r="G10" i="10"/>
  <c r="H10" i="10"/>
  <c r="I10" i="10"/>
  <c r="J10" i="10"/>
  <c r="K10" i="10"/>
  <c r="L10" i="10"/>
  <c r="M10" i="10"/>
  <c r="N10" i="10"/>
  <c r="O10" i="10"/>
  <c r="P10" i="10"/>
  <c r="Q10" i="10"/>
  <c r="R10" i="10"/>
  <c r="S10" i="10"/>
  <c r="T10" i="10"/>
  <c r="U10" i="10"/>
  <c r="V10" i="10"/>
  <c r="W10" i="10"/>
  <c r="X10" i="10"/>
  <c r="Y10" i="10"/>
  <c r="Z10" i="10"/>
  <c r="AA10" i="10"/>
  <c r="AB10" i="10"/>
  <c r="AC10" i="10"/>
  <c r="B10" i="10"/>
  <c r="C9" i="10"/>
  <c r="D9" i="10"/>
  <c r="E9" i="10"/>
  <c r="F9" i="10"/>
  <c r="G9" i="10"/>
  <c r="H9" i="10"/>
  <c r="I9" i="10"/>
  <c r="J9" i="10"/>
  <c r="K9" i="10"/>
  <c r="L9" i="10"/>
  <c r="M9" i="10"/>
  <c r="N9" i="10"/>
  <c r="O9" i="10"/>
  <c r="P9" i="10"/>
  <c r="Q9" i="10"/>
  <c r="R9" i="10"/>
  <c r="S9" i="10"/>
  <c r="T9" i="10"/>
  <c r="U9" i="10"/>
  <c r="V9" i="10"/>
  <c r="W9" i="10"/>
  <c r="X9" i="10"/>
  <c r="Y9" i="10"/>
  <c r="Z9" i="10"/>
  <c r="AA9" i="10"/>
  <c r="AB9" i="10"/>
  <c r="AC9" i="10"/>
  <c r="B9" i="10"/>
  <c r="C24" i="10"/>
  <c r="D24" i="10"/>
  <c r="E24" i="10"/>
  <c r="F24" i="10"/>
  <c r="G24" i="10"/>
  <c r="H24" i="10"/>
  <c r="I24" i="10"/>
  <c r="J24" i="10"/>
  <c r="K24" i="10"/>
  <c r="L24" i="10"/>
  <c r="M24" i="10"/>
  <c r="N24" i="10"/>
  <c r="O24" i="10"/>
  <c r="P24" i="10"/>
  <c r="Q24" i="10"/>
  <c r="R24" i="10"/>
  <c r="S24" i="10"/>
  <c r="T24" i="10"/>
  <c r="U24" i="10"/>
  <c r="V24" i="10"/>
  <c r="W24" i="10"/>
  <c r="X24" i="10"/>
  <c r="Y24" i="10"/>
  <c r="Z24" i="10"/>
  <c r="AA24" i="10"/>
  <c r="AB24" i="10"/>
  <c r="AC24" i="10"/>
  <c r="B24" i="10"/>
  <c r="C23" i="10"/>
  <c r="D23" i="10"/>
  <c r="E23" i="10"/>
  <c r="F23" i="10"/>
  <c r="G23" i="10"/>
  <c r="H23" i="10"/>
  <c r="I23" i="10"/>
  <c r="J23" i="10"/>
  <c r="K23" i="10"/>
  <c r="L23" i="10"/>
  <c r="M23" i="10"/>
  <c r="N23" i="10"/>
  <c r="O23" i="10"/>
  <c r="P23" i="10"/>
  <c r="Q23" i="10"/>
  <c r="R23" i="10"/>
  <c r="S23" i="10"/>
  <c r="T23" i="10"/>
  <c r="U23" i="10"/>
  <c r="V23" i="10"/>
  <c r="W23" i="10"/>
  <c r="X23" i="10"/>
  <c r="Y23" i="10"/>
  <c r="Z23" i="10"/>
  <c r="AA23" i="10"/>
  <c r="AB23" i="10"/>
  <c r="AC23" i="10"/>
  <c r="B23" i="10"/>
  <c r="D65" i="62"/>
  <c r="E65" i="62"/>
  <c r="F65" i="62"/>
  <c r="G65" i="62"/>
  <c r="H65" i="62"/>
  <c r="I65" i="62"/>
  <c r="J65" i="62"/>
  <c r="K65" i="62"/>
  <c r="L65" i="62"/>
  <c r="M65" i="62"/>
  <c r="N65" i="62"/>
  <c r="O65" i="62"/>
  <c r="P65" i="62"/>
  <c r="Q65" i="62"/>
  <c r="R65" i="62"/>
  <c r="S65" i="62"/>
  <c r="T65" i="62"/>
  <c r="U65" i="62"/>
  <c r="V65" i="62"/>
  <c r="W65" i="62"/>
  <c r="X65" i="62"/>
  <c r="Y65" i="62"/>
  <c r="Z65" i="62"/>
  <c r="AA65" i="62"/>
  <c r="AB65" i="62"/>
  <c r="AC65" i="62"/>
  <c r="AD65" i="62"/>
  <c r="D66" i="62"/>
  <c r="E66" i="62"/>
  <c r="F66" i="62"/>
  <c r="G66" i="62"/>
  <c r="H66" i="62"/>
  <c r="I66" i="62"/>
  <c r="J66" i="62"/>
  <c r="K66" i="62"/>
  <c r="L66" i="62"/>
  <c r="M66" i="62"/>
  <c r="N66" i="62"/>
  <c r="O66" i="62"/>
  <c r="P66" i="62"/>
  <c r="Q66" i="62"/>
  <c r="R66" i="62"/>
  <c r="S66" i="62"/>
  <c r="T66" i="62"/>
  <c r="U66" i="62"/>
  <c r="V66" i="62"/>
  <c r="W66" i="62"/>
  <c r="X66" i="62"/>
  <c r="Y66" i="62"/>
  <c r="Z66" i="62"/>
  <c r="AA66" i="62"/>
  <c r="AB66" i="62"/>
  <c r="AC66" i="62"/>
  <c r="AD66" i="62"/>
  <c r="D67" i="62"/>
  <c r="E67" i="62"/>
  <c r="F67" i="62"/>
  <c r="G67" i="62"/>
  <c r="H67" i="62"/>
  <c r="I67" i="62"/>
  <c r="J67" i="62"/>
  <c r="K67" i="62"/>
  <c r="L67" i="62"/>
  <c r="M67" i="62"/>
  <c r="N67" i="62"/>
  <c r="O67" i="62"/>
  <c r="P67" i="62"/>
  <c r="Q67" i="62"/>
  <c r="R67" i="62"/>
  <c r="S67" i="62"/>
  <c r="T67" i="62"/>
  <c r="U67" i="62"/>
  <c r="V67" i="62"/>
  <c r="W67" i="62"/>
  <c r="X67" i="62"/>
  <c r="Y67" i="62"/>
  <c r="Z67" i="62"/>
  <c r="AA67" i="62"/>
  <c r="AB67" i="62"/>
  <c r="AC67" i="62"/>
  <c r="AD67" i="62"/>
  <c r="D68" i="62"/>
  <c r="E68" i="62"/>
  <c r="F68" i="62"/>
  <c r="G68" i="62"/>
  <c r="H68" i="62"/>
  <c r="I68" i="62"/>
  <c r="J68" i="62"/>
  <c r="K68" i="62"/>
  <c r="L68" i="62"/>
  <c r="M68" i="62"/>
  <c r="N68" i="62"/>
  <c r="O68" i="62"/>
  <c r="P68" i="62"/>
  <c r="Q68" i="62"/>
  <c r="R68" i="62"/>
  <c r="S68" i="62"/>
  <c r="T68" i="62"/>
  <c r="U68" i="62"/>
  <c r="V68" i="62"/>
  <c r="W68" i="62"/>
  <c r="X68" i="62"/>
  <c r="Y68" i="62"/>
  <c r="Z68" i="62"/>
  <c r="AA68" i="62"/>
  <c r="AB68" i="62"/>
  <c r="AC68" i="62"/>
  <c r="AD68" i="62"/>
  <c r="D69" i="62"/>
  <c r="E69" i="62"/>
  <c r="F69" i="62"/>
  <c r="G69" i="62"/>
  <c r="H69" i="62"/>
  <c r="I69" i="62"/>
  <c r="J69" i="62"/>
  <c r="K69" i="62"/>
  <c r="L69" i="62"/>
  <c r="M69" i="62"/>
  <c r="N69" i="62"/>
  <c r="O69" i="62"/>
  <c r="P69" i="62"/>
  <c r="Q69" i="62"/>
  <c r="R69" i="62"/>
  <c r="S69" i="62"/>
  <c r="T69" i="62"/>
  <c r="U69" i="62"/>
  <c r="V69" i="62"/>
  <c r="W69" i="62"/>
  <c r="X69" i="62"/>
  <c r="Y69" i="62"/>
  <c r="Z69" i="62"/>
  <c r="AA69" i="62"/>
  <c r="AB69" i="62"/>
  <c r="AC69" i="62"/>
  <c r="AD69" i="62"/>
  <c r="D70" i="62"/>
  <c r="E70" i="62"/>
  <c r="F70" i="62"/>
  <c r="G70" i="62"/>
  <c r="H70" i="62"/>
  <c r="I70" i="62"/>
  <c r="J70" i="62"/>
  <c r="K70" i="62"/>
  <c r="L70" i="62"/>
  <c r="M70" i="62"/>
  <c r="N70" i="62"/>
  <c r="O70" i="62"/>
  <c r="P70" i="62"/>
  <c r="Q70" i="62"/>
  <c r="R70" i="62"/>
  <c r="S70" i="62"/>
  <c r="T70" i="62"/>
  <c r="U70" i="62"/>
  <c r="V70" i="62"/>
  <c r="W70" i="62"/>
  <c r="X70" i="62"/>
  <c r="Y70" i="62"/>
  <c r="Z70" i="62"/>
  <c r="AA70" i="62"/>
  <c r="AB70" i="62"/>
  <c r="AC70" i="62"/>
  <c r="AD70" i="62"/>
  <c r="D71" i="62"/>
  <c r="E71" i="62"/>
  <c r="F71" i="62"/>
  <c r="G71" i="62"/>
  <c r="H71" i="62"/>
  <c r="I71" i="62"/>
  <c r="J71" i="62"/>
  <c r="K71" i="62"/>
  <c r="L71" i="62"/>
  <c r="M71" i="62"/>
  <c r="N71" i="62"/>
  <c r="O71" i="62"/>
  <c r="P71" i="62"/>
  <c r="Q71" i="62"/>
  <c r="R71" i="62"/>
  <c r="S71" i="62"/>
  <c r="T71" i="62"/>
  <c r="U71" i="62"/>
  <c r="V71" i="62"/>
  <c r="W71" i="62"/>
  <c r="X71" i="62"/>
  <c r="Y71" i="62"/>
  <c r="Z71" i="62"/>
  <c r="AA71" i="62"/>
  <c r="AB71" i="62"/>
  <c r="AC71" i="62"/>
  <c r="AD71" i="62"/>
  <c r="D72" i="62"/>
  <c r="E72" i="62"/>
  <c r="F72" i="62"/>
  <c r="G72" i="62"/>
  <c r="H72" i="62"/>
  <c r="I72" i="62"/>
  <c r="J72" i="62"/>
  <c r="K72" i="62"/>
  <c r="L72" i="62"/>
  <c r="M72" i="62"/>
  <c r="N72" i="62"/>
  <c r="O72" i="62"/>
  <c r="P72" i="62"/>
  <c r="Q72" i="62"/>
  <c r="R72" i="62"/>
  <c r="S72" i="62"/>
  <c r="T72" i="62"/>
  <c r="U72" i="62"/>
  <c r="V72" i="62"/>
  <c r="W72" i="62"/>
  <c r="X72" i="62"/>
  <c r="Y72" i="62"/>
  <c r="Z72" i="62"/>
  <c r="AA72" i="62"/>
  <c r="AB72" i="62"/>
  <c r="AC72" i="62"/>
  <c r="AD72" i="62"/>
  <c r="D73" i="62"/>
  <c r="E73" i="62"/>
  <c r="F73" i="62"/>
  <c r="G73" i="62"/>
  <c r="H73" i="62"/>
  <c r="I73" i="62"/>
  <c r="J73" i="62"/>
  <c r="K73" i="62"/>
  <c r="L73" i="62"/>
  <c r="M73" i="62"/>
  <c r="N73" i="62"/>
  <c r="O73" i="62"/>
  <c r="P73" i="62"/>
  <c r="Q73" i="62"/>
  <c r="R73" i="62"/>
  <c r="S73" i="62"/>
  <c r="T73" i="62"/>
  <c r="U73" i="62"/>
  <c r="V73" i="62"/>
  <c r="W73" i="62"/>
  <c r="X73" i="62"/>
  <c r="Y73" i="62"/>
  <c r="Z73" i="62"/>
  <c r="AA73" i="62"/>
  <c r="AB73" i="62"/>
  <c r="AC73" i="62"/>
  <c r="AD73" i="62"/>
  <c r="D74" i="62"/>
  <c r="E74" i="62"/>
  <c r="F74" i="62"/>
  <c r="G74" i="62"/>
  <c r="H74" i="62"/>
  <c r="I74" i="62"/>
  <c r="J74" i="62"/>
  <c r="K74" i="62"/>
  <c r="L74" i="62"/>
  <c r="M74" i="62"/>
  <c r="N74" i="62"/>
  <c r="O74" i="62"/>
  <c r="P74" i="62"/>
  <c r="Q74" i="62"/>
  <c r="R74" i="62"/>
  <c r="S74" i="62"/>
  <c r="T74" i="62"/>
  <c r="U74" i="62"/>
  <c r="V74" i="62"/>
  <c r="W74" i="62"/>
  <c r="X74" i="62"/>
  <c r="Y74" i="62"/>
  <c r="Z74" i="62"/>
  <c r="AA74" i="62"/>
  <c r="AB74" i="62"/>
  <c r="AC74" i="62"/>
  <c r="AD74" i="62"/>
  <c r="D75" i="62"/>
  <c r="E75" i="62"/>
  <c r="F75" i="62"/>
  <c r="G75" i="62"/>
  <c r="H75" i="62"/>
  <c r="I75" i="62"/>
  <c r="J75" i="62"/>
  <c r="K75" i="62"/>
  <c r="L75" i="62"/>
  <c r="M75" i="62"/>
  <c r="N75" i="62"/>
  <c r="O75" i="62"/>
  <c r="P75" i="62"/>
  <c r="Q75" i="62"/>
  <c r="R75" i="62"/>
  <c r="S75" i="62"/>
  <c r="T75" i="62"/>
  <c r="U75" i="62"/>
  <c r="V75" i="62"/>
  <c r="W75" i="62"/>
  <c r="X75" i="62"/>
  <c r="Y75" i="62"/>
  <c r="Z75" i="62"/>
  <c r="AA75" i="62"/>
  <c r="AB75" i="62"/>
  <c r="AC75" i="62"/>
  <c r="AD75" i="62"/>
  <c r="D76" i="62"/>
  <c r="E76" i="62"/>
  <c r="F76" i="62"/>
  <c r="G76" i="62"/>
  <c r="H76" i="62"/>
  <c r="I76" i="62"/>
  <c r="J76" i="62"/>
  <c r="K76" i="62"/>
  <c r="L76" i="62"/>
  <c r="M76" i="62"/>
  <c r="N76" i="62"/>
  <c r="O76" i="62"/>
  <c r="P76" i="62"/>
  <c r="Q76" i="62"/>
  <c r="R76" i="62"/>
  <c r="S76" i="62"/>
  <c r="T76" i="62"/>
  <c r="U76" i="62"/>
  <c r="V76" i="62"/>
  <c r="W76" i="62"/>
  <c r="X76" i="62"/>
  <c r="Y76" i="62"/>
  <c r="Z76" i="62"/>
  <c r="AA76" i="62"/>
  <c r="AB76" i="62"/>
  <c r="AC76" i="62"/>
  <c r="AD76" i="62"/>
  <c r="D77" i="62"/>
  <c r="E77" i="62"/>
  <c r="F77" i="62"/>
  <c r="G77" i="62"/>
  <c r="H77" i="62"/>
  <c r="I77" i="62"/>
  <c r="J77" i="62"/>
  <c r="K77" i="62"/>
  <c r="L77" i="62"/>
  <c r="M77" i="62"/>
  <c r="N77" i="62"/>
  <c r="O77" i="62"/>
  <c r="P77" i="62"/>
  <c r="Q77" i="62"/>
  <c r="R77" i="62"/>
  <c r="S77" i="62"/>
  <c r="T77" i="62"/>
  <c r="U77" i="62"/>
  <c r="V77" i="62"/>
  <c r="W77" i="62"/>
  <c r="X77" i="62"/>
  <c r="Y77" i="62"/>
  <c r="Z77" i="62"/>
  <c r="AA77" i="62"/>
  <c r="AB77" i="62"/>
  <c r="AC77" i="62"/>
  <c r="AD77" i="62"/>
  <c r="D78" i="62"/>
  <c r="E78" i="62"/>
  <c r="F78" i="62"/>
  <c r="G78" i="62"/>
  <c r="H78" i="62"/>
  <c r="I78" i="62"/>
  <c r="J78" i="62"/>
  <c r="K78" i="62"/>
  <c r="L78" i="62"/>
  <c r="M78" i="62"/>
  <c r="N78" i="62"/>
  <c r="O78" i="62"/>
  <c r="P78" i="62"/>
  <c r="Q78" i="62"/>
  <c r="R78" i="62"/>
  <c r="S78" i="62"/>
  <c r="T78" i="62"/>
  <c r="U78" i="62"/>
  <c r="V78" i="62"/>
  <c r="W78" i="62"/>
  <c r="X78" i="62"/>
  <c r="Y78" i="62"/>
  <c r="Z78" i="62"/>
  <c r="AA78" i="62"/>
  <c r="AB78" i="62"/>
  <c r="AC78" i="62"/>
  <c r="AD78" i="62"/>
  <c r="D79" i="62"/>
  <c r="E79" i="62"/>
  <c r="F79" i="62"/>
  <c r="G79" i="62"/>
  <c r="H79" i="62"/>
  <c r="I79" i="62"/>
  <c r="J79" i="62"/>
  <c r="K79" i="62"/>
  <c r="L79" i="62"/>
  <c r="M79" i="62"/>
  <c r="N79" i="62"/>
  <c r="O79" i="62"/>
  <c r="P79" i="62"/>
  <c r="Q79" i="62"/>
  <c r="R79" i="62"/>
  <c r="S79" i="62"/>
  <c r="T79" i="62"/>
  <c r="U79" i="62"/>
  <c r="V79" i="62"/>
  <c r="W79" i="62"/>
  <c r="X79" i="62"/>
  <c r="Y79" i="62"/>
  <c r="Z79" i="62"/>
  <c r="AA79" i="62"/>
  <c r="AB79" i="62"/>
  <c r="AC79" i="62"/>
  <c r="AD79" i="62"/>
  <c r="D80" i="62"/>
  <c r="E80" i="62"/>
  <c r="F80" i="62"/>
  <c r="G80" i="62"/>
  <c r="H80" i="62"/>
  <c r="I80" i="62"/>
  <c r="J80" i="62"/>
  <c r="K80" i="62"/>
  <c r="L80" i="62"/>
  <c r="M80" i="62"/>
  <c r="N80" i="62"/>
  <c r="O80" i="62"/>
  <c r="P80" i="62"/>
  <c r="Q80" i="62"/>
  <c r="R80" i="62"/>
  <c r="S80" i="62"/>
  <c r="T80" i="62"/>
  <c r="U80" i="62"/>
  <c r="V80" i="62"/>
  <c r="W80" i="62"/>
  <c r="X80" i="62"/>
  <c r="Y80" i="62"/>
  <c r="Z80" i="62"/>
  <c r="AA80" i="62"/>
  <c r="AB80" i="62"/>
  <c r="AC80" i="62"/>
  <c r="AD80" i="62"/>
  <c r="D81" i="62"/>
  <c r="E81" i="62"/>
  <c r="F81" i="62"/>
  <c r="G81" i="62"/>
  <c r="H81" i="62"/>
  <c r="I81" i="62"/>
  <c r="J81" i="62"/>
  <c r="K81" i="62"/>
  <c r="L81" i="62"/>
  <c r="M81" i="62"/>
  <c r="N81" i="62"/>
  <c r="O81" i="62"/>
  <c r="P81" i="62"/>
  <c r="Q81" i="62"/>
  <c r="R81" i="62"/>
  <c r="S81" i="62"/>
  <c r="T81" i="62"/>
  <c r="U81" i="62"/>
  <c r="V81" i="62"/>
  <c r="W81" i="62"/>
  <c r="X81" i="62"/>
  <c r="Y81" i="62"/>
  <c r="Z81" i="62"/>
  <c r="AA81" i="62"/>
  <c r="AB81" i="62"/>
  <c r="AC81" i="62"/>
  <c r="AD81" i="62"/>
  <c r="D82" i="62"/>
  <c r="E82" i="62"/>
  <c r="F82" i="62"/>
  <c r="G82" i="62"/>
  <c r="H82" i="62"/>
  <c r="I82" i="62"/>
  <c r="J82" i="62"/>
  <c r="K82" i="62"/>
  <c r="L82" i="62"/>
  <c r="M82" i="62"/>
  <c r="N82" i="62"/>
  <c r="O82" i="62"/>
  <c r="P82" i="62"/>
  <c r="Q82" i="62"/>
  <c r="R82" i="62"/>
  <c r="S82" i="62"/>
  <c r="T82" i="62"/>
  <c r="U82" i="62"/>
  <c r="V82" i="62"/>
  <c r="W82" i="62"/>
  <c r="X82" i="62"/>
  <c r="Y82" i="62"/>
  <c r="Z82" i="62"/>
  <c r="AA82" i="62"/>
  <c r="AB82" i="62"/>
  <c r="AC82" i="62"/>
  <c r="AD82" i="62"/>
  <c r="D83" i="62"/>
  <c r="E83" i="62"/>
  <c r="F83" i="62"/>
  <c r="G83" i="62"/>
  <c r="H83" i="62"/>
  <c r="I83" i="62"/>
  <c r="J83" i="62"/>
  <c r="K83" i="62"/>
  <c r="L83" i="62"/>
  <c r="M83" i="62"/>
  <c r="N83" i="62"/>
  <c r="O83" i="62"/>
  <c r="P83" i="62"/>
  <c r="Q83" i="62"/>
  <c r="R83" i="62"/>
  <c r="S83" i="62"/>
  <c r="T83" i="62"/>
  <c r="U83" i="62"/>
  <c r="V83" i="62"/>
  <c r="W83" i="62"/>
  <c r="X83" i="62"/>
  <c r="Y83" i="62"/>
  <c r="Z83" i="62"/>
  <c r="AA83" i="62"/>
  <c r="AB83" i="62"/>
  <c r="AC83" i="62"/>
  <c r="AD83" i="62"/>
  <c r="D84" i="62"/>
  <c r="E84" i="62"/>
  <c r="F84" i="62"/>
  <c r="G84" i="62"/>
  <c r="H84" i="62"/>
  <c r="I84" i="62"/>
  <c r="J84" i="62"/>
  <c r="K84" i="62"/>
  <c r="L84" i="62"/>
  <c r="M84" i="62"/>
  <c r="N84" i="62"/>
  <c r="O84" i="62"/>
  <c r="P84" i="62"/>
  <c r="Q84" i="62"/>
  <c r="R84" i="62"/>
  <c r="S84" i="62"/>
  <c r="T84" i="62"/>
  <c r="U84" i="62"/>
  <c r="V84" i="62"/>
  <c r="W84" i="62"/>
  <c r="X84" i="62"/>
  <c r="Y84" i="62"/>
  <c r="Z84" i="62"/>
  <c r="AA84" i="62"/>
  <c r="AB84" i="62"/>
  <c r="AC84" i="62"/>
  <c r="AD84" i="62"/>
  <c r="D85" i="62"/>
  <c r="E85" i="62"/>
  <c r="F85" i="62"/>
  <c r="G85" i="62"/>
  <c r="H85" i="62"/>
  <c r="I85" i="62"/>
  <c r="J85" i="62"/>
  <c r="K85" i="62"/>
  <c r="L85" i="62"/>
  <c r="M85" i="62"/>
  <c r="N85" i="62"/>
  <c r="O85" i="62"/>
  <c r="P85" i="62"/>
  <c r="Q85" i="62"/>
  <c r="R85" i="62"/>
  <c r="S85" i="62"/>
  <c r="T85" i="62"/>
  <c r="U85" i="62"/>
  <c r="V85" i="62"/>
  <c r="W85" i="62"/>
  <c r="X85" i="62"/>
  <c r="Y85" i="62"/>
  <c r="Z85" i="62"/>
  <c r="AA85" i="62"/>
  <c r="AB85" i="62"/>
  <c r="AC85" i="62"/>
  <c r="AD85" i="62"/>
  <c r="D86" i="62"/>
  <c r="E86" i="62"/>
  <c r="F86" i="62"/>
  <c r="G86" i="62"/>
  <c r="H86" i="62"/>
  <c r="I86" i="62"/>
  <c r="J86" i="62"/>
  <c r="K86" i="62"/>
  <c r="L86" i="62"/>
  <c r="M86" i="62"/>
  <c r="N86" i="62"/>
  <c r="O86" i="62"/>
  <c r="P86" i="62"/>
  <c r="Q86" i="62"/>
  <c r="R86" i="62"/>
  <c r="S86" i="62"/>
  <c r="T86" i="62"/>
  <c r="U86" i="62"/>
  <c r="V86" i="62"/>
  <c r="W86" i="62"/>
  <c r="X86" i="62"/>
  <c r="Y86" i="62"/>
  <c r="Z86" i="62"/>
  <c r="AA86" i="62"/>
  <c r="AB86" i="62"/>
  <c r="AC86" i="62"/>
  <c r="AD86" i="62"/>
  <c r="D87" i="62"/>
  <c r="E87" i="62"/>
  <c r="F87" i="62"/>
  <c r="G87" i="62"/>
  <c r="H87" i="62"/>
  <c r="I87" i="62"/>
  <c r="J87" i="62"/>
  <c r="K87" i="62"/>
  <c r="L87" i="62"/>
  <c r="M87" i="62"/>
  <c r="N87" i="62"/>
  <c r="O87" i="62"/>
  <c r="P87" i="62"/>
  <c r="Q87" i="62"/>
  <c r="R87" i="62"/>
  <c r="S87" i="62"/>
  <c r="T87" i="62"/>
  <c r="U87" i="62"/>
  <c r="V87" i="62"/>
  <c r="W87" i="62"/>
  <c r="X87" i="62"/>
  <c r="Y87" i="62"/>
  <c r="Z87" i="62"/>
  <c r="AA87" i="62"/>
  <c r="AB87" i="62"/>
  <c r="AC87" i="62"/>
  <c r="AD87" i="62"/>
  <c r="D88" i="62"/>
  <c r="E88" i="62"/>
  <c r="F88" i="62"/>
  <c r="G88" i="62"/>
  <c r="H88" i="62"/>
  <c r="I88" i="62"/>
  <c r="J88" i="62"/>
  <c r="K88" i="62"/>
  <c r="L88" i="62"/>
  <c r="M88" i="62"/>
  <c r="N88" i="62"/>
  <c r="O88" i="62"/>
  <c r="P88" i="62"/>
  <c r="Q88" i="62"/>
  <c r="R88" i="62"/>
  <c r="S88" i="62"/>
  <c r="T88" i="62"/>
  <c r="U88" i="62"/>
  <c r="V88" i="62"/>
  <c r="W88" i="62"/>
  <c r="X88" i="62"/>
  <c r="Y88" i="62"/>
  <c r="Z88" i="62"/>
  <c r="AA88" i="62"/>
  <c r="AB88" i="62"/>
  <c r="AC88" i="62"/>
  <c r="AD88" i="62"/>
  <c r="D89" i="62"/>
  <c r="E89" i="62"/>
  <c r="F89" i="62"/>
  <c r="G89" i="62"/>
  <c r="H89" i="62"/>
  <c r="I89" i="62"/>
  <c r="J89" i="62"/>
  <c r="K89" i="62"/>
  <c r="L89" i="62"/>
  <c r="M89" i="62"/>
  <c r="N89" i="62"/>
  <c r="O89" i="62"/>
  <c r="P89" i="62"/>
  <c r="Q89" i="62"/>
  <c r="R89" i="62"/>
  <c r="S89" i="62"/>
  <c r="T89" i="62"/>
  <c r="U89" i="62"/>
  <c r="V89" i="62"/>
  <c r="W89" i="62"/>
  <c r="X89" i="62"/>
  <c r="Y89" i="62"/>
  <c r="Z89" i="62"/>
  <c r="AA89" i="62"/>
  <c r="AB89" i="62"/>
  <c r="AC89" i="62"/>
  <c r="AD89" i="62"/>
  <c r="C66" i="62"/>
  <c r="C67" i="62"/>
  <c r="C68" i="62"/>
  <c r="C69" i="62"/>
  <c r="C70" i="62"/>
  <c r="C71" i="62"/>
  <c r="C72" i="62"/>
  <c r="C73" i="62"/>
  <c r="C74" i="62"/>
  <c r="C75" i="62"/>
  <c r="C76" i="62"/>
  <c r="C77" i="62"/>
  <c r="C78" i="62"/>
  <c r="C79" i="62"/>
  <c r="C80" i="62"/>
  <c r="C81" i="62"/>
  <c r="C82" i="62"/>
  <c r="C83" i="62"/>
  <c r="C84" i="62"/>
  <c r="C85" i="62"/>
  <c r="C86" i="62"/>
  <c r="C87" i="62"/>
  <c r="C88" i="62"/>
  <c r="C89" i="62"/>
  <c r="C65" i="62"/>
  <c r="C22" i="10"/>
  <c r="D22" i="10"/>
  <c r="E22" i="10"/>
  <c r="F22" i="10"/>
  <c r="G22" i="10"/>
  <c r="H22" i="10"/>
  <c r="I22" i="10"/>
  <c r="J22" i="10"/>
  <c r="K22" i="10"/>
  <c r="L22" i="10"/>
  <c r="M22" i="10"/>
  <c r="N22" i="10"/>
  <c r="O22" i="10"/>
  <c r="P22" i="10"/>
  <c r="Q22" i="10"/>
  <c r="R22" i="10"/>
  <c r="S22" i="10"/>
  <c r="T22" i="10"/>
  <c r="U22" i="10"/>
  <c r="V22" i="10"/>
  <c r="W22" i="10"/>
  <c r="X22" i="10"/>
  <c r="Y22" i="10"/>
  <c r="Z22" i="10"/>
  <c r="AA22" i="10"/>
  <c r="AB22" i="10"/>
  <c r="AC22" i="10"/>
  <c r="B22" i="10"/>
  <c r="AC7" i="10"/>
  <c r="Z7" i="10"/>
  <c r="Y7" i="10"/>
  <c r="V7" i="10"/>
  <c r="U7" i="10"/>
  <c r="R7" i="10"/>
  <c r="Q7" i="10"/>
  <c r="N7" i="10"/>
  <c r="M7" i="10"/>
  <c r="J7" i="10"/>
  <c r="I7" i="10"/>
  <c r="F7" i="10"/>
  <c r="E7" i="10"/>
  <c r="B7" i="10"/>
  <c r="P90" i="63"/>
  <c r="O90" i="63"/>
  <c r="N90" i="63"/>
  <c r="M90" i="63"/>
  <c r="L90" i="63"/>
  <c r="K90" i="63"/>
  <c r="J90" i="63"/>
  <c r="I90" i="63"/>
  <c r="H90" i="63"/>
  <c r="G90" i="63"/>
  <c r="F90" i="63"/>
  <c r="E90" i="63"/>
  <c r="D90" i="63"/>
  <c r="C90" i="63"/>
  <c r="P89" i="63"/>
  <c r="O89" i="63"/>
  <c r="N89" i="63"/>
  <c r="M89" i="63"/>
  <c r="L89" i="63"/>
  <c r="K89" i="63"/>
  <c r="J89" i="63"/>
  <c r="I89" i="63"/>
  <c r="H89" i="63"/>
  <c r="G89" i="63"/>
  <c r="F89" i="63"/>
  <c r="E89" i="63"/>
  <c r="D89" i="63"/>
  <c r="C89" i="63"/>
  <c r="P88" i="63"/>
  <c r="O88" i="63"/>
  <c r="N88" i="63"/>
  <c r="M88" i="63"/>
  <c r="L88" i="63"/>
  <c r="K88" i="63"/>
  <c r="J88" i="63"/>
  <c r="I88" i="63"/>
  <c r="H88" i="63"/>
  <c r="G88" i="63"/>
  <c r="F88" i="63"/>
  <c r="E88" i="63"/>
  <c r="D88" i="63"/>
  <c r="C88" i="63"/>
  <c r="P87" i="63"/>
  <c r="O87" i="63"/>
  <c r="N87" i="63"/>
  <c r="M87" i="63"/>
  <c r="L87" i="63"/>
  <c r="K87" i="63"/>
  <c r="J87" i="63"/>
  <c r="I87" i="63"/>
  <c r="H87" i="63"/>
  <c r="G87" i="63"/>
  <c r="F87" i="63"/>
  <c r="E87" i="63"/>
  <c r="D87" i="63"/>
  <c r="C87" i="63"/>
  <c r="P86" i="63"/>
  <c r="O86" i="63"/>
  <c r="N86" i="63"/>
  <c r="M86" i="63"/>
  <c r="L86" i="63"/>
  <c r="K86" i="63"/>
  <c r="J86" i="63"/>
  <c r="I86" i="63"/>
  <c r="H86" i="63"/>
  <c r="G86" i="63"/>
  <c r="F86" i="63"/>
  <c r="E86" i="63"/>
  <c r="D86" i="63"/>
  <c r="C86" i="63"/>
  <c r="P85" i="63"/>
  <c r="O85" i="63"/>
  <c r="N85" i="63"/>
  <c r="M85" i="63"/>
  <c r="L85" i="63"/>
  <c r="K85" i="63"/>
  <c r="J85" i="63"/>
  <c r="I85" i="63"/>
  <c r="H85" i="63"/>
  <c r="G85" i="63"/>
  <c r="F85" i="63"/>
  <c r="E85" i="63"/>
  <c r="D85" i="63"/>
  <c r="C85" i="63"/>
  <c r="P84" i="63"/>
  <c r="O84" i="63"/>
  <c r="N84" i="63"/>
  <c r="M84" i="63"/>
  <c r="L84" i="63"/>
  <c r="K84" i="63"/>
  <c r="J84" i="63"/>
  <c r="I84" i="63"/>
  <c r="H84" i="63"/>
  <c r="G84" i="63"/>
  <c r="F84" i="63"/>
  <c r="E84" i="63"/>
  <c r="D84" i="63"/>
  <c r="C84" i="63"/>
  <c r="P83" i="63"/>
  <c r="O83" i="63"/>
  <c r="N83" i="63"/>
  <c r="M83" i="63"/>
  <c r="L83" i="63"/>
  <c r="K83" i="63"/>
  <c r="J83" i="63"/>
  <c r="I83" i="63"/>
  <c r="H83" i="63"/>
  <c r="G83" i="63"/>
  <c r="F83" i="63"/>
  <c r="E83" i="63"/>
  <c r="D83" i="63"/>
  <c r="C83" i="63"/>
  <c r="P82" i="63"/>
  <c r="O82" i="63"/>
  <c r="N82" i="63"/>
  <c r="M82" i="63"/>
  <c r="L82" i="63"/>
  <c r="K82" i="63"/>
  <c r="J82" i="63"/>
  <c r="I82" i="63"/>
  <c r="H82" i="63"/>
  <c r="G82" i="63"/>
  <c r="F82" i="63"/>
  <c r="E82" i="63"/>
  <c r="D82" i="63"/>
  <c r="C82" i="63"/>
  <c r="P81" i="63"/>
  <c r="O81" i="63"/>
  <c r="N81" i="63"/>
  <c r="M81" i="63"/>
  <c r="L81" i="63"/>
  <c r="K81" i="63"/>
  <c r="J81" i="63"/>
  <c r="I81" i="63"/>
  <c r="H81" i="63"/>
  <c r="G81" i="63"/>
  <c r="F81" i="63"/>
  <c r="E81" i="63"/>
  <c r="D81" i="63"/>
  <c r="C81" i="63"/>
  <c r="P80" i="63"/>
  <c r="O80" i="63"/>
  <c r="N80" i="63"/>
  <c r="M80" i="63"/>
  <c r="L80" i="63"/>
  <c r="K80" i="63"/>
  <c r="J80" i="63"/>
  <c r="I80" i="63"/>
  <c r="H80" i="63"/>
  <c r="G80" i="63"/>
  <c r="F80" i="63"/>
  <c r="E80" i="63"/>
  <c r="D80" i="63"/>
  <c r="C80" i="63"/>
  <c r="P79" i="63"/>
  <c r="O79" i="63"/>
  <c r="N79" i="63"/>
  <c r="M79" i="63"/>
  <c r="L79" i="63"/>
  <c r="K79" i="63"/>
  <c r="J79" i="63"/>
  <c r="I79" i="63"/>
  <c r="H79" i="63"/>
  <c r="G79" i="63"/>
  <c r="F79" i="63"/>
  <c r="E79" i="63"/>
  <c r="D79" i="63"/>
  <c r="C79" i="63"/>
  <c r="P78" i="63"/>
  <c r="O78" i="63"/>
  <c r="N78" i="63"/>
  <c r="M78" i="63"/>
  <c r="L78" i="63"/>
  <c r="K78" i="63"/>
  <c r="J78" i="63"/>
  <c r="I78" i="63"/>
  <c r="H78" i="63"/>
  <c r="G78" i="63"/>
  <c r="F78" i="63"/>
  <c r="E78" i="63"/>
  <c r="D78" i="63"/>
  <c r="C78" i="63"/>
  <c r="P77" i="63"/>
  <c r="O77" i="63"/>
  <c r="N77" i="63"/>
  <c r="M77" i="63"/>
  <c r="L77" i="63"/>
  <c r="K77" i="63"/>
  <c r="J77" i="63"/>
  <c r="I77" i="63"/>
  <c r="H77" i="63"/>
  <c r="G77" i="63"/>
  <c r="F77" i="63"/>
  <c r="E77" i="63"/>
  <c r="D77" i="63"/>
  <c r="C77" i="63"/>
  <c r="P76" i="63"/>
  <c r="O76" i="63"/>
  <c r="N76" i="63"/>
  <c r="M76" i="63"/>
  <c r="L76" i="63"/>
  <c r="K76" i="63"/>
  <c r="J76" i="63"/>
  <c r="I76" i="63"/>
  <c r="H76" i="63"/>
  <c r="G76" i="63"/>
  <c r="F76" i="63"/>
  <c r="E76" i="63"/>
  <c r="D76" i="63"/>
  <c r="C76" i="63"/>
  <c r="P75" i="63"/>
  <c r="O75" i="63"/>
  <c r="N75" i="63"/>
  <c r="M75" i="63"/>
  <c r="L75" i="63"/>
  <c r="K75" i="63"/>
  <c r="J75" i="63"/>
  <c r="I75" i="63"/>
  <c r="H75" i="63"/>
  <c r="G75" i="63"/>
  <c r="F75" i="63"/>
  <c r="E75" i="63"/>
  <c r="D75" i="63"/>
  <c r="C75" i="63"/>
  <c r="P74" i="63"/>
  <c r="O74" i="63"/>
  <c r="N74" i="63"/>
  <c r="M74" i="63"/>
  <c r="L74" i="63"/>
  <c r="K74" i="63"/>
  <c r="J74" i="63"/>
  <c r="I74" i="63"/>
  <c r="H74" i="63"/>
  <c r="G74" i="63"/>
  <c r="F74" i="63"/>
  <c r="E74" i="63"/>
  <c r="D74" i="63"/>
  <c r="C74" i="63"/>
  <c r="P73" i="63"/>
  <c r="O73" i="63"/>
  <c r="N73" i="63"/>
  <c r="M73" i="63"/>
  <c r="L73" i="63"/>
  <c r="K73" i="63"/>
  <c r="J73" i="63"/>
  <c r="I73" i="63"/>
  <c r="H73" i="63"/>
  <c r="G73" i="63"/>
  <c r="F73" i="63"/>
  <c r="E73" i="63"/>
  <c r="D73" i="63"/>
  <c r="C73" i="63"/>
  <c r="P72" i="63"/>
  <c r="O72" i="63"/>
  <c r="N72" i="63"/>
  <c r="M72" i="63"/>
  <c r="L72" i="63"/>
  <c r="K72" i="63"/>
  <c r="J72" i="63"/>
  <c r="I72" i="63"/>
  <c r="H72" i="63"/>
  <c r="G72" i="63"/>
  <c r="F72" i="63"/>
  <c r="E72" i="63"/>
  <c r="D72" i="63"/>
  <c r="C72" i="63"/>
  <c r="P71" i="63"/>
  <c r="O71" i="63"/>
  <c r="N71" i="63"/>
  <c r="M71" i="63"/>
  <c r="L71" i="63"/>
  <c r="K71" i="63"/>
  <c r="J71" i="63"/>
  <c r="I71" i="63"/>
  <c r="H71" i="63"/>
  <c r="G71" i="63"/>
  <c r="F71" i="63"/>
  <c r="E71" i="63"/>
  <c r="D71" i="63"/>
  <c r="C71" i="63"/>
  <c r="P70" i="63"/>
  <c r="O70" i="63"/>
  <c r="N70" i="63"/>
  <c r="M70" i="63"/>
  <c r="L70" i="63"/>
  <c r="K70" i="63"/>
  <c r="J70" i="63"/>
  <c r="I70" i="63"/>
  <c r="H70" i="63"/>
  <c r="G70" i="63"/>
  <c r="F70" i="63"/>
  <c r="E70" i="63"/>
  <c r="D70" i="63"/>
  <c r="C70" i="63"/>
  <c r="P69" i="63"/>
  <c r="O69" i="63"/>
  <c r="N69" i="63"/>
  <c r="M69" i="63"/>
  <c r="L69" i="63"/>
  <c r="K69" i="63"/>
  <c r="J69" i="63"/>
  <c r="I69" i="63"/>
  <c r="H69" i="63"/>
  <c r="G69" i="63"/>
  <c r="F69" i="63"/>
  <c r="E69" i="63"/>
  <c r="D69" i="63"/>
  <c r="C69" i="63"/>
  <c r="P68" i="63"/>
  <c r="O68" i="63"/>
  <c r="N68" i="63"/>
  <c r="M68" i="63"/>
  <c r="L68" i="63"/>
  <c r="K68" i="63"/>
  <c r="J68" i="63"/>
  <c r="I68" i="63"/>
  <c r="H68" i="63"/>
  <c r="G68" i="63"/>
  <c r="F68" i="63"/>
  <c r="E68" i="63"/>
  <c r="D68" i="63"/>
  <c r="C68" i="63"/>
  <c r="P67" i="63"/>
  <c r="O67" i="63"/>
  <c r="N67" i="63"/>
  <c r="M67" i="63"/>
  <c r="L67" i="63"/>
  <c r="K67" i="63"/>
  <c r="J67" i="63"/>
  <c r="I67" i="63"/>
  <c r="H67" i="63"/>
  <c r="G67" i="63"/>
  <c r="F67" i="63"/>
  <c r="E67" i="63"/>
  <c r="D67" i="63"/>
  <c r="C67" i="63"/>
  <c r="P66" i="63"/>
  <c r="O66" i="63"/>
  <c r="N66" i="63"/>
  <c r="M66" i="63"/>
  <c r="L66" i="63"/>
  <c r="K66" i="63"/>
  <c r="J66" i="63"/>
  <c r="I66" i="63"/>
  <c r="H66" i="63"/>
  <c r="G66" i="63"/>
  <c r="F66" i="63"/>
  <c r="E66" i="63"/>
  <c r="D66" i="63"/>
  <c r="C66" i="63"/>
  <c r="B8" i="10"/>
  <c r="C8" i="10"/>
  <c r="D8" i="10"/>
  <c r="E8" i="10"/>
  <c r="F8" i="10"/>
  <c r="G8" i="10"/>
  <c r="H8" i="10"/>
  <c r="I8" i="10"/>
  <c r="J8" i="10"/>
  <c r="K8" i="10"/>
  <c r="L8" i="10"/>
  <c r="M8" i="10"/>
  <c r="N8" i="10"/>
  <c r="O8" i="10"/>
  <c r="P8" i="10"/>
  <c r="Q8" i="10"/>
  <c r="R8" i="10"/>
  <c r="S8" i="10"/>
  <c r="T8" i="10"/>
  <c r="U8" i="10"/>
  <c r="V8" i="10"/>
  <c r="W8" i="10"/>
  <c r="X8" i="10"/>
  <c r="Y8" i="10"/>
  <c r="Z8" i="10"/>
  <c r="AA8" i="10"/>
  <c r="AB8" i="10"/>
  <c r="AC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統計處李美鈴</author>
  </authors>
  <commentList>
    <comment ref="B9" authorId="0" shapeId="0" xr:uid="{00000000-0006-0000-0600-000001000000}">
      <text>
        <r>
          <rPr>
            <b/>
            <sz val="9"/>
            <color indexed="81"/>
            <rFont val="細明體"/>
            <family val="3"/>
            <charset val="136"/>
          </rPr>
          <t>114.6.20台北市修正資料</t>
        </r>
        <r>
          <rPr>
            <sz val="9"/>
            <color indexed="81"/>
            <rFont val="Tahoma"/>
            <family val="2"/>
          </rPr>
          <t xml:space="preserve">
</t>
        </r>
      </text>
    </comment>
    <comment ref="B11" authorId="0" shapeId="0" xr:uid="{00000000-0006-0000-0600-000002000000}">
      <text>
        <r>
          <rPr>
            <b/>
            <sz val="9"/>
            <color indexed="81"/>
            <rFont val="Tahoma"/>
            <family val="2"/>
          </rPr>
          <t>114.6.20</t>
        </r>
        <r>
          <rPr>
            <b/>
            <sz val="9"/>
            <color indexed="81"/>
            <rFont val="細明體"/>
            <family val="3"/>
            <charset val="136"/>
          </rPr>
          <t>台北市修正資料</t>
        </r>
        <r>
          <rPr>
            <sz val="9"/>
            <color indexed="81"/>
            <rFont val="Tahoma"/>
            <family val="2"/>
          </rPr>
          <t xml:space="preserve">
</t>
        </r>
      </text>
    </comment>
  </commentList>
</comments>
</file>

<file path=xl/sharedStrings.xml><?xml version="1.0" encoding="utf-8"?>
<sst xmlns="http://schemas.openxmlformats.org/spreadsheetml/2006/main" count="2515" uniqueCount="217">
  <si>
    <t>...</t>
    <phoneticPr fontId="3" type="noConversion"/>
  </si>
  <si>
    <t xml:space="preserve"> Source :  County and City Government.</t>
  </si>
  <si>
    <t>Total</t>
    <phoneticPr fontId="3" type="noConversion"/>
  </si>
  <si>
    <t>New Taipei City</t>
    <phoneticPr fontId="3" type="noConversion"/>
  </si>
  <si>
    <t>Taipei City</t>
    <phoneticPr fontId="3" type="noConversion"/>
  </si>
  <si>
    <t>Taichung City</t>
    <phoneticPr fontId="3" type="noConversion"/>
  </si>
  <si>
    <t>Tainan City</t>
    <phoneticPr fontId="3" type="noConversion"/>
  </si>
  <si>
    <t>Kaohsiung City</t>
    <phoneticPr fontId="3" type="noConversion"/>
  </si>
  <si>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</si>
  <si>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</si>
  <si>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</si>
  <si>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</si>
  <si>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</si>
  <si>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</si>
  <si>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</si>
  <si>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</si>
  <si>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</si>
  <si>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</si>
  <si>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</si>
  <si>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</si>
  <si>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</si>
  <si>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</si>
  <si>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</si>
  <si>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</si>
  <si>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</si>
  <si>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Taoyuan City</t>
    <phoneticPr fontId="3" type="noConversion"/>
  </si>
  <si>
    <t>Taiwan Prov.</t>
    <phoneticPr fontId="3" type="noConversion"/>
  </si>
  <si>
    <t>...</t>
    <phoneticPr fontId="3" type="noConversion"/>
  </si>
  <si>
    <t>Total</t>
    <phoneticPr fontId="3" type="noConversion"/>
  </si>
  <si>
    <t>New Taipei City</t>
    <phoneticPr fontId="3" type="noConversion"/>
  </si>
  <si>
    <t>Taipei City</t>
    <phoneticPr fontId="3" type="noConversion"/>
  </si>
  <si>
    <t>Taoyuan City</t>
    <phoneticPr fontId="3" type="noConversion"/>
  </si>
  <si>
    <t>Taichung City</t>
    <phoneticPr fontId="3" type="noConversion"/>
  </si>
  <si>
    <t>Tainan City</t>
    <phoneticPr fontId="3" type="noConversion"/>
  </si>
  <si>
    <t>Kaohsiung City</t>
    <phoneticPr fontId="3" type="noConversion"/>
  </si>
  <si>
    <t>Taiwan Prov.</t>
    <phoneticPr fontId="3" type="noConversion"/>
  </si>
  <si>
    <t>New Taipei City</t>
    <phoneticPr fontId="3" type="noConversion"/>
  </si>
  <si>
    <t>Taipei City</t>
    <phoneticPr fontId="3" type="noConversion"/>
  </si>
  <si>
    <t>Taoyuan City</t>
    <phoneticPr fontId="3" type="noConversion"/>
  </si>
  <si>
    <t>Taichung City</t>
    <phoneticPr fontId="3" type="noConversion"/>
  </si>
  <si>
    <t>Tainan City</t>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</si>
  <si>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</si>
  <si>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</si>
  <si>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</si>
  <si>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</si>
  <si>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</si>
  <si>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 xml:space="preserve">年底人數
</t>
    </r>
    <r>
      <rPr>
        <sz val="9"/>
        <rFont val="Times New Roman"/>
        <family val="1"/>
      </rPr>
      <t>Persons (End of Year)</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</si>
  <si>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</si>
  <si>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</si>
  <si>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</si>
  <si>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</si>
  <si>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</si>
  <si>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</si>
  <si>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</si>
  <si>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10"/>
        <rFont val="標楷體"/>
        <family val="4"/>
        <charset val="136"/>
      </rPr>
      <t>　宜蘭縣</t>
    </r>
  </si>
  <si>
    <r>
      <rPr>
        <sz val="10"/>
        <rFont val="標楷體"/>
        <family val="4"/>
        <charset val="136"/>
      </rPr>
      <t>　新竹縣</t>
    </r>
  </si>
  <si>
    <r>
      <rPr>
        <sz val="10"/>
        <rFont val="標楷體"/>
        <family val="4"/>
        <charset val="136"/>
      </rPr>
      <t>　苗栗縣</t>
    </r>
  </si>
  <si>
    <r>
      <rPr>
        <sz val="10"/>
        <rFont val="標楷體"/>
        <family val="4"/>
        <charset val="136"/>
      </rPr>
      <t>　彰化縣</t>
    </r>
  </si>
  <si>
    <r>
      <rPr>
        <sz val="10"/>
        <rFont val="標楷體"/>
        <family val="4"/>
        <charset val="136"/>
      </rPr>
      <t>　南投縣</t>
    </r>
  </si>
  <si>
    <r>
      <rPr>
        <sz val="10"/>
        <rFont val="標楷體"/>
        <family val="4"/>
        <charset val="136"/>
      </rPr>
      <t>　雲林縣</t>
    </r>
  </si>
  <si>
    <r>
      <rPr>
        <sz val="10"/>
        <rFont val="標楷體"/>
        <family val="4"/>
        <charset val="136"/>
      </rPr>
      <t>　嘉義縣</t>
    </r>
  </si>
  <si>
    <r>
      <rPr>
        <sz val="10"/>
        <rFont val="標楷體"/>
        <family val="4"/>
        <charset val="136"/>
      </rPr>
      <t>　屏東縣</t>
    </r>
  </si>
  <si>
    <r>
      <rPr>
        <sz val="10"/>
        <rFont val="標楷體"/>
        <family val="4"/>
        <charset val="136"/>
      </rPr>
      <t>　臺東縣</t>
    </r>
    <phoneticPr fontId="2" type="noConversion"/>
  </si>
  <si>
    <r>
      <rPr>
        <sz val="10"/>
        <rFont val="標楷體"/>
        <family val="4"/>
        <charset val="136"/>
      </rPr>
      <t>　花蓮縣</t>
    </r>
  </si>
  <si>
    <r>
      <rPr>
        <sz val="10"/>
        <rFont val="標楷體"/>
        <family val="4"/>
        <charset val="136"/>
      </rPr>
      <t>　澎湖縣</t>
    </r>
  </si>
  <si>
    <r>
      <rPr>
        <sz val="10"/>
        <rFont val="標楷體"/>
        <family val="4"/>
        <charset val="136"/>
      </rPr>
      <t>　基隆市</t>
    </r>
  </si>
  <si>
    <r>
      <rPr>
        <sz val="10"/>
        <rFont val="標楷體"/>
        <family val="4"/>
        <charset val="136"/>
      </rPr>
      <t>　新竹市</t>
    </r>
  </si>
  <si>
    <r>
      <rPr>
        <sz val="10"/>
        <rFont val="標楷體"/>
        <family val="4"/>
        <charset val="136"/>
      </rPr>
      <t>　嘉義市</t>
    </r>
  </si>
  <si>
    <r>
      <rPr>
        <sz val="10"/>
        <rFont val="標楷體"/>
        <family val="4"/>
        <charset val="136"/>
      </rPr>
      <t>　金門縣</t>
    </r>
  </si>
  <si>
    <r>
      <rPr>
        <sz val="10"/>
        <rFont val="標楷體"/>
        <family val="4"/>
        <charset val="136"/>
      </rPr>
      <t>　連江縣</t>
    </r>
  </si>
  <si>
    <r>
      <rPr>
        <sz val="9"/>
        <rFont val="標楷體"/>
        <family val="4"/>
        <charset val="136"/>
      </rPr>
      <t>附</t>
    </r>
    <r>
      <rPr>
        <sz val="9"/>
        <rFont val="Times New Roman"/>
        <family val="1"/>
      </rPr>
      <t xml:space="preserve">         </t>
    </r>
    <r>
      <rPr>
        <sz val="9"/>
        <rFont val="標楷體"/>
        <family val="4"/>
        <charset val="136"/>
      </rPr>
      <t>註：</t>
    </r>
    <r>
      <rPr>
        <sz val="9"/>
        <rFont val="Times New Roman"/>
        <family val="1"/>
      </rPr>
      <t>1.</t>
    </r>
    <r>
      <rPr>
        <sz val="9"/>
        <rFont val="標楷體"/>
        <family val="4"/>
        <charset val="136"/>
      </rPr>
      <t>一般對象：依身心障礙者日間照顧及住宿式照顧費用補助辦法第</t>
    </r>
    <r>
      <rPr>
        <sz val="9"/>
        <rFont val="Times New Roman"/>
        <family val="1"/>
      </rPr>
      <t>5</t>
    </r>
    <r>
      <rPr>
        <sz val="9"/>
        <rFont val="標楷體"/>
        <family val="4"/>
        <charset val="136"/>
      </rPr>
      <t xml:space="preserve">條而發給之補助對象。
</t>
    </r>
    <phoneticPr fontId="3" type="noConversion"/>
  </si>
  <si>
    <r>
      <t xml:space="preserve">                     2.</t>
    </r>
    <r>
      <rPr>
        <sz val="9"/>
        <rFont val="標楷體"/>
        <family val="4"/>
        <charset val="136"/>
      </rPr>
      <t>特殊對象：依身心障礙者日間照顧及住宿式照顧費用補助辦法第</t>
    </r>
    <r>
      <rPr>
        <sz val="9"/>
        <rFont val="Times New Roman"/>
        <family val="1"/>
      </rPr>
      <t>6</t>
    </r>
    <r>
      <rPr>
        <sz val="9"/>
        <rFont val="標楷體"/>
        <family val="4"/>
        <charset val="136"/>
      </rPr>
      <t>條而發給之補助對象。</t>
    </r>
    <phoneticPr fontId="3" type="noConversion"/>
  </si>
  <si>
    <r>
      <t>104</t>
    </r>
    <r>
      <rPr>
        <sz val="9"/>
        <rFont val="標楷體"/>
        <family val="4"/>
        <charset val="136"/>
      </rPr>
      <t>年</t>
    </r>
    <r>
      <rPr>
        <sz val="9"/>
        <rFont val="Times New Roman"/>
        <family val="1"/>
      </rPr>
      <t>,2015</t>
    </r>
    <phoneticPr fontId="3" type="noConversion"/>
  </si>
  <si>
    <r>
      <rPr>
        <sz val="9"/>
        <rFont val="標楷體"/>
        <family val="4"/>
        <charset val="136"/>
      </rPr>
      <t>總計</t>
    </r>
    <phoneticPr fontId="2"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</si>
  <si>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</si>
  <si>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</si>
  <si>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</si>
  <si>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市</t>
    </r>
    <phoneticPr fontId="2"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</si>
  <si>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</si>
  <si>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省</t>
    </r>
    <phoneticPr fontId="2"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</si>
  <si>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省</t>
    </r>
    <phoneticPr fontId="2" type="noConversion"/>
  </si>
  <si>
    <r>
      <rPr>
        <sz val="9"/>
        <rFont val="標楷體"/>
        <family val="4"/>
        <charset val="136"/>
      </rPr>
      <t>更新日期：</t>
    </r>
    <r>
      <rPr>
        <sz val="9"/>
        <rFont val="Times New Roman"/>
        <family val="1"/>
      </rPr>
      <t>2016/05/16</t>
    </r>
    <phoneticPr fontId="3" type="noConversion"/>
  </si>
  <si>
    <r>
      <t>105</t>
    </r>
    <r>
      <rPr>
        <sz val="9"/>
        <rFont val="標楷體"/>
        <family val="4"/>
        <charset val="136"/>
      </rPr>
      <t>年</t>
    </r>
    <r>
      <rPr>
        <sz val="9"/>
        <rFont val="Times New Roman"/>
        <family val="1"/>
      </rPr>
      <t>,2016</t>
    </r>
    <phoneticPr fontId="3" type="noConversion"/>
  </si>
  <si>
    <r>
      <rPr>
        <sz val="9"/>
        <rFont val="標楷體"/>
        <family val="4"/>
        <charset val="136"/>
      </rPr>
      <t xml:space="preserve">期底人數
</t>
    </r>
    <r>
      <rPr>
        <sz val="9"/>
        <rFont val="Times New Roman"/>
        <family val="1"/>
      </rPr>
      <t>Persons (End of Year)</t>
    </r>
  </si>
  <si>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</si>
  <si>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日間照顧</t>
    </r>
    <r>
      <rPr>
        <sz val="9"/>
        <rFont val="Times New Roman"/>
        <family val="1"/>
      </rPr>
      <t xml:space="preserve">
Day Services Care</t>
    </r>
    <phoneticPr fontId="2"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</si>
  <si>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市</t>
    </r>
    <phoneticPr fontId="2" type="noConversion"/>
  </si>
  <si>
    <r>
      <rPr>
        <sz val="9"/>
        <rFont val="標楷體"/>
        <family val="4"/>
        <charset val="136"/>
      </rPr>
      <t>年底人數</t>
    </r>
    <r>
      <rPr>
        <sz val="9"/>
        <rFont val="Times New Roman"/>
        <family val="1"/>
      </rPr>
      <t>(</t>
    </r>
    <r>
      <rPr>
        <sz val="9"/>
        <rFont val="標楷體"/>
        <family val="4"/>
        <charset val="136"/>
      </rPr>
      <t>人</t>
    </r>
    <r>
      <rPr>
        <sz val="9"/>
        <rFont val="Times New Roman"/>
        <family val="1"/>
      </rPr>
      <t>)
Persons (End of Year)</t>
    </r>
    <phoneticPr fontId="2" type="noConversion"/>
  </si>
  <si>
    <r>
      <rPr>
        <sz val="9"/>
        <rFont val="標楷體"/>
        <family val="4"/>
        <charset val="136"/>
      </rPr>
      <t>更新日期：</t>
    </r>
    <r>
      <rPr>
        <sz val="9"/>
        <rFont val="Times New Roman"/>
        <family val="1"/>
      </rPr>
      <t>2017/2/22</t>
    </r>
    <phoneticPr fontId="3" type="noConversion"/>
  </si>
  <si>
    <r>
      <rPr>
        <sz val="10"/>
        <rFont val="標楷體"/>
        <family val="4"/>
        <charset val="136"/>
      </rPr>
      <t>更新日期：</t>
    </r>
    <r>
      <rPr>
        <sz val="10"/>
        <rFont val="Times New Roman"/>
        <family val="1"/>
      </rPr>
      <t>2018/2/22</t>
    </r>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</si>
  <si>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</si>
  <si>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</si>
  <si>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</si>
  <si>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</si>
  <si>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</si>
  <si>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</si>
  <si>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</si>
  <si>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</si>
  <si>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2"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</si>
  <si>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</si>
  <si>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</si>
  <si>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</si>
  <si>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</si>
  <si>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</si>
  <si>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</si>
  <si>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</si>
  <si>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t>宜蘭縣</t>
  </si>
  <si>
    <t>新竹縣</t>
  </si>
  <si>
    <t>苗栗縣</t>
  </si>
  <si>
    <t>彰化縣</t>
  </si>
  <si>
    <t>南投縣</t>
  </si>
  <si>
    <t>雲林縣</t>
  </si>
  <si>
    <t>嘉義縣</t>
  </si>
  <si>
    <t>屏東縣</t>
  </si>
  <si>
    <t>臺東縣</t>
  </si>
  <si>
    <t>花蓮縣</t>
  </si>
  <si>
    <t>澎湖縣</t>
  </si>
  <si>
    <t>基隆市</t>
  </si>
  <si>
    <t>新竹市</t>
  </si>
  <si>
    <t>臺中市</t>
  </si>
  <si>
    <t>嘉義市</t>
  </si>
  <si>
    <t>臺南市</t>
  </si>
  <si>
    <t>臺北市</t>
  </si>
  <si>
    <t>高雄市</t>
  </si>
  <si>
    <t>金門縣</t>
  </si>
  <si>
    <t>連江縣</t>
  </si>
  <si>
    <t>新北市</t>
  </si>
  <si>
    <t>桃園市</t>
  </si>
  <si>
    <t>總計</t>
    <phoneticPr fontId="2" type="noConversion"/>
  </si>
  <si>
    <r>
      <t>104</t>
    </r>
    <r>
      <rPr>
        <sz val="9"/>
        <rFont val="標楷體"/>
        <family val="4"/>
        <charset val="136"/>
      </rPr>
      <t>年</t>
    </r>
    <r>
      <rPr>
        <sz val="9"/>
        <rFont val="Times New Roman"/>
        <family val="1"/>
      </rPr>
      <t>,2015</t>
    </r>
  </si>
  <si>
    <r>
      <t>105</t>
    </r>
    <r>
      <rPr>
        <sz val="9"/>
        <rFont val="標楷體"/>
        <family val="4"/>
        <charset val="136"/>
      </rPr>
      <t>年</t>
    </r>
    <r>
      <rPr>
        <sz val="9"/>
        <rFont val="Times New Roman"/>
        <family val="1"/>
      </rPr>
      <t>,2016</t>
    </r>
  </si>
  <si>
    <r>
      <t>106</t>
    </r>
    <r>
      <rPr>
        <sz val="9"/>
        <rFont val="標楷體"/>
        <family val="4"/>
        <charset val="136"/>
      </rPr>
      <t>年</t>
    </r>
    <r>
      <rPr>
        <sz val="9"/>
        <rFont val="Times New Roman"/>
        <family val="1"/>
      </rPr>
      <t xml:space="preserve">, 2017 </t>
    </r>
  </si>
  <si>
    <r>
      <t>107</t>
    </r>
    <r>
      <rPr>
        <sz val="9"/>
        <rFont val="標楷體"/>
        <family val="4"/>
        <charset val="136"/>
      </rPr>
      <t>年</t>
    </r>
    <r>
      <rPr>
        <sz val="9"/>
        <rFont val="Times New Roman"/>
        <family val="1"/>
      </rPr>
      <t>,2018</t>
    </r>
  </si>
  <si>
    <r>
      <t>108</t>
    </r>
    <r>
      <rPr>
        <sz val="9"/>
        <rFont val="標楷體"/>
        <family val="4"/>
        <charset val="136"/>
      </rPr>
      <t>年</t>
    </r>
    <r>
      <rPr>
        <sz val="9"/>
        <rFont val="Times New Roman"/>
        <family val="1"/>
      </rPr>
      <t xml:space="preserve">,2019 </t>
    </r>
  </si>
  <si>
    <r>
      <rPr>
        <sz val="9"/>
        <rFont val="標楷體"/>
        <family val="4"/>
        <charset val="136"/>
      </rPr>
      <t xml:space="preserve">年別
</t>
    </r>
    <r>
      <rPr>
        <sz val="9"/>
        <rFont val="Times New Roman"/>
        <family val="1"/>
      </rPr>
      <t>Years</t>
    </r>
    <phoneticPr fontId="2" type="noConversion"/>
  </si>
  <si>
    <r>
      <t>107</t>
    </r>
    <r>
      <rPr>
        <sz val="9"/>
        <rFont val="標楷體"/>
        <family val="4"/>
        <charset val="136"/>
      </rPr>
      <t>年</t>
    </r>
    <r>
      <rPr>
        <sz val="9"/>
        <rFont val="Times New Roman"/>
        <family val="1"/>
      </rPr>
      <t>,2018</t>
    </r>
    <phoneticPr fontId="3" type="noConversion"/>
  </si>
  <si>
    <r>
      <rPr>
        <sz val="10"/>
        <rFont val="標楷體"/>
        <family val="4"/>
        <charset val="136"/>
      </rPr>
      <t>更新日期：</t>
    </r>
    <r>
      <rPr>
        <sz val="10"/>
        <rFont val="Times New Roman"/>
        <family val="1"/>
      </rPr>
      <t>2020/02/24</t>
    </r>
    <phoneticPr fontId="3" type="noConversion"/>
  </si>
  <si>
    <r>
      <t>108</t>
    </r>
    <r>
      <rPr>
        <sz val="9"/>
        <rFont val="標楷體"/>
        <family val="4"/>
        <charset val="136"/>
      </rPr>
      <t>年</t>
    </r>
    <r>
      <rPr>
        <sz val="9"/>
        <rFont val="Times New Roman"/>
        <family val="1"/>
      </rPr>
      <t>,2019</t>
    </r>
    <r>
      <rPr>
        <sz val="9"/>
        <rFont val="Times New Roman"/>
        <family val="1"/>
      </rPr>
      <t/>
    </r>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</si>
  <si>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</si>
  <si>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</si>
  <si>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</si>
  <si>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</si>
  <si>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</si>
  <si>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</si>
  <si>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</si>
  <si>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</si>
  <si>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</si>
  <si>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</si>
  <si>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</si>
  <si>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</si>
  <si>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</si>
  <si>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</si>
  <si>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</si>
  <si>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</si>
  <si>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</si>
  <si>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</si>
  <si>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</si>
  <si>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</si>
  <si>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</si>
  <si>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</si>
  <si>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</si>
  <si>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</si>
  <si>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更新日期：</t>
    </r>
    <r>
      <rPr>
        <sz val="9"/>
        <rFont val="Times New Roman"/>
        <family val="1"/>
      </rPr>
      <t>2019/2/22</t>
    </r>
    <phoneticPr fontId="3" type="noConversion"/>
  </si>
  <si>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</si>
  <si>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</si>
  <si>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</si>
  <si>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</si>
  <si>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r>
      <t>106</t>
    </r>
    <r>
      <rPr>
        <sz val="9"/>
        <rFont val="標楷體"/>
        <family val="4"/>
        <charset val="136"/>
      </rPr>
      <t>年</t>
    </r>
    <r>
      <rPr>
        <sz val="9"/>
        <rFont val="Times New Roman"/>
        <family val="1"/>
      </rPr>
      <t>,2017</t>
    </r>
    <phoneticPr fontId="3" type="noConversion"/>
  </si>
  <si>
    <r>
      <t>109</t>
    </r>
    <r>
      <rPr>
        <sz val="9"/>
        <rFont val="標楷體"/>
        <family val="4"/>
        <charset val="136"/>
      </rPr>
      <t>年</t>
    </r>
    <r>
      <rPr>
        <sz val="9"/>
        <rFont val="Times New Roman"/>
        <family val="1"/>
      </rPr>
      <t>,2020</t>
    </r>
    <r>
      <rPr>
        <sz val="9"/>
        <rFont val="Times New Roman"/>
        <family val="1"/>
      </rPr>
      <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</si>
  <si>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</si>
  <si>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t>109</t>
    </r>
    <r>
      <rPr>
        <sz val="9"/>
        <rFont val="標楷體"/>
        <family val="4"/>
        <charset val="136"/>
      </rPr>
      <t>年</t>
    </r>
    <r>
      <rPr>
        <sz val="9"/>
        <rFont val="Times New Roman"/>
        <family val="1"/>
      </rPr>
      <t>,20</t>
    </r>
    <r>
      <rPr>
        <sz val="9"/>
        <rFont val="Times New Roman"/>
        <family val="1"/>
      </rPr>
      <t>20</t>
    </r>
    <r>
      <rPr>
        <sz val="9"/>
        <rFont val="Times New Roman"/>
        <family val="1"/>
      </rPr>
      <t xml:space="preserve"> </t>
    </r>
    <phoneticPr fontId="3" type="noConversion"/>
  </si>
  <si>
    <r>
      <rPr>
        <sz val="10"/>
        <rFont val="標楷體"/>
        <family val="4"/>
        <charset val="136"/>
      </rPr>
      <t>更新日期：</t>
    </r>
    <r>
      <rPr>
        <sz val="10"/>
        <rFont val="Times New Roman"/>
        <family val="1"/>
      </rPr>
      <t>2021/2/22</t>
    </r>
    <phoneticPr fontId="3" type="noConversion"/>
  </si>
  <si>
    <r>
      <rPr>
        <sz val="9"/>
        <rFont val="標楷體"/>
        <family val="4"/>
        <charset val="136"/>
      </rPr>
      <t xml:space="preserve">日間照顧 </t>
    </r>
    <r>
      <rPr>
        <sz val="9"/>
        <rFont val="Times New Roman"/>
        <family val="1"/>
      </rPr>
      <t xml:space="preserve">
Day Services Care</t>
    </r>
    <phoneticPr fontId="2" type="noConversion"/>
  </si>
  <si>
    <r>
      <t>110</t>
    </r>
    <r>
      <rPr>
        <sz val="9"/>
        <rFont val="標楷體"/>
        <family val="4"/>
        <charset val="136"/>
      </rPr>
      <t>年</t>
    </r>
    <r>
      <rPr>
        <sz val="9"/>
        <rFont val="Times New Roman"/>
        <family val="1"/>
      </rPr>
      <t>,20</t>
    </r>
    <r>
      <rPr>
        <sz val="9"/>
        <rFont val="Times New Roman"/>
        <family val="1"/>
      </rPr>
      <t>21</t>
    </r>
    <phoneticPr fontId="3" type="noConversion"/>
  </si>
  <si>
    <r>
      <rPr>
        <sz val="10"/>
        <rFont val="標楷體"/>
        <family val="4"/>
        <charset val="136"/>
      </rPr>
      <t>更新日期：</t>
    </r>
    <r>
      <rPr>
        <sz val="10"/>
        <rFont val="Times New Roman"/>
        <family val="1"/>
      </rPr>
      <t>2022/2/23</t>
    </r>
    <phoneticPr fontId="3" type="noConversion"/>
  </si>
  <si>
    <r>
      <rPr>
        <b/>
        <sz val="9"/>
        <rFont val="標楷體"/>
        <family val="4"/>
        <charset val="136"/>
      </rPr>
      <t>總計</t>
    </r>
    <phoneticPr fontId="2" type="noConversion"/>
  </si>
  <si>
    <r>
      <rPr>
        <b/>
        <sz val="9"/>
        <rFont val="標楷體"/>
        <family val="4"/>
        <charset val="136"/>
      </rPr>
      <t>總計</t>
    </r>
    <phoneticPr fontId="2" type="noConversion"/>
  </si>
  <si>
    <r>
      <rPr>
        <b/>
        <sz val="9"/>
        <rFont val="標楷體"/>
        <family val="4"/>
        <charset val="136"/>
      </rPr>
      <t>總計</t>
    </r>
    <phoneticPr fontId="2" type="noConversion"/>
  </si>
  <si>
    <r>
      <rPr>
        <b/>
        <sz val="9"/>
        <rFont val="標楷體"/>
        <family val="4"/>
        <charset val="136"/>
      </rPr>
      <t>總計</t>
    </r>
    <phoneticPr fontId="2" type="noConversion"/>
  </si>
  <si>
    <r>
      <rPr>
        <b/>
        <sz val="9"/>
        <rFont val="標楷體"/>
        <family val="4"/>
        <charset val="136"/>
      </rPr>
      <t>總計</t>
    </r>
    <phoneticPr fontId="2" type="noConversion"/>
  </si>
  <si>
    <r>
      <t>110</t>
    </r>
    <r>
      <rPr>
        <sz val="9"/>
        <rFont val="標楷體"/>
        <family val="4"/>
        <charset val="136"/>
      </rPr>
      <t>年</t>
    </r>
    <r>
      <rPr>
        <sz val="9"/>
        <rFont val="Times New Roman"/>
        <family val="1"/>
      </rPr>
      <t>,2021</t>
    </r>
    <phoneticPr fontId="3" type="noConversion"/>
  </si>
  <si>
    <r>
      <t>111</t>
    </r>
    <r>
      <rPr>
        <sz val="9"/>
        <rFont val="標楷體"/>
        <family val="4"/>
        <charset val="136"/>
      </rPr>
      <t>年</t>
    </r>
    <r>
      <rPr>
        <sz val="9"/>
        <rFont val="Times New Roman"/>
        <family val="1"/>
      </rPr>
      <t>,2022</t>
    </r>
    <phoneticPr fontId="3" type="noConversion"/>
  </si>
  <si>
    <r>
      <rPr>
        <sz val="10"/>
        <rFont val="標楷體"/>
        <family val="4"/>
        <charset val="136"/>
      </rPr>
      <t>更新日期：</t>
    </r>
    <r>
      <rPr>
        <sz val="10"/>
        <rFont val="Times New Roman"/>
        <family val="1"/>
      </rPr>
      <t>2023/2/23</t>
    </r>
    <phoneticPr fontId="3" type="noConversion"/>
  </si>
  <si>
    <r>
      <t>111</t>
    </r>
    <r>
      <rPr>
        <sz val="9"/>
        <rFont val="標楷體"/>
        <family val="4"/>
        <charset val="136"/>
      </rPr>
      <t>年</t>
    </r>
    <r>
      <rPr>
        <sz val="9"/>
        <rFont val="Times New Roman"/>
        <family val="1"/>
      </rPr>
      <t>,2022</t>
    </r>
    <phoneticPr fontId="3" type="noConversion"/>
  </si>
  <si>
    <r>
      <rPr>
        <sz val="10"/>
        <rFont val="標楷體"/>
        <family val="4"/>
        <charset val="136"/>
      </rPr>
      <t>更新日期：</t>
    </r>
    <r>
      <rPr>
        <sz val="10"/>
        <rFont val="Times New Roman"/>
        <family val="1"/>
      </rPr>
      <t>2024/2/22</t>
    </r>
    <phoneticPr fontId="3" type="noConversion"/>
  </si>
  <si>
    <r>
      <t>112</t>
    </r>
    <r>
      <rPr>
        <sz val="9"/>
        <rFont val="標楷體"/>
        <family val="4"/>
        <charset val="136"/>
      </rPr>
      <t>年</t>
    </r>
    <r>
      <rPr>
        <sz val="9"/>
        <rFont val="Times New Roman"/>
        <family val="1"/>
      </rPr>
      <t>,2023</t>
    </r>
    <phoneticPr fontId="3" type="noConversion"/>
  </si>
  <si>
    <r>
      <t>112</t>
    </r>
    <r>
      <rPr>
        <sz val="9"/>
        <rFont val="標楷體"/>
        <family val="4"/>
        <charset val="136"/>
      </rPr>
      <t>年</t>
    </r>
    <r>
      <rPr>
        <sz val="9"/>
        <rFont val="Times New Roman"/>
        <family val="1"/>
      </rPr>
      <t>,2023</t>
    </r>
    <phoneticPr fontId="3"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</si>
  <si>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</si>
  <si>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 xml:space="preserve">住宿式照顧
</t>
    </r>
    <r>
      <rPr>
        <sz val="9"/>
        <rFont val="Times New Roman"/>
        <family val="1"/>
      </rPr>
      <t>Residential Care</t>
    </r>
    <phoneticPr fontId="2" type="noConversion"/>
  </si>
  <si>
    <r>
      <rPr>
        <sz val="9"/>
        <rFont val="標楷體"/>
        <family val="4"/>
        <charset val="136"/>
      </rPr>
      <t>日間照顧</t>
    </r>
    <r>
      <rPr>
        <sz val="9"/>
        <rFont val="Times New Roman"/>
        <family val="1"/>
      </rPr>
      <t xml:space="preserve">
Day Care</t>
    </r>
    <phoneticPr fontId="2" type="noConversion"/>
  </si>
  <si>
    <r>
      <rPr>
        <sz val="9"/>
        <rFont val="標楷體"/>
        <family val="4"/>
        <charset val="136"/>
      </rPr>
      <t>住宿式照顧</t>
    </r>
    <r>
      <rPr>
        <sz val="9"/>
        <rFont val="Times New Roman"/>
        <family val="1"/>
      </rPr>
      <t xml:space="preserve">
Residential Care</t>
    </r>
    <phoneticPr fontId="2" type="noConversion"/>
  </si>
  <si>
    <r>
      <rPr>
        <sz val="9"/>
        <rFont val="標楷體"/>
        <family val="4"/>
        <charset val="136"/>
      </rPr>
      <t xml:space="preserve">住宿式照顧 </t>
    </r>
    <r>
      <rPr>
        <sz val="9"/>
        <rFont val="Times New Roman"/>
        <family val="1"/>
      </rPr>
      <t xml:space="preserve">
Residential Care</t>
    </r>
    <phoneticPr fontId="2" type="noConversion"/>
  </si>
  <si>
    <r>
      <t>113</t>
    </r>
    <r>
      <rPr>
        <sz val="9"/>
        <rFont val="標楷體"/>
        <family val="4"/>
        <charset val="136"/>
      </rPr>
      <t>年</t>
    </r>
    <r>
      <rPr>
        <sz val="9"/>
        <rFont val="Times New Roman"/>
        <family val="1"/>
      </rPr>
      <t>,2024</t>
    </r>
    <phoneticPr fontId="3" type="noConversion"/>
  </si>
  <si>
    <r>
      <t>114</t>
    </r>
    <r>
      <rPr>
        <b/>
        <sz val="9"/>
        <rFont val="標楷體"/>
        <family val="4"/>
        <charset val="136"/>
      </rPr>
      <t>年</t>
    </r>
    <r>
      <rPr>
        <b/>
        <sz val="9"/>
        <rFont val="Times New Roman"/>
        <family val="1"/>
      </rPr>
      <t>,2025</t>
    </r>
    <r>
      <rPr>
        <sz val="12"/>
        <color theme="1"/>
        <rFont val="新細明體"/>
        <family val="2"/>
        <charset val="136"/>
        <scheme val="minor"/>
      </rPr>
      <t/>
    </r>
    <phoneticPr fontId="3" type="noConversion"/>
  </si>
  <si>
    <r>
      <rPr>
        <sz val="10"/>
        <rFont val="標楷體"/>
        <family val="4"/>
        <charset val="136"/>
      </rPr>
      <t>更新日期：</t>
    </r>
    <r>
      <rPr>
        <sz val="10"/>
        <rFont val="Times New Roman"/>
        <family val="1"/>
      </rPr>
      <t>2025/05/15</t>
    </r>
    <phoneticPr fontId="3" type="noConversion"/>
  </si>
  <si>
    <r>
      <t>114</t>
    </r>
    <r>
      <rPr>
        <sz val="9"/>
        <rFont val="標楷體"/>
        <family val="4"/>
        <charset val="136"/>
      </rPr>
      <t>年第</t>
    </r>
    <r>
      <rPr>
        <sz val="9"/>
        <rFont val="Times New Roman"/>
        <family val="1"/>
      </rPr>
      <t>1</t>
    </r>
    <r>
      <rPr>
        <sz val="9"/>
        <rFont val="標楷體"/>
        <family val="4"/>
        <charset val="136"/>
      </rPr>
      <t>季</t>
    </r>
    <r>
      <rPr>
        <sz val="9"/>
        <rFont val="Times New Roman"/>
        <family val="1"/>
      </rPr>
      <t>Jan.-Mar., 2025</t>
    </r>
    <phoneticPr fontId="3" type="noConversion"/>
  </si>
  <si>
    <r>
      <t>114</t>
    </r>
    <r>
      <rPr>
        <sz val="9"/>
        <rFont val="標楷體"/>
        <family val="4"/>
        <charset val="136"/>
      </rPr>
      <t>年</t>
    </r>
    <r>
      <rPr>
        <sz val="9"/>
        <rFont val="Times New Roman"/>
        <family val="1"/>
      </rPr>
      <t>,2025</t>
    </r>
    <phoneticPr fontId="3" type="noConversion"/>
  </si>
  <si>
    <r>
      <t>114</t>
    </r>
    <r>
      <rPr>
        <sz val="9"/>
        <rFont val="標楷體"/>
        <family val="4"/>
        <charset val="136"/>
      </rPr>
      <t>年第</t>
    </r>
    <r>
      <rPr>
        <sz val="9"/>
        <rFont val="Times New Roman"/>
        <family val="1"/>
      </rPr>
      <t>4</t>
    </r>
    <r>
      <rPr>
        <sz val="9"/>
        <rFont val="標楷體"/>
        <family val="4"/>
        <charset val="136"/>
      </rPr>
      <t>季</t>
    </r>
    <r>
      <rPr>
        <sz val="9"/>
        <rFont val="Times New Roman"/>
        <family val="1"/>
      </rPr>
      <t xml:space="preserve"> Oct.-Dec., 2025</t>
    </r>
    <phoneticPr fontId="3" type="noConversion"/>
  </si>
  <si>
    <r>
      <t>114</t>
    </r>
    <r>
      <rPr>
        <sz val="9"/>
        <rFont val="標楷體"/>
        <family val="4"/>
        <charset val="136"/>
      </rPr>
      <t>年第</t>
    </r>
    <r>
      <rPr>
        <sz val="9"/>
        <rFont val="Times New Roman"/>
        <family val="1"/>
      </rPr>
      <t>3</t>
    </r>
    <r>
      <rPr>
        <sz val="9"/>
        <rFont val="標楷體"/>
        <family val="4"/>
        <charset val="136"/>
      </rPr>
      <t>季</t>
    </r>
    <r>
      <rPr>
        <sz val="9"/>
        <rFont val="Times New Roman"/>
        <family val="1"/>
      </rPr>
      <t xml:space="preserve"> July-Sept., 2025</t>
    </r>
    <phoneticPr fontId="3" type="noConversion"/>
  </si>
  <si>
    <r>
      <t>114</t>
    </r>
    <r>
      <rPr>
        <sz val="9"/>
        <rFont val="標楷體"/>
        <family val="4"/>
        <charset val="136"/>
      </rPr>
      <t>年第</t>
    </r>
    <r>
      <rPr>
        <sz val="9"/>
        <rFont val="Times New Roman"/>
        <family val="1"/>
      </rPr>
      <t>2</t>
    </r>
    <r>
      <rPr>
        <sz val="9"/>
        <rFont val="標楷體"/>
        <family val="4"/>
        <charset val="136"/>
      </rPr>
      <t>季</t>
    </r>
    <r>
      <rPr>
        <sz val="9"/>
        <rFont val="Times New Roman"/>
        <family val="1"/>
      </rPr>
      <t xml:space="preserve"> Apr.-June, 2025</t>
    </r>
    <phoneticPr fontId="3" type="noConversion"/>
  </si>
  <si>
    <r>
      <t>113</t>
    </r>
    <r>
      <rPr>
        <sz val="9"/>
        <rFont val="標楷體"/>
        <family val="4"/>
        <charset val="136"/>
      </rPr>
      <t>年第</t>
    </r>
    <r>
      <rPr>
        <sz val="9"/>
        <rFont val="Times New Roman"/>
        <family val="1"/>
      </rPr>
      <t>4</t>
    </r>
    <r>
      <rPr>
        <sz val="9"/>
        <rFont val="標楷體"/>
        <family val="4"/>
        <charset val="136"/>
      </rPr>
      <t>季</t>
    </r>
    <r>
      <rPr>
        <sz val="9"/>
        <rFont val="Times New Roman"/>
        <family val="1"/>
      </rPr>
      <t>,2024 Q4</t>
    </r>
    <phoneticPr fontId="3" type="noConversion"/>
  </si>
  <si>
    <r>
      <t>113</t>
    </r>
    <r>
      <rPr>
        <sz val="9"/>
        <rFont val="標楷體"/>
        <family val="4"/>
        <charset val="136"/>
      </rPr>
      <t>年第</t>
    </r>
    <r>
      <rPr>
        <sz val="9"/>
        <rFont val="Times New Roman"/>
        <family val="1"/>
      </rPr>
      <t>3</t>
    </r>
    <r>
      <rPr>
        <sz val="9"/>
        <rFont val="標楷體"/>
        <family val="4"/>
        <charset val="136"/>
      </rPr>
      <t>季</t>
    </r>
    <r>
      <rPr>
        <sz val="9"/>
        <rFont val="Times New Roman"/>
        <family val="1"/>
      </rPr>
      <t>,2024 Q3</t>
    </r>
    <phoneticPr fontId="3" type="noConversion"/>
  </si>
  <si>
    <r>
      <t>113</t>
    </r>
    <r>
      <rPr>
        <sz val="9"/>
        <rFont val="標楷體"/>
        <family val="4"/>
        <charset val="136"/>
      </rPr>
      <t>年第</t>
    </r>
    <r>
      <rPr>
        <sz val="9"/>
        <rFont val="Times New Roman"/>
        <family val="1"/>
      </rPr>
      <t>2</t>
    </r>
    <r>
      <rPr>
        <sz val="9"/>
        <rFont val="標楷體"/>
        <family val="4"/>
        <charset val="136"/>
      </rPr>
      <t>季</t>
    </r>
    <r>
      <rPr>
        <sz val="9"/>
        <rFont val="Times New Roman"/>
        <family val="1"/>
      </rPr>
      <t>,2024 Q2</t>
    </r>
    <phoneticPr fontId="3" type="noConversion"/>
  </si>
  <si>
    <r>
      <t>113</t>
    </r>
    <r>
      <rPr>
        <sz val="9"/>
        <rFont val="標楷體"/>
        <family val="4"/>
        <charset val="136"/>
      </rPr>
      <t>年第</t>
    </r>
    <r>
      <rPr>
        <sz val="9"/>
        <rFont val="Times New Roman"/>
        <family val="1"/>
      </rPr>
      <t>1</t>
    </r>
    <r>
      <rPr>
        <sz val="9"/>
        <rFont val="標楷體"/>
        <family val="4"/>
        <charset val="136"/>
      </rPr>
      <t>季</t>
    </r>
    <r>
      <rPr>
        <sz val="9"/>
        <rFont val="Times New Roman"/>
        <family val="1"/>
      </rPr>
      <t>,2024 Q1</t>
    </r>
    <phoneticPr fontId="3" type="noConversion"/>
  </si>
  <si>
    <r>
      <rPr>
        <sz val="10"/>
        <rFont val="標楷體"/>
        <family val="4"/>
        <charset val="136"/>
      </rPr>
      <t>更新日期：</t>
    </r>
    <r>
      <rPr>
        <sz val="10"/>
        <rFont val="Times New Roman"/>
        <family val="1"/>
      </rPr>
      <t>2025/06/20</t>
    </r>
    <phoneticPr fontId="3" type="noConversion"/>
  </si>
  <si>
    <r>
      <t>113</t>
    </r>
    <r>
      <rPr>
        <sz val="9"/>
        <rFont val="標楷體"/>
        <family val="4"/>
        <charset val="136"/>
      </rPr>
      <t>年</t>
    </r>
    <r>
      <rPr>
        <sz val="9"/>
        <rFont val="Times New Roman"/>
        <family val="1"/>
      </rPr>
      <t>,2024</t>
    </r>
    <phoneticPr fontId="3"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</si>
  <si>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Q3</t>
    </r>
    <phoneticPr fontId="3" type="noConversion"/>
  </si>
  <si>
    <r>
      <rPr>
        <sz val="9"/>
        <rFont val="標楷體"/>
        <family val="4"/>
        <charset val="136"/>
      </rPr>
      <t>第</t>
    </r>
    <r>
      <rPr>
        <sz val="9"/>
        <rFont val="Times New Roman"/>
        <family val="1"/>
      </rPr>
      <t>4</t>
    </r>
    <r>
      <rPr>
        <sz val="9"/>
        <rFont val="標楷體"/>
        <family val="4"/>
        <charset val="136"/>
      </rPr>
      <t>季</t>
    </r>
    <r>
      <rPr>
        <sz val="9"/>
        <rFont val="Times New Roman"/>
        <family val="1"/>
      </rPr>
      <t xml:space="preserve"> Q4</t>
    </r>
    <phoneticPr fontId="3"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</si>
  <si>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Q1</t>
    </r>
    <phoneticPr fontId="3" type="noConversion"/>
  </si>
  <si>
    <r>
      <rPr>
        <sz val="10"/>
        <rFont val="標楷體"/>
        <family val="4"/>
        <charset val="136"/>
      </rPr>
      <t>更新日期：</t>
    </r>
    <r>
      <rPr>
        <sz val="10"/>
        <rFont val="Times New Roman"/>
        <family val="1"/>
      </rPr>
      <t>2025/08/15</t>
    </r>
    <phoneticPr fontId="3" type="noConversion"/>
  </si>
  <si>
    <r>
      <rPr>
        <sz val="10"/>
        <rFont val="標楷體"/>
        <family val="4"/>
        <charset val="136"/>
      </rPr>
      <t>更新日期：</t>
    </r>
    <r>
      <rPr>
        <sz val="10"/>
        <rFont val="Times New Roman"/>
        <family val="1"/>
      </rPr>
      <t>2025/11/17</t>
    </r>
    <phoneticPr fontId="3"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</si>
  <si>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Q2</t>
    </r>
    <phoneticPr fontId="3"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</si>
  <si>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Q2</t>
    </r>
    <phoneticPr fontId="3" type="noConversion"/>
  </si>
  <si>
    <r>
      <rPr>
        <sz val="10"/>
        <rFont val="標楷體"/>
        <family val="4"/>
        <charset val="136"/>
      </rPr>
      <t>更新日期：</t>
    </r>
    <r>
      <rPr>
        <sz val="10"/>
        <rFont val="Times New Roman"/>
        <family val="1"/>
      </rPr>
      <t>2026/02/23</t>
    </r>
    <phoneticPr fontId="3"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</si>
  <si>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Q3</t>
    </r>
    <phoneticPr fontId="3" type="noConversion"/>
  </si>
  <si>
    <r>
      <rPr>
        <b/>
        <sz val="9"/>
        <rFont val="標楷體"/>
        <family val="4"/>
        <charset val="136"/>
      </rPr>
      <t>第</t>
    </r>
    <r>
      <rPr>
        <b/>
        <sz val="9"/>
        <rFont val="Times New Roman"/>
        <family val="1"/>
      </rPr>
      <t>4</t>
    </r>
    <r>
      <rPr>
        <b/>
        <sz val="9"/>
        <rFont val="標楷體"/>
        <family val="4"/>
        <charset val="136"/>
      </rPr>
      <t>季</t>
    </r>
    <r>
      <rPr>
        <b/>
        <sz val="9"/>
        <rFont val="Times New Roman"/>
        <family val="1"/>
      </rPr>
      <t xml:space="preserve"> Q4</t>
    </r>
    <phoneticPr fontId="3" type="noConversion"/>
  </si>
  <si>
    <r>
      <t xml:space="preserve">                     3.</t>
    </r>
    <r>
      <rPr>
        <sz val="9"/>
        <rFont val="標楷體"/>
        <family val="4"/>
        <charset val="136"/>
      </rPr>
      <t>臺北市精神復健機構及護理之家符合特殊對象資格者，均調整為補助至家庭總收入平均分配全家人口之金額在當年度每人每月最低生活費五倍以上未達六倍者，並於</t>
    </r>
    <r>
      <rPr>
        <sz val="9"/>
        <rFont val="Times New Roman"/>
        <family val="1"/>
      </rPr>
      <t>114</t>
    </r>
    <r>
      <rPr>
        <sz val="9"/>
        <rFont val="標楷體"/>
        <family val="4"/>
        <charset val="136"/>
      </rPr>
      <t>年</t>
    </r>
    <r>
      <rPr>
        <sz val="9"/>
        <rFont val="Times New Roman"/>
        <family val="1"/>
      </rPr>
      <t>10</t>
    </r>
    <r>
      <rPr>
        <sz val="9"/>
        <rFont val="標楷體"/>
        <family val="4"/>
        <charset val="136"/>
      </rPr>
      <t>月底完成補助金額調整作業，因此</t>
    </r>
    <r>
      <rPr>
        <sz val="9"/>
        <rFont val="Times New Roman"/>
        <family val="1"/>
      </rPr>
      <t>114</t>
    </r>
    <r>
      <rPr>
        <sz val="9"/>
        <rFont val="標楷體"/>
        <family val="4"/>
        <charset val="136"/>
      </rPr>
      <t>年第</t>
    </r>
    <r>
      <rPr>
        <sz val="9"/>
        <rFont val="Times New Roman"/>
        <family val="1"/>
      </rPr>
      <t>4</t>
    </r>
    <r>
      <rPr>
        <sz val="9"/>
        <rFont val="標楷體"/>
        <family val="4"/>
        <charset val="136"/>
      </rPr>
      <t>季住宿式照顧補助個案由一般對象轉為特殊對象。</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</si>
</sst>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_);[Red]\(#,##0\)"/>
    <numFmt numFmtId="178" formatCode="#,##0_ "/>
    <numFmt numFmtId="179" formatCode="#,##0;\-#,##0;&quot;-&quot;"/>
  </numFmts>
  <fonts count="42" x14ac:knownFonts="1">
    <font>
      <sz val="9"/>
      <name val="Times New Roman"/>
      <family val="1"/>
    </font>
    <font>
      <sz val="12"/>
      <color theme="1"/>
      <name val="新細明體"/>
      <family val="2"/>
      <charset val="136"/>
      <scheme val="minor"/>
    </font>
    <font>
      <sz val="9"/>
      <name val="新細明體"/>
      <family val="1"/>
      <charset val="136"/>
    </font>
    <font>
      <sz val="9"/>
      <name val="細明體"/>
      <family val="3"/>
      <charset val="136"/>
    </font>
    <font>
      <sz val="12"/>
      <name val="新細明體"/>
      <family val="1"/>
      <charset val="136"/>
    </font>
    <font>
      <b/>
      <sz val="16"/>
      <name val="標楷體"/>
      <family val="4"/>
      <charset val="136"/>
    </font>
    <font>
      <sz val="9"/>
      <name val="標楷體"/>
      <family val="4"/>
      <charset val="136"/>
    </font>
    <font>
      <sz val="10"/>
      <name val="標楷體"/>
      <family val="4"/>
      <charset val="136"/>
    </font>
    <font>
      <b/>
      <sz val="16"/>
      <name val="Times New Roman"/>
      <family val="1"/>
    </font>
    <font>
      <sz val="16"/>
      <name val="Times New Roman"/>
      <family val="1"/>
    </font>
    <font>
      <b/>
      <sz val="9"/>
      <name val="Times New Roman"/>
      <family val="1"/>
    </font>
    <font>
      <sz val="10"/>
      <name val="Times New Roman"/>
      <family val="1"/>
    </font>
    <font>
      <sz val="12"/>
      <name val="Times New Roman"/>
      <family val="1"/>
    </font>
    <font>
      <sz val="11"/>
      <name val="Times New Roman"/>
      <family val="1"/>
    </font>
    <font>
      <sz val="9"/>
      <name val="Times New Roman"/>
      <family val="1"/>
    </font>
    <font>
      <sz val="10"/>
      <name val="Times New Roman"/>
      <family val="1"/>
    </font>
    <font>
      <b/>
      <sz val="9"/>
      <name val="標楷體"/>
      <family val="4"/>
      <charset val="136"/>
    </font>
    <font>
      <b/>
      <sz val="10"/>
      <name val="Times New Roman"/>
      <family val="1"/>
    </font>
    <font>
      <b/>
      <sz val="12"/>
      <name val="Times New Roman"/>
      <family val="1"/>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name val="Times New Roman"/>
      <family val="4"/>
      <charset val="136"/>
    </font>
    <font>
      <sz val="9"/>
      <color indexed="81"/>
      <name val="Tahoma"/>
      <family val="2"/>
    </font>
    <font>
      <b/>
      <sz val="9"/>
      <color indexed="81"/>
      <name val="Tahoma"/>
      <family val="2"/>
    </font>
    <font>
      <b/>
      <sz val="9"/>
      <color indexed="81"/>
      <name val="細明體"/>
      <family val="3"/>
      <charset val="136"/>
    </font>
    <font>
      <sz val="9"/>
      <name val="Times New Roman"/>
      <family val="4"/>
      <charset val="136"/>
    </font>
    <font>
      <b/>
      <sz val="9"/>
      <name val="Times New Roman"/>
      <family val="4"/>
      <charset val="136"/>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7">
    <xf numFmtId="0" fontId="0" fillId="0" borderId="0"/>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0" borderId="0">
      <alignment vertical="center"/>
    </xf>
    <xf numFmtId="0" fontId="4" fillId="0" borderId="0">
      <alignment vertical="center"/>
    </xf>
    <xf numFmtId="0" fontId="4" fillId="0" borderId="0"/>
    <xf numFmtId="0" fontId="4" fillId="0" borderId="0"/>
    <xf numFmtId="0" fontId="4" fillId="0" borderId="0"/>
    <xf numFmtId="0" fontId="21" fillId="20" borderId="0" applyNumberFormat="0" applyBorder="0" applyAlignment="0" applyProtection="0">
      <alignment vertical="center"/>
    </xf>
    <xf numFmtId="0" fontId="22" fillId="0" borderId="15" applyNumberFormat="0" applyFill="0" applyAlignment="0" applyProtection="0">
      <alignment vertical="center"/>
    </xf>
    <xf numFmtId="0" fontId="23" fillId="21" borderId="0" applyNumberFormat="0" applyBorder="0" applyAlignment="0" applyProtection="0">
      <alignment vertical="center"/>
    </xf>
    <xf numFmtId="0" fontId="24" fillId="22" borderId="16" applyNumberFormat="0" applyAlignment="0" applyProtection="0">
      <alignment vertical="center"/>
    </xf>
    <xf numFmtId="0" fontId="25" fillId="0" borderId="17" applyNumberFormat="0" applyFill="0" applyAlignment="0" applyProtection="0">
      <alignment vertical="center"/>
    </xf>
    <xf numFmtId="0" fontId="19" fillId="23" borderId="18" applyNumberFormat="0" applyFont="0" applyAlignment="0" applyProtection="0">
      <alignment vertical="center"/>
    </xf>
    <xf numFmtId="0" fontId="26" fillId="0" borderId="0" applyNumberFormat="0" applyFill="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8" fillId="0" borderId="19" applyNumberFormat="0" applyFill="0" applyAlignment="0" applyProtection="0">
      <alignment vertical="center"/>
    </xf>
    <xf numFmtId="0" fontId="29" fillId="0" borderId="20" applyNumberFormat="0" applyFill="0" applyAlignment="0" applyProtection="0">
      <alignment vertical="center"/>
    </xf>
    <xf numFmtId="0" fontId="30" fillId="0" borderId="21"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0" borderId="16" applyNumberFormat="0" applyAlignment="0" applyProtection="0">
      <alignment vertical="center"/>
    </xf>
    <xf numFmtId="0" fontId="32" fillId="22" borderId="22" applyNumberFormat="0" applyAlignment="0" applyProtection="0">
      <alignment vertical="center"/>
    </xf>
    <xf numFmtId="0" fontId="33" fillId="31" borderId="23" applyNumberFormat="0" applyAlignment="0" applyProtection="0">
      <alignment vertical="center"/>
    </xf>
    <xf numFmtId="0" fontId="34" fillId="32" borderId="0" applyNumberFormat="0" applyBorder="0" applyAlignment="0" applyProtection="0">
      <alignment vertical="center"/>
    </xf>
    <xf numFmtId="0" fontId="35" fillId="0" borderId="0" applyNumberFormat="0" applyFill="0" applyBorder="0" applyAlignment="0" applyProtection="0">
      <alignment vertical="center"/>
    </xf>
  </cellStyleXfs>
  <cellXfs count="76">
    <xf numFmtId="0" fontId="0" fillId="0" borderId="0" xfId="0"/>
    <xf numFmtId="0" fontId="0" fillId="0" borderId="0" xfId="0" applyAlignment="1">
      <alignment vertical="center"/>
    </xf>
    <xf numFmtId="49" fontId="0" fillId="0" borderId="1" xfId="0" applyNumberFormat="1" applyBorder="1"/>
    <xf numFmtId="0" fontId="8" fillId="0" borderId="0" xfId="0" applyFont="1" applyAlignment="1">
      <alignment horizontal="left"/>
    </xf>
    <xf numFmtId="0" fontId="9" fillId="0" borderId="0" xfId="0" applyFont="1"/>
    <xf numFmtId="0" fontId="0" fillId="0" borderId="0" xfId="0" applyAlignment="1">
      <alignment horizontal="left"/>
    </xf>
    <xf numFmtId="0" fontId="0" fillId="0" borderId="0" xfId="0" applyAlignment="1">
      <alignment horizontal="center" vertical="center"/>
    </xf>
    <xf numFmtId="0" fontId="0" fillId="0" borderId="4" xfId="0" applyBorder="1" applyAlignment="1">
      <alignment horizontal="center" vertical="center" wrapText="1"/>
    </xf>
    <xf numFmtId="49" fontId="0" fillId="0" borderId="6" xfId="0" applyNumberFormat="1" applyBorder="1" applyAlignment="1">
      <alignment horizontal="center" vertical="center" wrapText="1"/>
    </xf>
    <xf numFmtId="176" fontId="0" fillId="0" borderId="0" xfId="0" applyNumberFormat="1" applyAlignment="1">
      <alignment horizontal="right" vertical="center"/>
    </xf>
    <xf numFmtId="49" fontId="0" fillId="0" borderId="0" xfId="0" applyNumberFormat="1"/>
    <xf numFmtId="177" fontId="12" fillId="0" borderId="0" xfId="20" applyNumberFormat="1" applyFont="1">
      <alignment vertical="center"/>
    </xf>
    <xf numFmtId="178" fontId="11" fillId="0" borderId="0" xfId="22" applyNumberFormat="1" applyFont="1" applyAlignment="1" applyProtection="1">
      <alignment horizontal="left" vertical="center"/>
      <protection locked="0"/>
    </xf>
    <xf numFmtId="0" fontId="11" fillId="0" borderId="0" xfId="21" applyFont="1" applyAlignment="1">
      <alignment horizontal="left" vertical="center"/>
    </xf>
    <xf numFmtId="0" fontId="9" fillId="0" borderId="0" xfId="0" applyFont="1" applyAlignment="1">
      <alignment horizontal="left"/>
    </xf>
    <xf numFmtId="0" fontId="0" fillId="0" borderId="2" xfId="0" applyBorder="1" applyAlignment="1">
      <alignment horizontal="left"/>
    </xf>
    <xf numFmtId="0" fontId="0" fillId="0" borderId="1" xfId="21" applyFont="1" applyBorder="1" applyAlignment="1">
      <alignment horizontal="center" vertical="center" wrapText="1"/>
    </xf>
    <xf numFmtId="0" fontId="11" fillId="0" borderId="5" xfId="23" applyFont="1" applyBorder="1" applyAlignment="1">
      <alignment horizontal="left" vertical="center" wrapText="1"/>
    </xf>
    <xf numFmtId="0" fontId="12" fillId="0" borderId="0" xfId="20" applyFont="1">
      <alignment vertical="center"/>
    </xf>
    <xf numFmtId="176" fontId="0" fillId="0" borderId="6" xfId="0" applyNumberFormat="1" applyBorder="1" applyAlignment="1">
      <alignment horizontal="left" vertical="center"/>
    </xf>
    <xf numFmtId="178" fontId="11" fillId="0" borderId="2" xfId="22" applyNumberFormat="1" applyFont="1" applyBorder="1" applyAlignment="1" applyProtection="1">
      <alignment horizontal="left" vertical="center"/>
      <protection locked="0"/>
    </xf>
    <xf numFmtId="176" fontId="0" fillId="0" borderId="2" xfId="0" applyNumberFormat="1" applyBorder="1" applyAlignment="1">
      <alignment horizontal="right" vertical="center"/>
    </xf>
    <xf numFmtId="0" fontId="0" fillId="0" borderId="0" xfId="0" applyAlignment="1">
      <alignment vertical="center" wrapText="1"/>
    </xf>
    <xf numFmtId="3" fontId="12" fillId="0" borderId="0" xfId="20" applyNumberFormat="1" applyFont="1">
      <alignment vertical="center"/>
    </xf>
    <xf numFmtId="4" fontId="12" fillId="0" borderId="0" xfId="20" applyNumberFormat="1" applyFont="1">
      <alignment vertical="center"/>
    </xf>
    <xf numFmtId="179" fontId="0" fillId="0" borderId="6" xfId="23" applyNumberFormat="1" applyFont="1" applyBorder="1" applyAlignment="1">
      <alignment horizontal="left" vertical="center"/>
    </xf>
    <xf numFmtId="179" fontId="0" fillId="0" borderId="7" xfId="23" applyNumberFormat="1" applyFont="1" applyBorder="1" applyAlignment="1">
      <alignment horizontal="left" vertical="center"/>
    </xf>
    <xf numFmtId="0" fontId="13" fillId="0" borderId="0" xfId="0" applyFont="1"/>
    <xf numFmtId="176" fontId="13" fillId="0" borderId="0" xfId="0" applyNumberFormat="1" applyFont="1"/>
    <xf numFmtId="49" fontId="10" fillId="0" borderId="6" xfId="0" applyNumberFormat="1" applyFont="1" applyBorder="1" applyAlignment="1">
      <alignment horizontal="center" vertical="center" wrapText="1"/>
    </xf>
    <xf numFmtId="176" fontId="10" fillId="0" borderId="0" xfId="0" applyNumberFormat="1" applyFont="1" applyAlignment="1">
      <alignment horizontal="right" vertical="center"/>
    </xf>
    <xf numFmtId="0" fontId="10" fillId="0" borderId="0" xfId="0" applyFont="1" applyAlignment="1">
      <alignment vertical="center"/>
    </xf>
    <xf numFmtId="0" fontId="0" fillId="0" borderId="2" xfId="0" applyBorder="1" applyAlignment="1">
      <alignment horizontal="right"/>
    </xf>
    <xf numFmtId="0" fontId="10" fillId="0" borderId="1" xfId="21" applyFont="1" applyBorder="1" applyAlignment="1">
      <alignment horizontal="distributed" vertical="center" wrapText="1"/>
    </xf>
    <xf numFmtId="0" fontId="17" fillId="0" borderId="5" xfId="23" applyFont="1" applyBorder="1" applyAlignment="1">
      <alignment horizontal="left" vertical="center" wrapText="1"/>
    </xf>
    <xf numFmtId="3" fontId="18" fillId="0" borderId="0" xfId="20" applyNumberFormat="1" applyFont="1">
      <alignment vertical="center"/>
    </xf>
    <xf numFmtId="0" fontId="18" fillId="0" borderId="0" xfId="20" applyFont="1">
      <alignment vertical="center"/>
    </xf>
    <xf numFmtId="4" fontId="18" fillId="0" borderId="0" xfId="20" applyNumberFormat="1" applyFont="1">
      <alignment vertical="center"/>
    </xf>
    <xf numFmtId="0" fontId="7" fillId="0" borderId="0" xfId="21" applyFont="1" applyAlignment="1">
      <alignment horizontal="distributed" vertical="center"/>
    </xf>
    <xf numFmtId="178" fontId="7" fillId="0" borderId="0" xfId="22" applyNumberFormat="1" applyFont="1" applyAlignment="1" applyProtection="1">
      <alignment horizontal="distributed" vertical="center"/>
      <protection locked="0"/>
    </xf>
    <xf numFmtId="178" fontId="7" fillId="0" borderId="2" xfId="22" applyNumberFormat="1" applyFont="1" applyBorder="1" applyAlignment="1" applyProtection="1">
      <alignment horizontal="distributed" vertical="center"/>
      <protection locked="0"/>
    </xf>
    <xf numFmtId="176" fontId="0" fillId="0" borderId="0" xfId="0" applyNumberFormat="1"/>
    <xf numFmtId="0" fontId="15" fillId="0" borderId="0" xfId="0" applyFont="1"/>
    <xf numFmtId="0" fontId="0" fillId="0" borderId="8" xfId="0" applyBorder="1" applyAlignment="1">
      <alignment vertical="center"/>
    </xf>
    <xf numFmtId="176" fontId="0" fillId="0" borderId="9" xfId="0" applyNumberFormat="1" applyBorder="1" applyAlignment="1">
      <alignment horizontal="right" vertical="center"/>
    </xf>
    <xf numFmtId="0" fontId="11" fillId="0" borderId="0" xfId="0" applyFont="1"/>
    <xf numFmtId="0" fontId="7" fillId="0" borderId="0" xfId="21" applyFont="1" applyAlignment="1">
      <alignment horizontal="center" vertical="center"/>
    </xf>
    <xf numFmtId="178" fontId="7" fillId="0" borderId="0" xfId="22" applyNumberFormat="1" applyFont="1" applyAlignment="1" applyProtection="1">
      <alignment horizontal="center" vertical="center"/>
      <protection locked="0"/>
    </xf>
    <xf numFmtId="178" fontId="7" fillId="0" borderId="2" xfId="22" applyNumberFormat="1" applyFont="1" applyBorder="1" applyAlignment="1" applyProtection="1">
      <alignment horizontal="center" vertical="center"/>
      <protection locked="0"/>
    </xf>
    <xf numFmtId="0" fontId="16" fillId="0" borderId="1" xfId="21" applyFont="1" applyBorder="1" applyAlignment="1">
      <alignment horizontal="distributed" vertical="center" wrapText="1"/>
    </xf>
    <xf numFmtId="0" fontId="36" fillId="0" borderId="0" xfId="0" applyFont="1"/>
    <xf numFmtId="49" fontId="40" fillId="0" borderId="6" xfId="0" applyNumberFormat="1" applyFont="1" applyBorder="1" applyAlignment="1">
      <alignment horizontal="center" vertical="center" wrapText="1"/>
    </xf>
    <xf numFmtId="49" fontId="41" fillId="0" borderId="7" xfId="0" applyNumberFormat="1" applyFont="1"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vertic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11" xfId="0" applyBorder="1" applyAlignment="1">
      <alignment horizontal="center" vertical="center" wrapText="1"/>
    </xf>
    <xf numFmtId="0" fontId="0" fillId="0" borderId="3" xfId="0" applyBorder="1" applyAlignment="1">
      <alignment horizontal="center" vertical="center" wrapText="1"/>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wrapText="1"/>
    </xf>
    <xf numFmtId="0" fontId="14" fillId="0" borderId="3" xfId="0" applyFont="1"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cellXfs>
  <cellStyles count="47">
    <cellStyle name="20% - 輔色1 2" xfId="1" xr:uid="{00000000-0005-0000-0000-000000000000}"/>
    <cellStyle name="20% - 輔色2 2" xfId="2" xr:uid="{00000000-0005-0000-0000-000001000000}"/>
    <cellStyle name="20% - 輔色3 2" xfId="3" xr:uid="{00000000-0005-0000-0000-000002000000}"/>
    <cellStyle name="20% - 輔色4 2" xfId="4" xr:uid="{00000000-0005-0000-0000-000003000000}"/>
    <cellStyle name="20% - 輔色5 2" xfId="5" xr:uid="{00000000-0005-0000-0000-000004000000}"/>
    <cellStyle name="20% - 輔色6 2" xfId="6" xr:uid="{00000000-0005-0000-0000-000005000000}"/>
    <cellStyle name="40% - 輔色1 2" xfId="7" xr:uid="{00000000-0005-0000-0000-000006000000}"/>
    <cellStyle name="40% - 輔色2 2" xfId="8" xr:uid="{00000000-0005-0000-0000-000007000000}"/>
    <cellStyle name="40% - 輔色3 2" xfId="9" xr:uid="{00000000-0005-0000-0000-000008000000}"/>
    <cellStyle name="40% - 輔色4 2" xfId="10" xr:uid="{00000000-0005-0000-0000-000009000000}"/>
    <cellStyle name="40% - 輔色5 2" xfId="11" xr:uid="{00000000-0005-0000-0000-00000A000000}"/>
    <cellStyle name="40% - 輔色6 2" xfId="12" xr:uid="{00000000-0005-0000-0000-00000B000000}"/>
    <cellStyle name="60% - 輔色1 2" xfId="13" xr:uid="{00000000-0005-0000-0000-00000C000000}"/>
    <cellStyle name="60% - 輔色2 2" xfId="14" xr:uid="{00000000-0005-0000-0000-00000D000000}"/>
    <cellStyle name="60% - 輔色3 2" xfId="15" xr:uid="{00000000-0005-0000-0000-00000E000000}"/>
    <cellStyle name="60% - 輔色4 2" xfId="16" xr:uid="{00000000-0005-0000-0000-00000F000000}"/>
    <cellStyle name="60% - 輔色5 2" xfId="17" xr:uid="{00000000-0005-0000-0000-000010000000}"/>
    <cellStyle name="60% - 輔色6 2" xfId="18" xr:uid="{00000000-0005-0000-0000-000011000000}"/>
    <cellStyle name="一般" xfId="0" builtinId="0"/>
    <cellStyle name="一般 2" xfId="19" xr:uid="{00000000-0005-0000-0000-000013000000}"/>
    <cellStyle name="一般_moi04-01" xfId="20" xr:uid="{00000000-0005-0000-0000-000014000000}"/>
    <cellStyle name="一般_Sheet1" xfId="21" xr:uid="{00000000-0005-0000-0000-000015000000}"/>
    <cellStyle name="一般_Sheet2" xfId="22" xr:uid="{00000000-0005-0000-0000-000016000000}"/>
    <cellStyle name="一般_十年長照上網" xfId="23" xr:uid="{00000000-0005-0000-0000-000017000000}"/>
    <cellStyle name="中等 2" xfId="24" xr:uid="{00000000-0005-0000-0000-000018000000}"/>
    <cellStyle name="合計 2" xfId="25" xr:uid="{00000000-0005-0000-0000-000019000000}"/>
    <cellStyle name="好 2" xfId="26" xr:uid="{00000000-0005-0000-0000-00001A000000}"/>
    <cellStyle name="計算方式 2" xfId="27" xr:uid="{00000000-0005-0000-0000-00001B000000}"/>
    <cellStyle name="連結的儲存格 2" xfId="28" xr:uid="{00000000-0005-0000-0000-00001C000000}"/>
    <cellStyle name="備註 2" xfId="29" xr:uid="{00000000-0005-0000-0000-00001D000000}"/>
    <cellStyle name="說明文字 2" xfId="30" xr:uid="{00000000-0005-0000-0000-00001E000000}"/>
    <cellStyle name="輔色1 2" xfId="31" xr:uid="{00000000-0005-0000-0000-00001F000000}"/>
    <cellStyle name="輔色2 2" xfId="32" xr:uid="{00000000-0005-0000-0000-000020000000}"/>
    <cellStyle name="輔色3 2" xfId="33" xr:uid="{00000000-0005-0000-0000-000021000000}"/>
    <cellStyle name="輔色4 2" xfId="34" xr:uid="{00000000-0005-0000-0000-000022000000}"/>
    <cellStyle name="輔色5 2" xfId="35" xr:uid="{00000000-0005-0000-0000-000023000000}"/>
    <cellStyle name="輔色6 2" xfId="36" xr:uid="{00000000-0005-0000-0000-000024000000}"/>
    <cellStyle name="標題 1 2" xfId="37" xr:uid="{00000000-0005-0000-0000-000025000000}"/>
    <cellStyle name="標題 2 2" xfId="38" xr:uid="{00000000-0005-0000-0000-000026000000}"/>
    <cellStyle name="標題 3 2" xfId="39" xr:uid="{00000000-0005-0000-0000-000027000000}"/>
    <cellStyle name="標題 4 2" xfId="40" xr:uid="{00000000-0005-0000-0000-000028000000}"/>
    <cellStyle name="標題 5" xfId="41" xr:uid="{00000000-0005-0000-0000-000029000000}"/>
    <cellStyle name="輸入 2" xfId="42" xr:uid="{00000000-0005-0000-0000-00002A000000}"/>
    <cellStyle name="輸出 2" xfId="43" xr:uid="{00000000-0005-0000-0000-00002B000000}"/>
    <cellStyle name="檢查儲存格 2" xfId="44" xr:uid="{00000000-0005-0000-0000-00002C000000}"/>
    <cellStyle name="壞 2" xfId="45" xr:uid="{00000000-0005-0000-0000-00002D000000}"/>
    <cellStyle name="警告文字 2" xfId="46" xr:uid="{00000000-0005-0000-0000-00002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C31"/>
  <sheetViews>
    <sheetView tabSelected="1" workbookViewId="0">
      <pane xSplit="1" ySplit="6" topLeftCell="B7" activePane="bottomRight" state="frozen"/>
      <selection activeCell="A3" sqref="A3"/>
      <selection pane="topRight" activeCell="A3" sqref="A3"/>
      <selection pane="bottomLeft" activeCell="A3" sqref="A3"/>
      <selection pane="bottomRight" activeCell="C46" sqref="C46"/>
    </sheetView>
  </sheetViews>
  <sheetFormatPr defaultColWidth="9.33203125" defaultRowHeight="12" x14ac:dyDescent="0.2"/>
  <cols>
    <col min="1" max="1" width="20.83203125" customWidth="1"/>
    <col min="2" max="2" width="11.33203125" bestFit="1" customWidth="1"/>
    <col min="3" max="3" width="10.6640625" customWidth="1"/>
    <col min="4" max="4" width="10.5" customWidth="1"/>
    <col min="5" max="5" width="11.33203125" bestFit="1" customWidth="1"/>
    <col min="6" max="6" width="9.5" bestFit="1" customWidth="1"/>
    <col min="7" max="7" width="12.33203125" customWidth="1"/>
    <col min="8" max="8" width="11.33203125" bestFit="1" customWidth="1"/>
    <col min="9" max="9" width="12" customWidth="1"/>
    <col min="10" max="11" width="11.33203125" bestFit="1" customWidth="1"/>
    <col min="12" max="12" width="9.5" bestFit="1" customWidth="1"/>
    <col min="13" max="13" width="12" customWidth="1"/>
    <col min="14" max="14" width="9.5" bestFit="1" customWidth="1"/>
    <col min="15" max="15" width="12.33203125" customWidth="1"/>
    <col min="16" max="16" width="9.5" bestFit="1" customWidth="1"/>
    <col min="17" max="17" width="11.83203125" customWidth="1"/>
    <col min="18" max="18" width="9.5" customWidth="1"/>
    <col min="19" max="19" width="12" customWidth="1"/>
    <col min="20" max="20" width="10.33203125" customWidth="1"/>
    <col min="21" max="21" width="14" customWidth="1"/>
    <col min="22" max="39" width="12.5" customWidth="1"/>
    <col min="40" max="41" width="11.5" customWidth="1"/>
    <col min="43" max="43" width="12.5" customWidth="1"/>
    <col min="44" max="77" width="13" customWidth="1"/>
  </cols>
  <sheetData>
    <row r="1" spans="1:35" ht="21" x14ac:dyDescent="0.3">
      <c r="A1" s="3" t="s">
        <v>41</v>
      </c>
      <c r="B1" s="4"/>
      <c r="C1" s="4"/>
      <c r="D1" s="4"/>
      <c r="E1" s="4"/>
      <c r="F1" s="4"/>
      <c r="G1" s="4"/>
      <c r="H1" s="4"/>
      <c r="I1" s="4"/>
      <c r="J1" s="4"/>
      <c r="K1" s="4"/>
      <c r="L1" s="4"/>
      <c r="M1" s="4"/>
      <c r="N1" s="4"/>
      <c r="O1" s="4"/>
      <c r="P1" s="4"/>
      <c r="Q1" s="4"/>
      <c r="R1" s="4"/>
      <c r="S1" s="4"/>
      <c r="T1" s="4"/>
      <c r="U1" s="4"/>
      <c r="V1" s="4"/>
    </row>
    <row r="2" spans="1:35" x14ac:dyDescent="0.2">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row>
    <row r="3" spans="1:35" s="6" customFormat="1" ht="19.5" customHeight="1" x14ac:dyDescent="0.2">
      <c r="A3" s="58" t="s">
        <v>134</v>
      </c>
      <c r="B3" s="56" t="s">
        <v>42</v>
      </c>
      <c r="C3" s="57"/>
      <c r="D3" s="57"/>
      <c r="E3" s="58"/>
      <c r="F3" s="53" t="s">
        <v>43</v>
      </c>
      <c r="G3" s="54"/>
      <c r="H3" s="54"/>
      <c r="I3" s="54"/>
      <c r="J3" s="54"/>
      <c r="K3" s="54"/>
      <c r="L3" s="54"/>
      <c r="M3" s="54"/>
      <c r="N3" s="54"/>
      <c r="O3" s="54"/>
      <c r="P3" s="54"/>
      <c r="Q3" s="55"/>
      <c r="R3" s="53" t="s">
        <v>44</v>
      </c>
      <c r="S3" s="54"/>
      <c r="T3" s="54"/>
      <c r="U3" s="54"/>
      <c r="V3" s="54"/>
      <c r="W3" s="54"/>
      <c r="X3" s="54"/>
      <c r="Y3" s="54"/>
      <c r="Z3" s="54"/>
      <c r="AA3" s="54"/>
      <c r="AB3" s="54"/>
      <c r="AC3" s="54"/>
    </row>
    <row r="4" spans="1:35" s="6" customFormat="1" ht="29.25" customHeight="1" x14ac:dyDescent="0.2">
      <c r="A4" s="65"/>
      <c r="B4" s="59"/>
      <c r="C4" s="67"/>
      <c r="D4" s="67"/>
      <c r="E4" s="66"/>
      <c r="F4" s="53" t="s">
        <v>45</v>
      </c>
      <c r="G4" s="54"/>
      <c r="H4" s="54"/>
      <c r="I4" s="55"/>
      <c r="J4" s="60" t="s">
        <v>190</v>
      </c>
      <c r="K4" s="61"/>
      <c r="L4" s="61"/>
      <c r="M4" s="64"/>
      <c r="N4" s="60" t="s">
        <v>85</v>
      </c>
      <c r="O4" s="61"/>
      <c r="P4" s="61"/>
      <c r="Q4" s="64"/>
      <c r="R4" s="53" t="s">
        <v>45</v>
      </c>
      <c r="S4" s="54"/>
      <c r="T4" s="54"/>
      <c r="U4" s="55"/>
      <c r="V4" s="60" t="s">
        <v>190</v>
      </c>
      <c r="W4" s="61"/>
      <c r="X4" s="61"/>
      <c r="Y4" s="64"/>
      <c r="Z4" s="60" t="s">
        <v>85</v>
      </c>
      <c r="AA4" s="61"/>
      <c r="AB4" s="61"/>
      <c r="AC4" s="61"/>
    </row>
    <row r="5" spans="1:35" s="6" customFormat="1" ht="33" customHeight="1" x14ac:dyDescent="0.2">
      <c r="A5" s="65"/>
      <c r="B5" s="60" t="s">
        <v>84</v>
      </c>
      <c r="C5" s="61"/>
      <c r="D5" s="64"/>
      <c r="E5" s="62" t="s">
        <v>47</v>
      </c>
      <c r="F5" s="60" t="s">
        <v>83</v>
      </c>
      <c r="G5" s="61"/>
      <c r="H5" s="64"/>
      <c r="I5" s="62" t="s">
        <v>47</v>
      </c>
      <c r="J5" s="60" t="s">
        <v>83</v>
      </c>
      <c r="K5" s="61"/>
      <c r="L5" s="64"/>
      <c r="M5" s="62" t="s">
        <v>47</v>
      </c>
      <c r="N5" s="60" t="s">
        <v>83</v>
      </c>
      <c r="O5" s="61"/>
      <c r="P5" s="64"/>
      <c r="Q5" s="62" t="s">
        <v>47</v>
      </c>
      <c r="R5" s="60" t="s">
        <v>83</v>
      </c>
      <c r="S5" s="61"/>
      <c r="T5" s="64"/>
      <c r="U5" s="62" t="s">
        <v>47</v>
      </c>
      <c r="V5" s="56" t="s">
        <v>83</v>
      </c>
      <c r="W5" s="57"/>
      <c r="X5" s="58"/>
      <c r="Y5" s="62" t="s">
        <v>47</v>
      </c>
      <c r="Z5" s="56" t="s">
        <v>83</v>
      </c>
      <c r="AA5" s="57"/>
      <c r="AB5" s="58"/>
      <c r="AC5" s="56" t="s">
        <v>47</v>
      </c>
    </row>
    <row r="6" spans="1:35" s="6" customFormat="1" ht="29.25" customHeight="1" x14ac:dyDescent="0.2">
      <c r="A6" s="66"/>
      <c r="B6" s="7" t="s">
        <v>48</v>
      </c>
      <c r="C6" s="7" t="s">
        <v>49</v>
      </c>
      <c r="D6" s="7" t="s">
        <v>50</v>
      </c>
      <c r="E6" s="63"/>
      <c r="F6" s="7" t="s">
        <v>48</v>
      </c>
      <c r="G6" s="7" t="s">
        <v>49</v>
      </c>
      <c r="H6" s="7" t="s">
        <v>50</v>
      </c>
      <c r="I6" s="63"/>
      <c r="J6" s="7" t="s">
        <v>48</v>
      </c>
      <c r="K6" s="7" t="s">
        <v>49</v>
      </c>
      <c r="L6" s="7" t="s">
        <v>50</v>
      </c>
      <c r="M6" s="63"/>
      <c r="N6" s="7" t="s">
        <v>48</v>
      </c>
      <c r="O6" s="7" t="s">
        <v>49</v>
      </c>
      <c r="P6" s="7" t="s">
        <v>50</v>
      </c>
      <c r="Q6" s="63"/>
      <c r="R6" s="7" t="s">
        <v>48</v>
      </c>
      <c r="S6" s="7" t="s">
        <v>49</v>
      </c>
      <c r="T6" s="7" t="s">
        <v>50</v>
      </c>
      <c r="U6" s="63"/>
      <c r="V6" s="7" t="s">
        <v>48</v>
      </c>
      <c r="W6" s="7" t="s">
        <v>49</v>
      </c>
      <c r="X6" s="7" t="s">
        <v>50</v>
      </c>
      <c r="Y6" s="63"/>
      <c r="Z6" s="7" t="s">
        <v>48</v>
      </c>
      <c r="AA6" s="7" t="s">
        <v>49</v>
      </c>
      <c r="AB6" s="7" t="s">
        <v>50</v>
      </c>
      <c r="AC6" s="59"/>
    </row>
    <row r="7" spans="1:35" s="1" customFormat="1" ht="16.5" customHeight="1" x14ac:dyDescent="0.2">
      <c r="A7" s="8" t="s">
        <v>72</v>
      </c>
      <c r="B7" s="9">
        <f>'2015'!C9</f>
        <v>41225</v>
      </c>
      <c r="C7" s="9" t="s">
        <v>27</v>
      </c>
      <c r="D7" s="9" t="s">
        <v>27</v>
      </c>
      <c r="E7" s="9">
        <f>'2015'!D9</f>
        <v>7642638.6550000003</v>
      </c>
      <c r="F7" s="9">
        <f>'2015'!E9</f>
        <v>6413</v>
      </c>
      <c r="G7" s="9" t="s">
        <v>0</v>
      </c>
      <c r="H7" s="9" t="s">
        <v>0</v>
      </c>
      <c r="I7" s="9">
        <f>'2015'!F9</f>
        <v>1116318.8230000001</v>
      </c>
      <c r="J7" s="9">
        <f>'2015'!G9</f>
        <v>4739</v>
      </c>
      <c r="K7" s="9" t="s">
        <v>0</v>
      </c>
      <c r="L7" s="9" t="s">
        <v>0</v>
      </c>
      <c r="M7" s="9">
        <f>'2015'!H9</f>
        <v>967928.13100000005</v>
      </c>
      <c r="N7" s="9">
        <f>'2015'!I9</f>
        <v>1674</v>
      </c>
      <c r="O7" s="9" t="s">
        <v>0</v>
      </c>
      <c r="P7" s="9" t="s">
        <v>0</v>
      </c>
      <c r="Q7" s="9">
        <f>'2015'!J9</f>
        <v>148390.69200000001</v>
      </c>
      <c r="R7" s="9">
        <f>'2015'!K9</f>
        <v>34812</v>
      </c>
      <c r="S7" s="9" t="s">
        <v>0</v>
      </c>
      <c r="T7" s="9" t="s">
        <v>0</v>
      </c>
      <c r="U7" s="9">
        <f>'2015'!L9</f>
        <v>6526319.8320000004</v>
      </c>
      <c r="V7" s="9">
        <f>'2015'!M9</f>
        <v>33363</v>
      </c>
      <c r="W7" s="9" t="s">
        <v>0</v>
      </c>
      <c r="X7" s="9" t="s">
        <v>0</v>
      </c>
      <c r="Y7" s="9">
        <f>'2015'!N9</f>
        <v>6359861.5420000004</v>
      </c>
      <c r="Z7" s="9">
        <f>'2015'!O9</f>
        <v>1449</v>
      </c>
      <c r="AA7" s="9" t="s">
        <v>0</v>
      </c>
      <c r="AB7" s="9" t="s">
        <v>0</v>
      </c>
      <c r="AC7" s="9">
        <f>'2015'!P9</f>
        <v>166458.29</v>
      </c>
    </row>
    <row r="8" spans="1:35" s="1" customFormat="1" ht="16.5" customHeight="1" x14ac:dyDescent="0.2">
      <c r="A8" s="8" t="s">
        <v>82</v>
      </c>
      <c r="B8" s="9">
        <f>'2016'!C9</f>
        <v>43300</v>
      </c>
      <c r="C8" s="9">
        <f>'2016'!D9</f>
        <v>24513</v>
      </c>
      <c r="D8" s="9">
        <f>'2016'!E9</f>
        <v>18787</v>
      </c>
      <c r="E8" s="9">
        <f>'2016'!F9</f>
        <v>8025156.4800000004</v>
      </c>
      <c r="F8" s="9">
        <f>'2016'!G9</f>
        <v>6296</v>
      </c>
      <c r="G8" s="9">
        <f>'2016'!H9</f>
        <v>3637</v>
      </c>
      <c r="H8" s="9">
        <f>'2016'!I9</f>
        <v>2659</v>
      </c>
      <c r="I8" s="9">
        <f>'2016'!J9</f>
        <v>1100096.024</v>
      </c>
      <c r="J8" s="9">
        <f>'2016'!K9</f>
        <v>4641</v>
      </c>
      <c r="K8" s="9">
        <f>'2016'!L9</f>
        <v>2614</v>
      </c>
      <c r="L8" s="9">
        <f>'2016'!M9</f>
        <v>2027</v>
      </c>
      <c r="M8" s="9">
        <f>'2016'!N9</f>
        <v>950142.554</v>
      </c>
      <c r="N8" s="9">
        <f>'2016'!O9</f>
        <v>1655</v>
      </c>
      <c r="O8" s="9">
        <f>'2016'!P9</f>
        <v>1023</v>
      </c>
      <c r="P8" s="9">
        <f>'2016'!Q9</f>
        <v>632</v>
      </c>
      <c r="Q8" s="9">
        <f>'2016'!R9</f>
        <v>149953.47</v>
      </c>
      <c r="R8" s="9">
        <f>'2016'!S9</f>
        <v>37004</v>
      </c>
      <c r="S8" s="9">
        <f>'2016'!T9</f>
        <v>20876</v>
      </c>
      <c r="T8" s="9">
        <f>'2016'!U9</f>
        <v>16128</v>
      </c>
      <c r="U8" s="9">
        <f>'2016'!V9</f>
        <v>6925060.4560000002</v>
      </c>
      <c r="V8" s="9">
        <f>'2016'!W9</f>
        <v>35519</v>
      </c>
      <c r="W8" s="9">
        <f>'2016'!X9</f>
        <v>20004</v>
      </c>
      <c r="X8" s="9">
        <f>'2016'!Y9</f>
        <v>15515</v>
      </c>
      <c r="Y8" s="9">
        <f>'2016'!Z9</f>
        <v>6760228.4699999997</v>
      </c>
      <c r="Z8" s="9">
        <f>'2016'!AA9</f>
        <v>1485</v>
      </c>
      <c r="AA8" s="9">
        <f>'2016'!AB9</f>
        <v>872</v>
      </c>
      <c r="AB8" s="9">
        <f>'2016'!AC9</f>
        <v>613</v>
      </c>
      <c r="AC8" s="9">
        <f>'2016'!AD9</f>
        <v>164831.986</v>
      </c>
    </row>
    <row r="9" spans="1:35" s="1" customFormat="1" ht="16.5" customHeight="1" x14ac:dyDescent="0.2">
      <c r="A9" s="8" t="s">
        <v>167</v>
      </c>
      <c r="B9" s="9">
        <f>'2017'!C9</f>
        <v>45930</v>
      </c>
      <c r="C9" s="9">
        <f>'2017'!D9</f>
        <v>25652</v>
      </c>
      <c r="D9" s="9">
        <f>'2017'!E9</f>
        <v>20278</v>
      </c>
      <c r="E9" s="9">
        <f>'2017'!F9</f>
        <v>8504325.5</v>
      </c>
      <c r="F9" s="9">
        <f>'2017'!G9</f>
        <v>6411</v>
      </c>
      <c r="G9" s="9">
        <f>'2017'!H9</f>
        <v>3675</v>
      </c>
      <c r="H9" s="9">
        <f>'2017'!I9</f>
        <v>2736</v>
      </c>
      <c r="I9" s="9">
        <f>'2017'!J9</f>
        <v>1160777.594</v>
      </c>
      <c r="J9" s="9">
        <f>'2017'!K9</f>
        <v>4758</v>
      </c>
      <c r="K9" s="9">
        <f>'2017'!L9</f>
        <v>2613</v>
      </c>
      <c r="L9" s="9">
        <f>'2017'!M9</f>
        <v>2145</v>
      </c>
      <c r="M9" s="9">
        <f>'2017'!N9</f>
        <v>1007293.623</v>
      </c>
      <c r="N9" s="9">
        <f>'2017'!O9</f>
        <v>1653</v>
      </c>
      <c r="O9" s="9">
        <f>'2017'!P9</f>
        <v>1062</v>
      </c>
      <c r="P9" s="9">
        <f>'2017'!Q9</f>
        <v>591</v>
      </c>
      <c r="Q9" s="9">
        <f>'2017'!R9</f>
        <v>153483.97099999999</v>
      </c>
      <c r="R9" s="9">
        <f>'2017'!S9</f>
        <v>39519</v>
      </c>
      <c r="S9" s="9">
        <f>'2017'!T9</f>
        <v>21977</v>
      </c>
      <c r="T9" s="9">
        <f>'2017'!U9</f>
        <v>17542</v>
      </c>
      <c r="U9" s="9">
        <f>'2017'!V9</f>
        <v>7343547.9060000004</v>
      </c>
      <c r="V9" s="9">
        <f>'2017'!W9</f>
        <v>37971</v>
      </c>
      <c r="W9" s="9">
        <f>'2017'!X9</f>
        <v>21085</v>
      </c>
      <c r="X9" s="9">
        <f>'2017'!Y9</f>
        <v>16886</v>
      </c>
      <c r="Y9" s="9">
        <f>'2017'!Z9</f>
        <v>7167734.2690000003</v>
      </c>
      <c r="Z9" s="9">
        <f>'2017'!AA9</f>
        <v>1548</v>
      </c>
      <c r="AA9" s="9">
        <f>'2017'!AB9</f>
        <v>892</v>
      </c>
      <c r="AB9" s="9">
        <f>'2017'!AC9</f>
        <v>656</v>
      </c>
      <c r="AC9" s="9">
        <f>'2017'!AD9</f>
        <v>175813.63699999999</v>
      </c>
    </row>
    <row r="10" spans="1:35" s="1" customFormat="1" ht="16.5" customHeight="1" x14ac:dyDescent="0.2">
      <c r="A10" s="8" t="s">
        <v>135</v>
      </c>
      <c r="B10" s="9">
        <f>'2018'!C9</f>
        <v>47841</v>
      </c>
      <c r="C10" s="9">
        <f>'2018'!D9</f>
        <v>26599</v>
      </c>
      <c r="D10" s="9">
        <f>'2018'!E9</f>
        <v>21242</v>
      </c>
      <c r="E10" s="9">
        <f>'2018'!F9</f>
        <v>8801920.4370000008</v>
      </c>
      <c r="F10" s="9">
        <f>'2018'!G9</f>
        <v>6529</v>
      </c>
      <c r="G10" s="9">
        <f>'2018'!H9</f>
        <v>3819</v>
      </c>
      <c r="H10" s="9">
        <f>'2018'!I9</f>
        <v>2710</v>
      </c>
      <c r="I10" s="9">
        <f>'2018'!J9</f>
        <v>1119925.2860000001</v>
      </c>
      <c r="J10" s="9">
        <f>'2018'!K9</f>
        <v>4787</v>
      </c>
      <c r="K10" s="9">
        <f>'2018'!L9</f>
        <v>2708</v>
      </c>
      <c r="L10" s="9">
        <f>'2018'!M9</f>
        <v>2079</v>
      </c>
      <c r="M10" s="9">
        <f>'2018'!N9</f>
        <v>966930.01599999995</v>
      </c>
      <c r="N10" s="9">
        <f>'2018'!O9</f>
        <v>1742</v>
      </c>
      <c r="O10" s="9">
        <f>'2018'!P9</f>
        <v>1111</v>
      </c>
      <c r="P10" s="9">
        <f>'2018'!Q9</f>
        <v>631</v>
      </c>
      <c r="Q10" s="9">
        <f>'2018'!R9</f>
        <v>152995.26999999999</v>
      </c>
      <c r="R10" s="9">
        <f>'2018'!S9</f>
        <v>41312</v>
      </c>
      <c r="S10" s="9">
        <f>'2018'!T9</f>
        <v>22780</v>
      </c>
      <c r="T10" s="9">
        <f>'2018'!U9</f>
        <v>18532</v>
      </c>
      <c r="U10" s="9">
        <f>'2018'!V9</f>
        <v>7681995.1509999996</v>
      </c>
      <c r="V10" s="9">
        <f>'2018'!W9</f>
        <v>39378</v>
      </c>
      <c r="W10" s="9">
        <f>'2018'!X9</f>
        <v>21696</v>
      </c>
      <c r="X10" s="9">
        <f>'2018'!Y9</f>
        <v>17682</v>
      </c>
      <c r="Y10" s="9">
        <f>'2018'!Z9</f>
        <v>7501389.9670000002</v>
      </c>
      <c r="Z10" s="9">
        <f>'2018'!AA9</f>
        <v>1934</v>
      </c>
      <c r="AA10" s="9">
        <f>'2018'!AB9</f>
        <v>1084</v>
      </c>
      <c r="AB10" s="9">
        <f>'2018'!AC9</f>
        <v>850</v>
      </c>
      <c r="AC10" s="9">
        <f>'2018'!AD9</f>
        <v>180605.18400000001</v>
      </c>
    </row>
    <row r="11" spans="1:35" s="1" customFormat="1" ht="16.5" customHeight="1" x14ac:dyDescent="0.2">
      <c r="A11" s="8" t="s">
        <v>137</v>
      </c>
      <c r="B11" s="9">
        <f>'2019'!C9</f>
        <v>49096</v>
      </c>
      <c r="C11" s="9">
        <f>'2019'!D9</f>
        <v>27081</v>
      </c>
      <c r="D11" s="9">
        <f>'2019'!E9</f>
        <v>22015</v>
      </c>
      <c r="E11" s="9">
        <f>'2019'!F9</f>
        <v>8967773.8080000002</v>
      </c>
      <c r="F11" s="9">
        <f>'2019'!G9</f>
        <v>7970</v>
      </c>
      <c r="G11" s="9">
        <f>'2019'!H9</f>
        <v>4682</v>
      </c>
      <c r="H11" s="9">
        <f>'2019'!I9</f>
        <v>3288</v>
      </c>
      <c r="I11" s="9">
        <f>'2019'!J9</f>
        <v>1519065.7509999999</v>
      </c>
      <c r="J11" s="9">
        <f>'2019'!K9</f>
        <v>6277</v>
      </c>
      <c r="K11" s="9">
        <f>'2019'!L9</f>
        <v>3641</v>
      </c>
      <c r="L11" s="9">
        <f>'2019'!M9</f>
        <v>2636</v>
      </c>
      <c r="M11" s="9">
        <f>'2019'!N9</f>
        <v>1368440.3030000001</v>
      </c>
      <c r="N11" s="9">
        <f>'2019'!O9</f>
        <v>1693</v>
      </c>
      <c r="O11" s="9">
        <f>'2019'!P9</f>
        <v>1041</v>
      </c>
      <c r="P11" s="9">
        <f>'2019'!Q9</f>
        <v>652</v>
      </c>
      <c r="Q11" s="9">
        <f>'2019'!R9</f>
        <v>150625.448</v>
      </c>
      <c r="R11" s="9">
        <f>'2019'!S9</f>
        <v>41126</v>
      </c>
      <c r="S11" s="9">
        <f>'2019'!T9</f>
        <v>22399</v>
      </c>
      <c r="T11" s="9">
        <f>'2019'!U9</f>
        <v>18727</v>
      </c>
      <c r="U11" s="9">
        <f>'2019'!V9</f>
        <v>7448708.057</v>
      </c>
      <c r="V11" s="9">
        <f>'2019'!W9</f>
        <v>39606</v>
      </c>
      <c r="W11" s="9">
        <f>'2019'!X9</f>
        <v>21528</v>
      </c>
      <c r="X11" s="9">
        <f>'2019'!Y9</f>
        <v>18078</v>
      </c>
      <c r="Y11" s="9">
        <f>'2019'!Z9</f>
        <v>7278746.3159999996</v>
      </c>
      <c r="Z11" s="9">
        <f>'2019'!AA9</f>
        <v>1520</v>
      </c>
      <c r="AA11" s="9">
        <f>'2019'!AB9</f>
        <v>871</v>
      </c>
      <c r="AB11" s="9">
        <f>'2019'!AC9</f>
        <v>649</v>
      </c>
      <c r="AC11" s="9">
        <f>'2019'!AD9</f>
        <v>169961.74100000001</v>
      </c>
    </row>
    <row r="12" spans="1:35" s="1" customFormat="1" ht="16.5" customHeight="1" x14ac:dyDescent="0.2">
      <c r="A12" s="8" t="s">
        <v>168</v>
      </c>
      <c r="B12" s="9">
        <f>'2020'!C9</f>
        <v>50815</v>
      </c>
      <c r="C12" s="9">
        <f>'2020'!D9</f>
        <v>27736</v>
      </c>
      <c r="D12" s="9">
        <f>'2020'!E9</f>
        <v>23079</v>
      </c>
      <c r="E12" s="9">
        <f>'2020'!F9</f>
        <v>9332138.0659999996</v>
      </c>
      <c r="F12" s="9">
        <f>'2020'!G9</f>
        <v>8148</v>
      </c>
      <c r="G12" s="9">
        <f>'2020'!H9</f>
        <v>4738</v>
      </c>
      <c r="H12" s="9">
        <f>'2020'!I9</f>
        <v>3410</v>
      </c>
      <c r="I12" s="9">
        <f>'2020'!J9</f>
        <v>1560087.145</v>
      </c>
      <c r="J12" s="9">
        <f>'2020'!K9</f>
        <v>6372</v>
      </c>
      <c r="K12" s="9">
        <f>'2020'!L9</f>
        <v>3621</v>
      </c>
      <c r="L12" s="9">
        <f>'2020'!M9</f>
        <v>2751</v>
      </c>
      <c r="M12" s="9">
        <f>'2020'!N9</f>
        <v>1385026.8670000001</v>
      </c>
      <c r="N12" s="9">
        <f>'2020'!O9</f>
        <v>1776</v>
      </c>
      <c r="O12" s="9">
        <f>'2020'!P9</f>
        <v>1117</v>
      </c>
      <c r="P12" s="9">
        <f>'2020'!Q9</f>
        <v>659</v>
      </c>
      <c r="Q12" s="9">
        <f>'2020'!R9</f>
        <v>175060.27799999999</v>
      </c>
      <c r="R12" s="9">
        <f>'2020'!S9</f>
        <v>42667</v>
      </c>
      <c r="S12" s="9">
        <f>'2020'!T9</f>
        <v>22998</v>
      </c>
      <c r="T12" s="9">
        <f>'2020'!U9</f>
        <v>19669</v>
      </c>
      <c r="U12" s="9">
        <f>'2020'!V9</f>
        <v>7772050.9210000001</v>
      </c>
      <c r="V12" s="9">
        <f>'2020'!W9</f>
        <v>41036</v>
      </c>
      <c r="W12" s="9">
        <f>'2020'!X9</f>
        <v>22064</v>
      </c>
      <c r="X12" s="9">
        <f>'2020'!Y9</f>
        <v>18972</v>
      </c>
      <c r="Y12" s="9">
        <f>'2020'!Z9</f>
        <v>7586051.6310000001</v>
      </c>
      <c r="Z12" s="9">
        <f>'2020'!AA9</f>
        <v>1631</v>
      </c>
      <c r="AA12" s="9">
        <f>'2020'!AB9</f>
        <v>934</v>
      </c>
      <c r="AB12" s="9">
        <f>'2020'!AC9</f>
        <v>697</v>
      </c>
      <c r="AC12" s="9">
        <f>'2020'!AD9</f>
        <v>185999.29</v>
      </c>
    </row>
    <row r="13" spans="1:35" s="1" customFormat="1" ht="16.5" customHeight="1" x14ac:dyDescent="0.2">
      <c r="A13" s="8" t="s">
        <v>180</v>
      </c>
      <c r="B13" s="9">
        <f>'2021'!C9</f>
        <v>50420</v>
      </c>
      <c r="C13" s="9">
        <f>'2021'!D9</f>
        <v>27298</v>
      </c>
      <c r="D13" s="9">
        <f>'2021'!E9</f>
        <v>23122</v>
      </c>
      <c r="E13" s="9">
        <f>'2021'!F9</f>
        <v>9438777.0150000006</v>
      </c>
      <c r="F13" s="9">
        <f>'2021'!G9</f>
        <v>7789</v>
      </c>
      <c r="G13" s="9">
        <f>'2021'!H9</f>
        <v>4487</v>
      </c>
      <c r="H13" s="9">
        <f>'2021'!I9</f>
        <v>3302</v>
      </c>
      <c r="I13" s="9">
        <f>'2021'!J9</f>
        <v>1525956.206</v>
      </c>
      <c r="J13" s="9">
        <f>'2021'!K9</f>
        <v>6060</v>
      </c>
      <c r="K13" s="9">
        <f>'2021'!L9</f>
        <v>3406</v>
      </c>
      <c r="L13" s="9">
        <f>'2021'!M9</f>
        <v>2654</v>
      </c>
      <c r="M13" s="9">
        <f>'2021'!N9</f>
        <v>1353676.9010000001</v>
      </c>
      <c r="N13" s="9">
        <f>'2021'!O9</f>
        <v>1729</v>
      </c>
      <c r="O13" s="9">
        <f>'2021'!P9</f>
        <v>1081</v>
      </c>
      <c r="P13" s="9">
        <f>'2021'!Q9</f>
        <v>648</v>
      </c>
      <c r="Q13" s="9">
        <f>'2021'!R9</f>
        <v>172279.30499999999</v>
      </c>
      <c r="R13" s="9">
        <f>'2021'!S9</f>
        <v>42631</v>
      </c>
      <c r="S13" s="9">
        <f>'2021'!T9</f>
        <v>22811</v>
      </c>
      <c r="T13" s="9">
        <f>'2021'!U9</f>
        <v>19820</v>
      </c>
      <c r="U13" s="9">
        <f>'2021'!V9</f>
        <v>7912820.8090000004</v>
      </c>
      <c r="V13" s="9">
        <f>'2021'!W9</f>
        <v>40980</v>
      </c>
      <c r="W13" s="9">
        <f>'2021'!X9</f>
        <v>21859</v>
      </c>
      <c r="X13" s="9">
        <f>'2021'!Y9</f>
        <v>19121</v>
      </c>
      <c r="Y13" s="9">
        <f>'2021'!Z9</f>
        <v>7716281.5779999997</v>
      </c>
      <c r="Z13" s="9">
        <f>'2021'!AA9</f>
        <v>1651</v>
      </c>
      <c r="AA13" s="9">
        <f>'2021'!AB9</f>
        <v>952</v>
      </c>
      <c r="AB13" s="9">
        <f>'2021'!AC9</f>
        <v>699</v>
      </c>
      <c r="AC13" s="9">
        <f>'2021'!AD9</f>
        <v>196539.231</v>
      </c>
    </row>
    <row r="14" spans="1:35" s="1" customFormat="1" ht="16.5" customHeight="1" x14ac:dyDescent="0.2">
      <c r="A14" s="8" t="s">
        <v>183</v>
      </c>
      <c r="B14" s="9">
        <f>'2022'!C9</f>
        <v>48959</v>
      </c>
      <c r="C14" s="9">
        <f>'2022'!D9</f>
        <v>26272</v>
      </c>
      <c r="D14" s="9">
        <f>'2022'!E9</f>
        <v>22687</v>
      </c>
      <c r="E14" s="9">
        <f>'2022'!F9</f>
        <v>9231312.3479999993</v>
      </c>
      <c r="F14" s="9">
        <f>'2022'!G9</f>
        <v>7500</v>
      </c>
      <c r="G14" s="9">
        <f>'2022'!H9</f>
        <v>4304</v>
      </c>
      <c r="H14" s="9">
        <f>'2022'!I9</f>
        <v>3196</v>
      </c>
      <c r="I14" s="9">
        <f>'2022'!J9</f>
        <v>1474516.156</v>
      </c>
      <c r="J14" s="9">
        <f>'2022'!K9</f>
        <v>5882</v>
      </c>
      <c r="K14" s="9">
        <f>'2022'!L9</f>
        <v>3274</v>
      </c>
      <c r="L14" s="9">
        <f>'2022'!M9</f>
        <v>2608</v>
      </c>
      <c r="M14" s="9">
        <f>'2022'!N9</f>
        <v>1315052.156</v>
      </c>
      <c r="N14" s="9">
        <f>'2022'!O9</f>
        <v>1618</v>
      </c>
      <c r="O14" s="9">
        <f>'2022'!P9</f>
        <v>1030</v>
      </c>
      <c r="P14" s="9">
        <f>'2022'!Q9</f>
        <v>588</v>
      </c>
      <c r="Q14" s="9">
        <f>'2022'!R9</f>
        <v>159464</v>
      </c>
      <c r="R14" s="9">
        <f>'2022'!S9</f>
        <v>41459</v>
      </c>
      <c r="S14" s="9">
        <f>'2022'!T9</f>
        <v>21968</v>
      </c>
      <c r="T14" s="9">
        <f>'2022'!U9</f>
        <v>19491</v>
      </c>
      <c r="U14" s="9">
        <f>'2022'!V9</f>
        <v>7756796.1919999998</v>
      </c>
      <c r="V14" s="9">
        <f>'2022'!W9</f>
        <v>39786</v>
      </c>
      <c r="W14" s="9">
        <f>'2022'!X9</f>
        <v>20968</v>
      </c>
      <c r="X14" s="9">
        <f>'2022'!Y9</f>
        <v>18818</v>
      </c>
      <c r="Y14" s="9">
        <f>'2022'!Z9</f>
        <v>7557326.9289999995</v>
      </c>
      <c r="Z14" s="9">
        <f>'2022'!AA9</f>
        <v>1673</v>
      </c>
      <c r="AA14" s="9">
        <f>'2022'!AB9</f>
        <v>1000</v>
      </c>
      <c r="AB14" s="9">
        <f>'2022'!AC9</f>
        <v>673</v>
      </c>
      <c r="AC14" s="9">
        <f>'2022'!AD9</f>
        <v>199469.26300000001</v>
      </c>
    </row>
    <row r="15" spans="1:35" s="1" customFormat="1" ht="16.5" customHeight="1" x14ac:dyDescent="0.2">
      <c r="A15" s="8" t="s">
        <v>186</v>
      </c>
      <c r="B15" s="9">
        <f>'2023'!C9</f>
        <v>47837</v>
      </c>
      <c r="C15" s="9">
        <f>'2023'!D9</f>
        <v>25632</v>
      </c>
      <c r="D15" s="9">
        <f>'2023'!E9</f>
        <v>22205</v>
      </c>
      <c r="E15" s="9">
        <f>'2023'!F9</f>
        <v>9059788.9220000003</v>
      </c>
      <c r="F15" s="9">
        <f>'2023'!G9</f>
        <v>7313</v>
      </c>
      <c r="G15" s="9">
        <f>'2023'!H9</f>
        <v>4161</v>
      </c>
      <c r="H15" s="9">
        <f>'2023'!I9</f>
        <v>3152</v>
      </c>
      <c r="I15" s="9">
        <f>'2023'!J9</f>
        <v>1435378.568</v>
      </c>
      <c r="J15" s="9">
        <f>'2023'!K9</f>
        <v>5720</v>
      </c>
      <c r="K15" s="9">
        <f>'2023'!L9</f>
        <v>3166</v>
      </c>
      <c r="L15" s="9">
        <f>'2023'!M9</f>
        <v>2554</v>
      </c>
      <c r="M15" s="9">
        <f>'2023'!N9</f>
        <v>1280286.69</v>
      </c>
      <c r="N15" s="9">
        <f>'2023'!O9</f>
        <v>1593</v>
      </c>
      <c r="O15" s="9">
        <f>'2023'!P9</f>
        <v>995</v>
      </c>
      <c r="P15" s="9">
        <f>'2023'!Q9</f>
        <v>598</v>
      </c>
      <c r="Q15" s="9">
        <f>'2023'!R9</f>
        <v>155091.878</v>
      </c>
      <c r="R15" s="9">
        <f>'2023'!S9</f>
        <v>40524</v>
      </c>
      <c r="S15" s="9">
        <f>'2023'!T9</f>
        <v>21471</v>
      </c>
      <c r="T15" s="9">
        <f>'2023'!U9</f>
        <v>19053</v>
      </c>
      <c r="U15" s="9">
        <f>'2023'!V9</f>
        <v>7624410.3540000003</v>
      </c>
      <c r="V15" s="9">
        <f>'2023'!W9</f>
        <v>38827</v>
      </c>
      <c r="W15" s="9">
        <f>'2023'!X9</f>
        <v>20462</v>
      </c>
      <c r="X15" s="9">
        <f>'2023'!Y9</f>
        <v>18365</v>
      </c>
      <c r="Y15" s="9">
        <f>'2023'!Z9</f>
        <v>7423264.7209999999</v>
      </c>
      <c r="Z15" s="9">
        <f>'2023'!AA9</f>
        <v>1697</v>
      </c>
      <c r="AA15" s="9">
        <f>'2023'!AB9</f>
        <v>1009</v>
      </c>
      <c r="AB15" s="9">
        <f>'2023'!AC9</f>
        <v>688</v>
      </c>
      <c r="AC15" s="9">
        <f>'2023'!AD9</f>
        <v>201145.633</v>
      </c>
    </row>
    <row r="16" spans="1:35" s="1" customFormat="1" ht="16.5" customHeight="1" x14ac:dyDescent="0.2">
      <c r="A16" s="8" t="s">
        <v>205</v>
      </c>
      <c r="B16" s="9">
        <f>'2024'!C9</f>
        <v>45751</v>
      </c>
      <c r="C16" s="9">
        <f>'2024'!D9</f>
        <v>24578</v>
      </c>
      <c r="D16" s="9">
        <f>'2024'!E9</f>
        <v>21173</v>
      </c>
      <c r="E16" s="9">
        <f>'2024'!F9</f>
        <v>9120162.0629999992</v>
      </c>
      <c r="F16" s="9">
        <f>'2024'!G9</f>
        <v>6750</v>
      </c>
      <c r="G16" s="9">
        <f>'2024'!H9</f>
        <v>3876</v>
      </c>
      <c r="H16" s="9">
        <f>'2024'!I9</f>
        <v>2874</v>
      </c>
      <c r="I16" s="9">
        <f>'2024'!J9</f>
        <v>1370225.1869999999</v>
      </c>
      <c r="J16" s="9">
        <f>'2024'!K9</f>
        <v>5340</v>
      </c>
      <c r="K16" s="9">
        <f>'2024'!L9</f>
        <v>2989</v>
      </c>
      <c r="L16" s="9">
        <f>'2024'!M9</f>
        <v>2351</v>
      </c>
      <c r="M16" s="9">
        <f>'2024'!N9</f>
        <v>1229347.5260000001</v>
      </c>
      <c r="N16" s="9">
        <f>'2024'!O9</f>
        <v>1410</v>
      </c>
      <c r="O16" s="9">
        <f>'2024'!P9</f>
        <v>887</v>
      </c>
      <c r="P16" s="9">
        <f>'2024'!Q9</f>
        <v>523</v>
      </c>
      <c r="Q16" s="9">
        <f>'2024'!R9</f>
        <v>140877.66099999999</v>
      </c>
      <c r="R16" s="9">
        <f>'2024'!S9</f>
        <v>39001</v>
      </c>
      <c r="S16" s="9">
        <f>'2024'!T9</f>
        <v>20702</v>
      </c>
      <c r="T16" s="9">
        <f>'2024'!U9</f>
        <v>18299</v>
      </c>
      <c r="U16" s="9">
        <f>'2024'!V9</f>
        <v>7749936.8760000002</v>
      </c>
      <c r="V16" s="9">
        <f>'2024'!W9</f>
        <v>37281</v>
      </c>
      <c r="W16" s="9">
        <f>'2024'!X9</f>
        <v>19678</v>
      </c>
      <c r="X16" s="9">
        <f>'2024'!Y9</f>
        <v>17603</v>
      </c>
      <c r="Y16" s="9">
        <f>'2024'!Z9</f>
        <v>7541419.8399999999</v>
      </c>
      <c r="Z16" s="9">
        <f>'2024'!AA9</f>
        <v>1720</v>
      </c>
      <c r="AA16" s="9">
        <f>'2024'!AB9</f>
        <v>1024</v>
      </c>
      <c r="AB16" s="9">
        <f>'2024'!AC9</f>
        <v>696</v>
      </c>
      <c r="AC16" s="9">
        <f>'2024'!AD9</f>
        <v>208517.03599999999</v>
      </c>
    </row>
    <row r="17" spans="1:55" s="1" customFormat="1" ht="15" hidden="1" customHeight="1" x14ac:dyDescent="0.2">
      <c r="A17" s="51" t="s">
        <v>208</v>
      </c>
      <c r="B17" s="9">
        <f>'Q1,2024'!C9</f>
        <v>47423</v>
      </c>
      <c r="C17" s="9">
        <f>'Q1,2024'!D9</f>
        <v>25351</v>
      </c>
      <c r="D17" s="9">
        <f>'Q1,2024'!E9</f>
        <v>22072</v>
      </c>
      <c r="E17" s="9">
        <f>'Q1,2024'!F9</f>
        <v>2255953.0869999998</v>
      </c>
      <c r="F17" s="9">
        <f>'Q1,2024'!G9</f>
        <v>6710</v>
      </c>
      <c r="G17" s="9">
        <f>'Q1,2024'!H9</f>
        <v>3828</v>
      </c>
      <c r="H17" s="9">
        <f>'Q1,2024'!I9</f>
        <v>2882</v>
      </c>
      <c r="I17" s="9">
        <f>'Q1,2024'!J9</f>
        <v>335329.728</v>
      </c>
      <c r="J17" s="9">
        <f>'Q1,2024'!K9</f>
        <v>5170</v>
      </c>
      <c r="K17" s="9">
        <f>'Q1,2024'!L9</f>
        <v>2872</v>
      </c>
      <c r="L17" s="9">
        <f>'Q1,2024'!M9</f>
        <v>2298</v>
      </c>
      <c r="M17" s="9">
        <f>'Q1,2024'!N9</f>
        <v>299194.598</v>
      </c>
      <c r="N17" s="9">
        <f>'Q1,2024'!O9</f>
        <v>1540</v>
      </c>
      <c r="O17" s="9">
        <f>'Q1,2024'!P9</f>
        <v>956</v>
      </c>
      <c r="P17" s="9">
        <f>'Q1,2024'!Q9</f>
        <v>584</v>
      </c>
      <c r="Q17" s="9">
        <f>'Q1,2024'!R9</f>
        <v>36135.129999999997</v>
      </c>
      <c r="R17" s="9">
        <f>'Q1,2024'!S9</f>
        <v>40713</v>
      </c>
      <c r="S17" s="9">
        <f>'Q1,2024'!T9</f>
        <v>21523</v>
      </c>
      <c r="T17" s="9">
        <f>'Q1,2024'!U9</f>
        <v>19190</v>
      </c>
      <c r="U17" s="9">
        <f>'Q1,2024'!V9</f>
        <v>1920623.3589999999</v>
      </c>
      <c r="V17" s="9">
        <f>'Q1,2024'!W9</f>
        <v>39031</v>
      </c>
      <c r="W17" s="9">
        <f>'Q1,2024'!X9</f>
        <v>20534</v>
      </c>
      <c r="X17" s="9">
        <f>'Q1,2024'!Y9</f>
        <v>18497</v>
      </c>
      <c r="Y17" s="9">
        <f>'Q1,2024'!Z9</f>
        <v>1870505.8119999999</v>
      </c>
      <c r="Z17" s="9">
        <f>'Q1,2024'!AA9</f>
        <v>1682</v>
      </c>
      <c r="AA17" s="9">
        <f>'Q1,2024'!AB9</f>
        <v>989</v>
      </c>
      <c r="AB17" s="9">
        <f>'Q1,2024'!AC9</f>
        <v>693</v>
      </c>
      <c r="AC17" s="9">
        <f>'Q1,2024'!AD9</f>
        <v>50117.546999999999</v>
      </c>
    </row>
    <row r="18" spans="1:55" s="1" customFormat="1" ht="15" hidden="1" customHeight="1" x14ac:dyDescent="0.2">
      <c r="A18" s="51" t="s">
        <v>212</v>
      </c>
      <c r="B18" s="9">
        <f>'Q2,2024'!C9</f>
        <v>47197</v>
      </c>
      <c r="C18" s="9">
        <f>'Q2,2024'!D9</f>
        <v>25241</v>
      </c>
      <c r="D18" s="9">
        <f>'Q2,2024'!E9</f>
        <v>21956</v>
      </c>
      <c r="E18" s="9">
        <f>'Q2,2024'!F9</f>
        <v>2316506.7760000001</v>
      </c>
      <c r="F18" s="9">
        <f>'Q2,2024'!G9</f>
        <v>6715</v>
      </c>
      <c r="G18" s="9">
        <f>'Q2,2024'!H9</f>
        <v>3821</v>
      </c>
      <c r="H18" s="9">
        <f>'Q2,2024'!I9</f>
        <v>2894</v>
      </c>
      <c r="I18" s="9">
        <f>'Q2,2024'!J9</f>
        <v>339114.30499999999</v>
      </c>
      <c r="J18" s="9">
        <f>'Q2,2024'!K9</f>
        <v>5193</v>
      </c>
      <c r="K18" s="9">
        <f>'Q2,2024'!L9</f>
        <v>2891</v>
      </c>
      <c r="L18" s="9">
        <f>'Q2,2024'!M9</f>
        <v>2302</v>
      </c>
      <c r="M18" s="9">
        <f>'Q2,2024'!N9</f>
        <v>303704.26799999998</v>
      </c>
      <c r="N18" s="9">
        <f>'Q2,2024'!O9</f>
        <v>1522</v>
      </c>
      <c r="O18" s="9">
        <f>'Q2,2024'!P9</f>
        <v>930</v>
      </c>
      <c r="P18" s="9">
        <f>'Q2,2024'!Q9</f>
        <v>592</v>
      </c>
      <c r="Q18" s="9">
        <f>'Q2,2024'!R9</f>
        <v>35410.036999999997</v>
      </c>
      <c r="R18" s="9">
        <f>'Q2,2024'!S9</f>
        <v>40482</v>
      </c>
      <c r="S18" s="9">
        <f>'Q2,2024'!T9</f>
        <v>21420</v>
      </c>
      <c r="T18" s="9">
        <f>'Q2,2024'!U9</f>
        <v>19062</v>
      </c>
      <c r="U18" s="9">
        <f>'Q2,2024'!V9</f>
        <v>1977392.4709999999</v>
      </c>
      <c r="V18" s="9">
        <f>'Q2,2024'!W9</f>
        <v>38748</v>
      </c>
      <c r="W18" s="9">
        <f>'Q2,2024'!X9</f>
        <v>20391</v>
      </c>
      <c r="X18" s="9">
        <f>'Q2,2024'!Y9</f>
        <v>18357</v>
      </c>
      <c r="Y18" s="9">
        <f>'Q2,2024'!Z9</f>
        <v>1923816.922</v>
      </c>
      <c r="Z18" s="9">
        <f>'Q2,2024'!AA9</f>
        <v>1734</v>
      </c>
      <c r="AA18" s="9">
        <f>'Q2,2024'!AB9</f>
        <v>1029</v>
      </c>
      <c r="AB18" s="9">
        <f>'Q2,2024'!AC9</f>
        <v>705</v>
      </c>
      <c r="AC18" s="9">
        <f>'Q2,2024'!AD9</f>
        <v>53575.548999999999</v>
      </c>
    </row>
    <row r="19" spans="1:55" s="1" customFormat="1" ht="15" hidden="1" customHeight="1" x14ac:dyDescent="0.2">
      <c r="A19" s="51" t="s">
        <v>206</v>
      </c>
      <c r="B19" s="9">
        <f>'Q3,2024'!C9</f>
        <v>46631</v>
      </c>
      <c r="C19" s="9">
        <f>'Q3,2024'!D9</f>
        <v>24970</v>
      </c>
      <c r="D19" s="9">
        <f>'Q3,2024'!E9</f>
        <v>21661</v>
      </c>
      <c r="E19" s="9">
        <f>'Q3,2024'!F9</f>
        <v>2266117.6039999998</v>
      </c>
      <c r="F19" s="9">
        <f>'Q3,2024'!G9</f>
        <v>6813</v>
      </c>
      <c r="G19" s="9">
        <f>'Q3,2024'!H9</f>
        <v>3877</v>
      </c>
      <c r="H19" s="9">
        <f>'Q3,2024'!I9</f>
        <v>2936</v>
      </c>
      <c r="I19" s="9">
        <f>'Q3,2024'!J9</f>
        <v>347924.02600000001</v>
      </c>
      <c r="J19" s="9">
        <f>'Q3,2024'!K9</f>
        <v>5341</v>
      </c>
      <c r="K19" s="9">
        <f>'Q3,2024'!L9</f>
        <v>2979</v>
      </c>
      <c r="L19" s="9">
        <f>'Q3,2024'!M9</f>
        <v>2362</v>
      </c>
      <c r="M19" s="9">
        <f>'Q3,2024'!N9</f>
        <v>312646.53200000001</v>
      </c>
      <c r="N19" s="9">
        <f>'Q3,2024'!O9</f>
        <v>1472</v>
      </c>
      <c r="O19" s="9">
        <f>'Q3,2024'!P9</f>
        <v>898</v>
      </c>
      <c r="P19" s="9">
        <f>'Q3,2024'!Q9</f>
        <v>574</v>
      </c>
      <c r="Q19" s="9">
        <f>'Q3,2024'!R9</f>
        <v>35277.493999999999</v>
      </c>
      <c r="R19" s="9">
        <f>'Q3,2024'!S9</f>
        <v>39818</v>
      </c>
      <c r="S19" s="9">
        <f>'Q3,2024'!T9</f>
        <v>21093</v>
      </c>
      <c r="T19" s="9">
        <f>'Q3,2024'!U9</f>
        <v>18725</v>
      </c>
      <c r="U19" s="9">
        <f>'Q3,2024'!V9</f>
        <v>1918193.578</v>
      </c>
      <c r="V19" s="9">
        <f>'Q3,2024'!W9</f>
        <v>38084</v>
      </c>
      <c r="W19" s="9">
        <f>'Q3,2024'!X9</f>
        <v>20053</v>
      </c>
      <c r="X19" s="9">
        <f>'Q3,2024'!Y9</f>
        <v>18031</v>
      </c>
      <c r="Y19" s="9">
        <f>'Q3,2024'!Z9</f>
        <v>1865688.618</v>
      </c>
      <c r="Z19" s="9">
        <f>'Q3,2024'!AA9</f>
        <v>1734</v>
      </c>
      <c r="AA19" s="9">
        <f>'Q3,2024'!AB9</f>
        <v>1040</v>
      </c>
      <c r="AB19" s="9">
        <f>'Q3,2024'!AC9</f>
        <v>694</v>
      </c>
      <c r="AC19" s="9">
        <f>'Q3,2024'!AD9</f>
        <v>52504.959999999999</v>
      </c>
    </row>
    <row r="20" spans="1:55" s="1" customFormat="1" ht="15" hidden="1" customHeight="1" x14ac:dyDescent="0.2">
      <c r="A20" s="51" t="s">
        <v>207</v>
      </c>
      <c r="B20" s="9">
        <f>'Q4,2024'!C9</f>
        <v>45751</v>
      </c>
      <c r="C20" s="9">
        <f>'Q4,2024'!D9</f>
        <v>24578</v>
      </c>
      <c r="D20" s="9">
        <f>'Q4,2024'!E9</f>
        <v>21173</v>
      </c>
      <c r="E20" s="9">
        <f>'Q4,2024'!F9</f>
        <v>2281584.5959999999</v>
      </c>
      <c r="F20" s="9">
        <f>'Q4,2024'!G9</f>
        <v>6750</v>
      </c>
      <c r="G20" s="9">
        <f>'Q4,2024'!H9</f>
        <v>3876</v>
      </c>
      <c r="H20" s="9">
        <f>'Q4,2024'!I9</f>
        <v>2874</v>
      </c>
      <c r="I20" s="9">
        <f>'Q4,2024'!J9</f>
        <v>347857.12800000003</v>
      </c>
      <c r="J20" s="9">
        <f>'Q4,2024'!K9</f>
        <v>5340</v>
      </c>
      <c r="K20" s="9">
        <f>'Q4,2024'!L9</f>
        <v>2989</v>
      </c>
      <c r="L20" s="9">
        <f>'Q4,2024'!M9</f>
        <v>2351</v>
      </c>
      <c r="M20" s="9">
        <f>'Q4,2024'!N9</f>
        <v>313802.12800000003</v>
      </c>
      <c r="N20" s="9">
        <f>'Q4,2024'!O9</f>
        <v>1410</v>
      </c>
      <c r="O20" s="9">
        <f>'Q4,2024'!P9</f>
        <v>887</v>
      </c>
      <c r="P20" s="9">
        <f>'Q4,2024'!Q9</f>
        <v>523</v>
      </c>
      <c r="Q20" s="9">
        <f>'Q4,2024'!R9</f>
        <v>34055</v>
      </c>
      <c r="R20" s="9">
        <f>'Q4,2024'!S9</f>
        <v>39001</v>
      </c>
      <c r="S20" s="9">
        <f>'Q4,2024'!T9</f>
        <v>20702</v>
      </c>
      <c r="T20" s="9">
        <f>'Q4,2024'!U9</f>
        <v>18299</v>
      </c>
      <c r="U20" s="9">
        <f>'Q4,2024'!V9</f>
        <v>1933727.4680000001</v>
      </c>
      <c r="V20" s="9">
        <f>'Q4,2024'!W9</f>
        <v>37281</v>
      </c>
      <c r="W20" s="9">
        <f>'Q4,2024'!X9</f>
        <v>19678</v>
      </c>
      <c r="X20" s="9">
        <f>'Q4,2024'!Y9</f>
        <v>17603</v>
      </c>
      <c r="Y20" s="9">
        <f>'Q4,2024'!Z9</f>
        <v>1881408.4879999999</v>
      </c>
      <c r="Z20" s="9">
        <f>'Q4,2024'!AA9</f>
        <v>1720</v>
      </c>
      <c r="AA20" s="9">
        <f>'Q4,2024'!AB9</f>
        <v>1024</v>
      </c>
      <c r="AB20" s="9">
        <f>'Q4,2024'!AC9</f>
        <v>696</v>
      </c>
      <c r="AC20" s="9">
        <f>'Q4,2024'!AD9</f>
        <v>52318.98</v>
      </c>
    </row>
    <row r="21" spans="1:55" s="31" customFormat="1" ht="16.5" customHeight="1" x14ac:dyDescent="0.2">
      <c r="A21" s="29" t="s">
        <v>193</v>
      </c>
      <c r="B21" s="30">
        <f>'2025'!C9</f>
        <v>43857</v>
      </c>
      <c r="C21" s="30">
        <f>'2025'!D9</f>
        <v>23686</v>
      </c>
      <c r="D21" s="30">
        <f>'2025'!E9</f>
        <v>20171</v>
      </c>
      <c r="E21" s="30">
        <f>'2025'!F9</f>
        <v>9026237.2239999995</v>
      </c>
      <c r="F21" s="30">
        <f>'2025'!G9</f>
        <v>3993</v>
      </c>
      <c r="G21" s="30">
        <f>'2025'!H9</f>
        <v>2479</v>
      </c>
      <c r="H21" s="30">
        <f>'2025'!I9</f>
        <v>1514</v>
      </c>
      <c r="I21" s="30">
        <f>'2025'!J9</f>
        <v>1239994.216</v>
      </c>
      <c r="J21" s="30">
        <f>'2025'!K9</f>
        <v>2690</v>
      </c>
      <c r="K21" s="30">
        <f>'2025'!L9</f>
        <v>1655</v>
      </c>
      <c r="L21" s="30">
        <f>'2025'!M9</f>
        <v>1035</v>
      </c>
      <c r="M21" s="30">
        <f>'2025'!N9</f>
        <v>1103936.0179999999</v>
      </c>
      <c r="N21" s="30">
        <f>'2025'!O9</f>
        <v>1303</v>
      </c>
      <c r="O21" s="30">
        <f>'2025'!P9</f>
        <v>824</v>
      </c>
      <c r="P21" s="30">
        <f>'2025'!Q9</f>
        <v>479</v>
      </c>
      <c r="Q21" s="30">
        <f>'2025'!R9</f>
        <v>136058.198</v>
      </c>
      <c r="R21" s="30">
        <f>'2025'!S9</f>
        <v>39864</v>
      </c>
      <c r="S21" s="30">
        <f>'2025'!T9</f>
        <v>21207</v>
      </c>
      <c r="T21" s="30">
        <f>'2025'!U9</f>
        <v>18657</v>
      </c>
      <c r="U21" s="30">
        <f>'2025'!V9</f>
        <v>7786243.0080000004</v>
      </c>
      <c r="V21" s="30">
        <f>'2025'!W9</f>
        <v>37981</v>
      </c>
      <c r="W21" s="30">
        <f>'2025'!X9</f>
        <v>20096</v>
      </c>
      <c r="X21" s="30">
        <f>'2025'!Y9</f>
        <v>17885</v>
      </c>
      <c r="Y21" s="30">
        <f>'2025'!Z9</f>
        <v>7562636.4740000004</v>
      </c>
      <c r="Z21" s="30">
        <f>'2025'!AA9</f>
        <v>1883</v>
      </c>
      <c r="AA21" s="30">
        <f>'2025'!AB9</f>
        <v>1111</v>
      </c>
      <c r="AB21" s="30">
        <f>'2025'!AC9</f>
        <v>772</v>
      </c>
      <c r="AC21" s="30">
        <f>'2025'!AD9</f>
        <v>223606.53400000001</v>
      </c>
    </row>
    <row r="22" spans="1:55" s="1" customFormat="1" ht="16.5" customHeight="1" x14ac:dyDescent="0.2">
      <c r="A22" s="8" t="s">
        <v>208</v>
      </c>
      <c r="B22" s="9">
        <f>'Q1, 2025'!C9</f>
        <v>45625</v>
      </c>
      <c r="C22" s="9">
        <f>'Q1, 2025'!D9</f>
        <v>24508</v>
      </c>
      <c r="D22" s="9">
        <f>'Q1, 2025'!E9</f>
        <v>21117</v>
      </c>
      <c r="E22" s="9">
        <f>'Q1, 2025'!F9</f>
        <v>2241908.7859999998</v>
      </c>
      <c r="F22" s="9">
        <f>'Q1, 2025'!G9</f>
        <v>6672</v>
      </c>
      <c r="G22" s="9">
        <f>'Q1, 2025'!H9</f>
        <v>3822</v>
      </c>
      <c r="H22" s="9">
        <f>'Q1, 2025'!I9</f>
        <v>2850</v>
      </c>
      <c r="I22" s="9">
        <f>'Q1, 2025'!J9</f>
        <v>344312.57299999997</v>
      </c>
      <c r="J22" s="9">
        <f>'Q1, 2025'!K9</f>
        <v>5262</v>
      </c>
      <c r="K22" s="9">
        <f>'Q1, 2025'!L9</f>
        <v>2930</v>
      </c>
      <c r="L22" s="9">
        <f>'Q1, 2025'!M9</f>
        <v>2332</v>
      </c>
      <c r="M22" s="9">
        <f>'Q1, 2025'!N9</f>
        <v>310584.43400000001</v>
      </c>
      <c r="N22" s="9">
        <f>'Q1, 2025'!O9</f>
        <v>1410</v>
      </c>
      <c r="O22" s="9">
        <f>'Q1, 2025'!P9</f>
        <v>892</v>
      </c>
      <c r="P22" s="9">
        <f>'Q1, 2025'!Q9</f>
        <v>518</v>
      </c>
      <c r="Q22" s="9">
        <f>'Q1, 2025'!R9</f>
        <v>33728.139000000003</v>
      </c>
      <c r="R22" s="9">
        <f>'Q1, 2025'!S9</f>
        <v>38953</v>
      </c>
      <c r="S22" s="9">
        <f>'Q1, 2025'!T9</f>
        <v>20686</v>
      </c>
      <c r="T22" s="9">
        <f>'Q1, 2025'!U9</f>
        <v>18267</v>
      </c>
      <c r="U22" s="9">
        <f>'Q1, 2025'!V9</f>
        <v>1897596.213</v>
      </c>
      <c r="V22" s="9">
        <f>'Q1, 2025'!W9</f>
        <v>37223</v>
      </c>
      <c r="W22" s="9">
        <f>'Q1, 2025'!X9</f>
        <v>19661</v>
      </c>
      <c r="X22" s="9">
        <f>'Q1, 2025'!Y9</f>
        <v>17562</v>
      </c>
      <c r="Y22" s="9">
        <f>'Q1, 2025'!Z9</f>
        <v>1845543.5190000001</v>
      </c>
      <c r="Z22" s="9">
        <f>'Q1, 2025'!AA9</f>
        <v>1730</v>
      </c>
      <c r="AA22" s="9">
        <f>'Q1, 2025'!AB9</f>
        <v>1025</v>
      </c>
      <c r="AB22" s="9">
        <f>'Q1, 2025'!AC9</f>
        <v>705</v>
      </c>
      <c r="AC22" s="9">
        <f>'Q1, 2025'!AD9</f>
        <v>52052.694000000003</v>
      </c>
    </row>
    <row r="23" spans="1:55" s="1" customFormat="1" ht="16.5" customHeight="1" x14ac:dyDescent="0.2">
      <c r="A23" s="51" t="s">
        <v>211</v>
      </c>
      <c r="B23" s="9">
        <f>'Q2, 2025'!C9</f>
        <v>45354</v>
      </c>
      <c r="C23" s="9">
        <f>'Q2, 2025'!D9</f>
        <v>24411</v>
      </c>
      <c r="D23" s="9">
        <f>'Q2, 2025'!E9</f>
        <v>20943</v>
      </c>
      <c r="E23" s="9">
        <f>'Q2, 2025'!F9</f>
        <v>2273898.196</v>
      </c>
      <c r="F23" s="9">
        <f>'Q2, 2025'!G9</f>
        <v>6786</v>
      </c>
      <c r="G23" s="9">
        <f>'Q2, 2025'!H9</f>
        <v>3885</v>
      </c>
      <c r="H23" s="9">
        <f>'Q2, 2025'!I9</f>
        <v>2901</v>
      </c>
      <c r="I23" s="9">
        <f>'Q2, 2025'!J9</f>
        <v>350704.76199999999</v>
      </c>
      <c r="J23" s="9">
        <f>'Q2, 2025'!K9</f>
        <v>5357</v>
      </c>
      <c r="K23" s="9">
        <f>'Q2, 2025'!L9</f>
        <v>2983</v>
      </c>
      <c r="L23" s="9">
        <f>'Q2, 2025'!M9</f>
        <v>2374</v>
      </c>
      <c r="M23" s="9">
        <f>'Q2, 2025'!N9</f>
        <v>316071.37599999999</v>
      </c>
      <c r="N23" s="9">
        <f>'Q2, 2025'!O9</f>
        <v>1429</v>
      </c>
      <c r="O23" s="9">
        <f>'Q2, 2025'!P9</f>
        <v>902</v>
      </c>
      <c r="P23" s="9">
        <f>'Q2, 2025'!Q9</f>
        <v>527</v>
      </c>
      <c r="Q23" s="9">
        <f>'Q2, 2025'!R9</f>
        <v>34633.385999999999</v>
      </c>
      <c r="R23" s="9">
        <f>'Q2, 2025'!S9</f>
        <v>38568</v>
      </c>
      <c r="S23" s="9">
        <f>'Q2, 2025'!T9</f>
        <v>20526</v>
      </c>
      <c r="T23" s="9">
        <f>'Q2, 2025'!U9</f>
        <v>18042</v>
      </c>
      <c r="U23" s="9">
        <f>'Q2, 2025'!V9</f>
        <v>1923193.4339999999</v>
      </c>
      <c r="V23" s="9">
        <f>'Q2, 2025'!W9</f>
        <v>36715</v>
      </c>
      <c r="W23" s="9">
        <f>'Q2, 2025'!X9</f>
        <v>19430</v>
      </c>
      <c r="X23" s="9">
        <f>'Q2, 2025'!Y9</f>
        <v>17285</v>
      </c>
      <c r="Y23" s="9">
        <f>'Q2, 2025'!Z9</f>
        <v>1867080.304</v>
      </c>
      <c r="Z23" s="9">
        <f>'Q2, 2025'!AA9</f>
        <v>1853</v>
      </c>
      <c r="AA23" s="9">
        <f>'Q2, 2025'!AB9</f>
        <v>1096</v>
      </c>
      <c r="AB23" s="9">
        <f>'Q2, 2025'!AC9</f>
        <v>757</v>
      </c>
      <c r="AC23" s="9">
        <f>'Q2, 2025'!AD9</f>
        <v>56113.13</v>
      </c>
    </row>
    <row r="24" spans="1:55" s="1" customFormat="1" ht="16.5" customHeight="1" x14ac:dyDescent="0.2">
      <c r="A24" s="51" t="s">
        <v>214</v>
      </c>
      <c r="B24" s="9">
        <f>'Q3, 2025'!C9</f>
        <v>44778</v>
      </c>
      <c r="C24" s="9">
        <f>'Q3, 2025'!D9</f>
        <v>24176</v>
      </c>
      <c r="D24" s="9">
        <f>'Q3, 2025'!E9</f>
        <v>20602</v>
      </c>
      <c r="E24" s="9">
        <f>'Q3, 2025'!F9</f>
        <v>2216454.2459999998</v>
      </c>
      <c r="F24" s="9">
        <f>'Q3, 2025'!G9</f>
        <v>6676</v>
      </c>
      <c r="G24" s="9">
        <f>'Q3, 2025'!H9</f>
        <v>3816</v>
      </c>
      <c r="H24" s="9">
        <f>'Q3, 2025'!I9</f>
        <v>2860</v>
      </c>
      <c r="I24" s="9">
        <f>'Q3, 2025'!J9</f>
        <v>345775.73200000002</v>
      </c>
      <c r="J24" s="9">
        <f>'Q3, 2025'!K9</f>
        <v>5284</v>
      </c>
      <c r="K24" s="9">
        <f>'Q3, 2025'!L9</f>
        <v>2941</v>
      </c>
      <c r="L24" s="9">
        <f>'Q3, 2025'!M9</f>
        <v>2343</v>
      </c>
      <c r="M24" s="9">
        <f>'Q3, 2025'!N9</f>
        <v>311482.77600000001</v>
      </c>
      <c r="N24" s="9">
        <f>'Q3, 2025'!O9</f>
        <v>1392</v>
      </c>
      <c r="O24" s="9">
        <f>'Q3, 2025'!P9</f>
        <v>875</v>
      </c>
      <c r="P24" s="9">
        <f>'Q3, 2025'!Q9</f>
        <v>517</v>
      </c>
      <c r="Q24" s="9">
        <f>'Q3, 2025'!R9</f>
        <v>34292.955999999998</v>
      </c>
      <c r="R24" s="9">
        <f>'Q3, 2025'!S9</f>
        <v>38102</v>
      </c>
      <c r="S24" s="9">
        <f>'Q3, 2025'!T9</f>
        <v>20360</v>
      </c>
      <c r="T24" s="9">
        <f>'Q3, 2025'!U9</f>
        <v>17742</v>
      </c>
      <c r="U24" s="9">
        <f>'Q3, 2025'!V9</f>
        <v>1870678.514</v>
      </c>
      <c r="V24" s="9">
        <f>'Q3, 2025'!W9</f>
        <v>36194</v>
      </c>
      <c r="W24" s="9">
        <f>'Q3, 2025'!X9</f>
        <v>19226</v>
      </c>
      <c r="X24" s="9">
        <f>'Q3, 2025'!Y9</f>
        <v>16968</v>
      </c>
      <c r="Y24" s="9">
        <f>'Q3, 2025'!Z9</f>
        <v>1814023.8359999999</v>
      </c>
      <c r="Z24" s="9">
        <f>'Q3, 2025'!AA9</f>
        <v>1908</v>
      </c>
      <c r="AA24" s="9">
        <f>'Q3, 2025'!AB9</f>
        <v>1134</v>
      </c>
      <c r="AB24" s="9">
        <f>'Q3, 2025'!AC9</f>
        <v>774</v>
      </c>
      <c r="AC24" s="9">
        <f>'Q3, 2025'!AD9</f>
        <v>56654.678</v>
      </c>
    </row>
    <row r="25" spans="1:55" s="31" customFormat="1" ht="16.5" customHeight="1" x14ac:dyDescent="0.2">
      <c r="A25" s="52" t="s">
        <v>215</v>
      </c>
      <c r="B25" s="30">
        <f>'Q4, 2025'!C9</f>
        <v>43857</v>
      </c>
      <c r="C25" s="30">
        <f>'Q4, 2025'!D9</f>
        <v>23686</v>
      </c>
      <c r="D25" s="30">
        <f>'Q4, 2025'!E9</f>
        <v>20171</v>
      </c>
      <c r="E25" s="30">
        <f>'Q4, 2025'!F9</f>
        <v>2293975.9959999998</v>
      </c>
      <c r="F25" s="30">
        <f>'Q4, 2025'!G9</f>
        <v>3993</v>
      </c>
      <c r="G25" s="30">
        <f>'Q4, 2025'!H9</f>
        <v>2479</v>
      </c>
      <c r="H25" s="30">
        <f>'Q4, 2025'!I9</f>
        <v>1514</v>
      </c>
      <c r="I25" s="30">
        <f>'Q4, 2025'!J9</f>
        <v>199201.149</v>
      </c>
      <c r="J25" s="30">
        <f>'Q4, 2025'!K9</f>
        <v>2690</v>
      </c>
      <c r="K25" s="30">
        <f>'Q4, 2025'!L9</f>
        <v>1655</v>
      </c>
      <c r="L25" s="30">
        <f>'Q4, 2025'!M9</f>
        <v>1035</v>
      </c>
      <c r="M25" s="30">
        <f>'Q4, 2025'!N9</f>
        <v>165797.432</v>
      </c>
      <c r="N25" s="30">
        <f>'Q4, 2025'!O9</f>
        <v>1303</v>
      </c>
      <c r="O25" s="30">
        <f>'Q4, 2025'!P9</f>
        <v>824</v>
      </c>
      <c r="P25" s="30">
        <f>'Q4, 2025'!Q9</f>
        <v>479</v>
      </c>
      <c r="Q25" s="30">
        <f>'Q4, 2025'!R9</f>
        <v>33403.716999999997</v>
      </c>
      <c r="R25" s="30">
        <f>'Q4, 2025'!S9</f>
        <v>39864</v>
      </c>
      <c r="S25" s="30">
        <f>'Q4, 2025'!T9</f>
        <v>21207</v>
      </c>
      <c r="T25" s="30">
        <f>'Q4, 2025'!U9</f>
        <v>18657</v>
      </c>
      <c r="U25" s="30">
        <f>'Q4, 2025'!V9</f>
        <v>2094774.8470000001</v>
      </c>
      <c r="V25" s="30">
        <f>'Q4, 2025'!W9</f>
        <v>37981</v>
      </c>
      <c r="W25" s="30">
        <f>'Q4, 2025'!X9</f>
        <v>20096</v>
      </c>
      <c r="X25" s="30">
        <f>'Q4, 2025'!Y9</f>
        <v>17885</v>
      </c>
      <c r="Y25" s="30">
        <f>'Q4, 2025'!Z9</f>
        <v>2035988.8149999999</v>
      </c>
      <c r="Z25" s="30">
        <f>'Q4, 2025'!AA9</f>
        <v>1883</v>
      </c>
      <c r="AA25" s="30">
        <f>'Q4, 2025'!AB9</f>
        <v>1111</v>
      </c>
      <c r="AB25" s="30">
        <f>'Q4, 2025'!AC9</f>
        <v>772</v>
      </c>
      <c r="AC25" s="30">
        <f>'Q4, 2025'!AD9</f>
        <v>58786.031999999999</v>
      </c>
    </row>
    <row r="26" spans="1:55" ht="15.75" customHeight="1" x14ac:dyDescent="0.2">
      <c r="A26" s="2" t="s">
        <v>169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10"/>
      <c r="AE26" s="10"/>
      <c r="AF26" s="10"/>
      <c r="AG26" s="10"/>
      <c r="AH26" s="10"/>
      <c r="AI26" s="10"/>
      <c r="AJ26" s="10"/>
      <c r="AK26" s="10"/>
      <c r="AL26" s="10"/>
      <c r="AM26" s="10"/>
    </row>
    <row r="27" spans="1:55" ht="15.75" customHeight="1" x14ac:dyDescent="0.2">
      <c r="A27" s="1" t="s">
        <v>1</v>
      </c>
    </row>
    <row r="28" spans="1:55" s="1" customFormat="1" x14ac:dyDescent="0.2">
      <c r="A28" s="1" t="s">
        <v>70</v>
      </c>
    </row>
    <row r="29" spans="1:55" s="1" customFormat="1" x14ac:dyDescent="0.2">
      <c r="A29" s="1" t="s">
        <v>71</v>
      </c>
    </row>
    <row r="30" spans="1:55" s="1" customFormat="1" x14ac:dyDescent="0.2">
      <c r="A30" s="1" t="s">
        <v>216</v>
      </c>
    </row>
    <row r="31" spans="1:55" ht="17.25" customHeight="1" x14ac:dyDescent="0.25">
      <c r="A31" s="50" t="s">
        <v>213</v>
      </c>
      <c r="B31" s="27"/>
      <c r="C31" s="27"/>
      <c r="D31" s="27"/>
      <c r="E31" s="28"/>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row>
  </sheetData>
  <mergeCells count="24">
    <mergeCell ref="R3:AC3"/>
    <mergeCell ref="A3:A6"/>
    <mergeCell ref="M5:M6"/>
    <mergeCell ref="N5:P5"/>
    <mergeCell ref="Q5:Q6"/>
    <mergeCell ref="E5:E6"/>
    <mergeCell ref="F5:H5"/>
    <mergeCell ref="I5:I6"/>
    <mergeCell ref="F3:Q3"/>
    <mergeCell ref="J5:L5"/>
    <mergeCell ref="B5:D5"/>
    <mergeCell ref="B3:E4"/>
    <mergeCell ref="J4:M4"/>
    <mergeCell ref="N4:Q4"/>
    <mergeCell ref="U5:U6"/>
    <mergeCell ref="V5:X5"/>
    <mergeCell ref="F4:I4"/>
    <mergeCell ref="Z5:AB5"/>
    <mergeCell ref="AC5:AC6"/>
    <mergeCell ref="Z4:AC4"/>
    <mergeCell ref="Y5:Y6"/>
    <mergeCell ref="R5:T5"/>
    <mergeCell ref="R4:U4"/>
    <mergeCell ref="V4:Y4"/>
  </mergeCells>
  <phoneticPr fontId="3" type="noConversion"/>
  <printOptions horizontalCentered="1"/>
  <pageMargins left="0.74803149606299213" right="0.74803149606299213" top="0.98425196850393704" bottom="0.98425196850393704" header="0.51181102362204722" footer="0.51181102362204722"/>
  <pageSetup paperSize="9" scale="4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44" sqref="G44"/>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196</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45</v>
      </c>
      <c r="H6" s="54"/>
      <c r="I6" s="54"/>
      <c r="J6" s="55"/>
      <c r="K6" s="60" t="s">
        <v>188</v>
      </c>
      <c r="L6" s="61"/>
      <c r="M6" s="61"/>
      <c r="N6" s="64"/>
      <c r="O6" s="60" t="s">
        <v>189</v>
      </c>
      <c r="P6" s="61"/>
      <c r="Q6" s="61"/>
      <c r="R6" s="64"/>
      <c r="S6" s="53" t="s">
        <v>45</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43857</v>
      </c>
      <c r="D9" s="30">
        <v>23686</v>
      </c>
      <c r="E9" s="30">
        <v>20171</v>
      </c>
      <c r="F9" s="30">
        <v>9026237.2239999995</v>
      </c>
      <c r="G9" s="30">
        <v>3993</v>
      </c>
      <c r="H9" s="30">
        <v>2479</v>
      </c>
      <c r="I9" s="30">
        <v>1514</v>
      </c>
      <c r="J9" s="30">
        <v>1239994.216</v>
      </c>
      <c r="K9" s="30">
        <v>2690</v>
      </c>
      <c r="L9" s="30">
        <v>1655</v>
      </c>
      <c r="M9" s="30">
        <v>1035</v>
      </c>
      <c r="N9" s="30">
        <v>1103936.0179999999</v>
      </c>
      <c r="O9" s="30">
        <v>1303</v>
      </c>
      <c r="P9" s="30">
        <v>824</v>
      </c>
      <c r="Q9" s="30">
        <v>479</v>
      </c>
      <c r="R9" s="30">
        <v>136058.198</v>
      </c>
      <c r="S9" s="30">
        <v>39864</v>
      </c>
      <c r="T9" s="30">
        <v>21207</v>
      </c>
      <c r="U9" s="30">
        <v>18657</v>
      </c>
      <c r="V9" s="30">
        <v>7786243.0080000004</v>
      </c>
      <c r="W9" s="30">
        <v>37981</v>
      </c>
      <c r="X9" s="30">
        <v>20096</v>
      </c>
      <c r="Y9" s="30">
        <v>17885</v>
      </c>
      <c r="Z9" s="30">
        <v>7562636.4740000004</v>
      </c>
      <c r="AA9" s="30">
        <v>1883</v>
      </c>
      <c r="AB9" s="30">
        <v>1111</v>
      </c>
      <c r="AC9" s="30">
        <v>772</v>
      </c>
      <c r="AD9" s="30">
        <v>223606.53400000001</v>
      </c>
      <c r="AE9" s="35"/>
      <c r="AH9" s="37"/>
    </row>
    <row r="10" spans="1:34" s="11" customFormat="1" ht="16.5" customHeight="1" x14ac:dyDescent="0.2">
      <c r="A10" s="46" t="s">
        <v>149</v>
      </c>
      <c r="B10" s="19" t="s">
        <v>3</v>
      </c>
      <c r="C10" s="9">
        <v>7426</v>
      </c>
      <c r="D10" s="9">
        <v>3701</v>
      </c>
      <c r="E10" s="9">
        <v>3725</v>
      </c>
      <c r="F10" s="9">
        <v>1327467.1429999999</v>
      </c>
      <c r="G10" s="9">
        <v>375</v>
      </c>
      <c r="H10" s="9">
        <v>233</v>
      </c>
      <c r="I10" s="9">
        <v>142</v>
      </c>
      <c r="J10" s="9">
        <v>61191.870999999999</v>
      </c>
      <c r="K10" s="9">
        <v>231</v>
      </c>
      <c r="L10" s="9">
        <v>136</v>
      </c>
      <c r="M10" s="9">
        <v>95</v>
      </c>
      <c r="N10" s="9">
        <v>46461.110999999997</v>
      </c>
      <c r="O10" s="9">
        <v>144</v>
      </c>
      <c r="P10" s="9">
        <v>97</v>
      </c>
      <c r="Q10" s="9">
        <v>47</v>
      </c>
      <c r="R10" s="9">
        <v>14730.76</v>
      </c>
      <c r="S10" s="9">
        <v>7051</v>
      </c>
      <c r="T10" s="9">
        <v>3468</v>
      </c>
      <c r="U10" s="9">
        <v>3583</v>
      </c>
      <c r="V10" s="9">
        <v>1266275.2720000001</v>
      </c>
      <c r="W10" s="9">
        <v>6886</v>
      </c>
      <c r="X10" s="9">
        <v>3371</v>
      </c>
      <c r="Y10" s="9">
        <v>3515</v>
      </c>
      <c r="Z10" s="9">
        <v>1247591.412</v>
      </c>
      <c r="AA10" s="9">
        <v>165</v>
      </c>
      <c r="AB10" s="9">
        <v>97</v>
      </c>
      <c r="AC10" s="9">
        <v>68</v>
      </c>
      <c r="AD10" s="9">
        <v>18683.86</v>
      </c>
    </row>
    <row r="11" spans="1:34" s="11" customFormat="1" ht="16.5" customHeight="1" x14ac:dyDescent="0.2">
      <c r="A11" s="46" t="s">
        <v>150</v>
      </c>
      <c r="B11" s="19" t="s">
        <v>4</v>
      </c>
      <c r="C11" s="9">
        <v>5493</v>
      </c>
      <c r="D11" s="9">
        <v>3019</v>
      </c>
      <c r="E11" s="9">
        <v>2474</v>
      </c>
      <c r="F11" s="9">
        <v>1312312.548</v>
      </c>
      <c r="G11" s="9">
        <v>1641</v>
      </c>
      <c r="H11" s="9">
        <v>1001</v>
      </c>
      <c r="I11" s="9">
        <v>640</v>
      </c>
      <c r="J11" s="9">
        <v>867863.86499999999</v>
      </c>
      <c r="K11" s="9">
        <v>1413</v>
      </c>
      <c r="L11" s="9">
        <v>872</v>
      </c>
      <c r="M11" s="9">
        <v>541</v>
      </c>
      <c r="N11" s="9">
        <v>837780.174</v>
      </c>
      <c r="O11" s="9">
        <v>228</v>
      </c>
      <c r="P11" s="9">
        <v>129</v>
      </c>
      <c r="Q11" s="9">
        <v>99</v>
      </c>
      <c r="R11" s="9">
        <v>30083.690999999999</v>
      </c>
      <c r="S11" s="9">
        <v>3852</v>
      </c>
      <c r="T11" s="9">
        <v>2018</v>
      </c>
      <c r="U11" s="9">
        <v>1834</v>
      </c>
      <c r="V11" s="9">
        <v>444448.68300000002</v>
      </c>
      <c r="W11" s="9">
        <v>3415</v>
      </c>
      <c r="X11" s="9">
        <v>1761</v>
      </c>
      <c r="Y11" s="9">
        <v>1654</v>
      </c>
      <c r="Z11" s="9">
        <v>382602.73200000002</v>
      </c>
      <c r="AA11" s="9">
        <v>437</v>
      </c>
      <c r="AB11" s="9">
        <v>257</v>
      </c>
      <c r="AC11" s="9">
        <v>180</v>
      </c>
      <c r="AD11" s="9">
        <v>61845.951000000001</v>
      </c>
    </row>
    <row r="12" spans="1:34" s="11" customFormat="1" ht="16.5" customHeight="1" x14ac:dyDescent="0.2">
      <c r="A12" s="46" t="s">
        <v>151</v>
      </c>
      <c r="B12" s="19" t="s">
        <v>25</v>
      </c>
      <c r="C12" s="9">
        <v>3824</v>
      </c>
      <c r="D12" s="9">
        <v>1978</v>
      </c>
      <c r="E12" s="9">
        <v>1846</v>
      </c>
      <c r="F12" s="9">
        <v>812651.19700000004</v>
      </c>
      <c r="G12" s="9">
        <v>206</v>
      </c>
      <c r="H12" s="9">
        <v>120</v>
      </c>
      <c r="I12" s="9">
        <v>86</v>
      </c>
      <c r="J12" s="9">
        <v>36818.186999999998</v>
      </c>
      <c r="K12" s="9">
        <v>143</v>
      </c>
      <c r="L12" s="9">
        <v>82</v>
      </c>
      <c r="M12" s="9">
        <v>61</v>
      </c>
      <c r="N12" s="9">
        <v>29533.957999999999</v>
      </c>
      <c r="O12" s="9">
        <v>63</v>
      </c>
      <c r="P12" s="9">
        <v>38</v>
      </c>
      <c r="Q12" s="9">
        <v>25</v>
      </c>
      <c r="R12" s="9">
        <v>7284.2290000000003</v>
      </c>
      <c r="S12" s="9">
        <v>3618</v>
      </c>
      <c r="T12" s="9">
        <v>1858</v>
      </c>
      <c r="U12" s="9">
        <v>1760</v>
      </c>
      <c r="V12" s="9">
        <v>775833.01</v>
      </c>
      <c r="W12" s="9">
        <v>3549</v>
      </c>
      <c r="X12" s="9">
        <v>1815</v>
      </c>
      <c r="Y12" s="9">
        <v>1734</v>
      </c>
      <c r="Z12" s="9">
        <v>766571.36300000001</v>
      </c>
      <c r="AA12" s="9">
        <v>69</v>
      </c>
      <c r="AB12" s="9">
        <v>43</v>
      </c>
      <c r="AC12" s="9">
        <v>26</v>
      </c>
      <c r="AD12" s="9">
        <v>9261.6470000000008</v>
      </c>
    </row>
    <row r="13" spans="1:34" s="11" customFormat="1" ht="16.5" customHeight="1" x14ac:dyDescent="0.2">
      <c r="A13" s="46" t="s">
        <v>152</v>
      </c>
      <c r="B13" s="19" t="s">
        <v>5</v>
      </c>
      <c r="C13" s="9">
        <v>3862</v>
      </c>
      <c r="D13" s="9">
        <v>2196</v>
      </c>
      <c r="E13" s="9">
        <v>1666</v>
      </c>
      <c r="F13" s="9">
        <v>789879.29500000004</v>
      </c>
      <c r="G13" s="9">
        <v>327</v>
      </c>
      <c r="H13" s="9">
        <v>187</v>
      </c>
      <c r="I13" s="9">
        <v>140</v>
      </c>
      <c r="J13" s="9">
        <v>45685.599999999999</v>
      </c>
      <c r="K13" s="9">
        <v>121</v>
      </c>
      <c r="L13" s="9">
        <v>66</v>
      </c>
      <c r="M13" s="9">
        <v>55</v>
      </c>
      <c r="N13" s="9">
        <v>24306.538</v>
      </c>
      <c r="O13" s="9">
        <v>206</v>
      </c>
      <c r="P13" s="9">
        <v>121</v>
      </c>
      <c r="Q13" s="9">
        <v>85</v>
      </c>
      <c r="R13" s="9">
        <v>21379.062000000002</v>
      </c>
      <c r="S13" s="9">
        <v>3535</v>
      </c>
      <c r="T13" s="9">
        <v>2009</v>
      </c>
      <c r="U13" s="9">
        <v>1526</v>
      </c>
      <c r="V13" s="9">
        <v>744193.69499999995</v>
      </c>
      <c r="W13" s="9">
        <v>3255</v>
      </c>
      <c r="X13" s="9">
        <v>1857</v>
      </c>
      <c r="Y13" s="9">
        <v>1398</v>
      </c>
      <c r="Z13" s="9">
        <v>713074.09</v>
      </c>
      <c r="AA13" s="9">
        <v>280</v>
      </c>
      <c r="AB13" s="9">
        <v>152</v>
      </c>
      <c r="AC13" s="9">
        <v>128</v>
      </c>
      <c r="AD13" s="9">
        <v>31119.605</v>
      </c>
    </row>
    <row r="14" spans="1:34" s="11" customFormat="1" ht="16.5" customHeight="1" x14ac:dyDescent="0.2">
      <c r="A14" s="46" t="s">
        <v>153</v>
      </c>
      <c r="B14" s="19" t="s">
        <v>6</v>
      </c>
      <c r="C14" s="9">
        <v>2242</v>
      </c>
      <c r="D14" s="9">
        <v>1382</v>
      </c>
      <c r="E14" s="9">
        <v>860</v>
      </c>
      <c r="F14" s="9">
        <v>468741.24099999998</v>
      </c>
      <c r="G14" s="9">
        <v>174</v>
      </c>
      <c r="H14" s="9">
        <v>117</v>
      </c>
      <c r="I14" s="9">
        <v>57</v>
      </c>
      <c r="J14" s="9">
        <v>25157.636999999999</v>
      </c>
      <c r="K14" s="9">
        <v>79</v>
      </c>
      <c r="L14" s="9">
        <v>58</v>
      </c>
      <c r="M14" s="9">
        <v>21</v>
      </c>
      <c r="N14" s="9">
        <v>16480.370999999999</v>
      </c>
      <c r="O14" s="9">
        <v>95</v>
      </c>
      <c r="P14" s="9">
        <v>59</v>
      </c>
      <c r="Q14" s="9">
        <v>36</v>
      </c>
      <c r="R14" s="9">
        <v>8677.2659999999996</v>
      </c>
      <c r="S14" s="9">
        <v>2068</v>
      </c>
      <c r="T14" s="9">
        <v>1265</v>
      </c>
      <c r="U14" s="9">
        <v>803</v>
      </c>
      <c r="V14" s="9">
        <v>443583.60399999999</v>
      </c>
      <c r="W14" s="9">
        <v>1900</v>
      </c>
      <c r="X14" s="9">
        <v>1160</v>
      </c>
      <c r="Y14" s="9">
        <v>740</v>
      </c>
      <c r="Z14" s="9">
        <v>423762.054</v>
      </c>
      <c r="AA14" s="9">
        <v>168</v>
      </c>
      <c r="AB14" s="9">
        <v>105</v>
      </c>
      <c r="AC14" s="9">
        <v>63</v>
      </c>
      <c r="AD14" s="9">
        <v>19821.55</v>
      </c>
    </row>
    <row r="15" spans="1:34" s="11" customFormat="1" ht="16.5" customHeight="1" x14ac:dyDescent="0.2">
      <c r="A15" s="46" t="s">
        <v>154</v>
      </c>
      <c r="B15" s="19" t="s">
        <v>7</v>
      </c>
      <c r="C15" s="9">
        <v>4826</v>
      </c>
      <c r="D15" s="9">
        <v>2576</v>
      </c>
      <c r="E15" s="9">
        <v>2250</v>
      </c>
      <c r="F15" s="9">
        <v>931544.58</v>
      </c>
      <c r="G15" s="9">
        <v>374</v>
      </c>
      <c r="H15" s="9">
        <v>252</v>
      </c>
      <c r="I15" s="9">
        <v>122</v>
      </c>
      <c r="J15" s="9">
        <v>48536.133000000002</v>
      </c>
      <c r="K15" s="9">
        <v>117</v>
      </c>
      <c r="L15" s="9">
        <v>79</v>
      </c>
      <c r="M15" s="9">
        <v>38</v>
      </c>
      <c r="N15" s="9">
        <v>25563.361000000001</v>
      </c>
      <c r="O15" s="9">
        <v>257</v>
      </c>
      <c r="P15" s="9">
        <v>173</v>
      </c>
      <c r="Q15" s="9">
        <v>84</v>
      </c>
      <c r="R15" s="9">
        <v>22972.772000000001</v>
      </c>
      <c r="S15" s="9">
        <v>4452</v>
      </c>
      <c r="T15" s="9">
        <v>2324</v>
      </c>
      <c r="U15" s="9">
        <v>2128</v>
      </c>
      <c r="V15" s="9">
        <v>883008.44700000004</v>
      </c>
      <c r="W15" s="9">
        <v>4241</v>
      </c>
      <c r="X15" s="9">
        <v>2204</v>
      </c>
      <c r="Y15" s="9">
        <v>2037</v>
      </c>
      <c r="Z15" s="9">
        <v>861215.92099999997</v>
      </c>
      <c r="AA15" s="9">
        <v>211</v>
      </c>
      <c r="AB15" s="9">
        <v>120</v>
      </c>
      <c r="AC15" s="9">
        <v>91</v>
      </c>
      <c r="AD15" s="9">
        <v>21792.526000000002</v>
      </c>
    </row>
    <row r="16" spans="1:34" s="11" customFormat="1" ht="16.5" customHeight="1" x14ac:dyDescent="0.2">
      <c r="A16" s="47" t="s">
        <v>90</v>
      </c>
      <c r="B16" s="25" t="s">
        <v>8</v>
      </c>
      <c r="C16" s="9">
        <v>1532</v>
      </c>
      <c r="D16" s="9">
        <v>776</v>
      </c>
      <c r="E16" s="9">
        <v>756</v>
      </c>
      <c r="F16" s="9">
        <v>310764.41800000001</v>
      </c>
      <c r="G16" s="9">
        <v>61</v>
      </c>
      <c r="H16" s="9">
        <v>42</v>
      </c>
      <c r="I16" s="9">
        <v>19</v>
      </c>
      <c r="J16" s="9">
        <v>10063.65</v>
      </c>
      <c r="K16" s="9">
        <v>46</v>
      </c>
      <c r="L16" s="9">
        <v>31</v>
      </c>
      <c r="M16" s="9">
        <v>15</v>
      </c>
      <c r="N16" s="9">
        <v>8901.4040000000005</v>
      </c>
      <c r="O16" s="9">
        <v>15</v>
      </c>
      <c r="P16" s="9">
        <v>11</v>
      </c>
      <c r="Q16" s="9">
        <v>4</v>
      </c>
      <c r="R16" s="9">
        <v>1162.2460000000001</v>
      </c>
      <c r="S16" s="9">
        <v>1471</v>
      </c>
      <c r="T16" s="9">
        <v>734</v>
      </c>
      <c r="U16" s="9">
        <v>737</v>
      </c>
      <c r="V16" s="9">
        <v>300700.76799999998</v>
      </c>
      <c r="W16" s="9">
        <v>1382</v>
      </c>
      <c r="X16" s="9">
        <v>682</v>
      </c>
      <c r="Y16" s="9">
        <v>700</v>
      </c>
      <c r="Z16" s="9">
        <v>290909.00099999999</v>
      </c>
      <c r="AA16" s="9">
        <v>89</v>
      </c>
      <c r="AB16" s="9">
        <v>52</v>
      </c>
      <c r="AC16" s="9">
        <v>37</v>
      </c>
      <c r="AD16" s="9">
        <v>9791.7669999999998</v>
      </c>
    </row>
    <row r="17" spans="1:30" s="11" customFormat="1" ht="16.5" customHeight="1" x14ac:dyDescent="0.2">
      <c r="A17" s="47" t="s">
        <v>91</v>
      </c>
      <c r="B17" s="25" t="s">
        <v>9</v>
      </c>
      <c r="C17" s="9">
        <v>856</v>
      </c>
      <c r="D17" s="9">
        <v>470</v>
      </c>
      <c r="E17" s="9">
        <v>386</v>
      </c>
      <c r="F17" s="9">
        <v>168733.30900000001</v>
      </c>
      <c r="G17" s="9">
        <v>53</v>
      </c>
      <c r="H17" s="9">
        <v>34</v>
      </c>
      <c r="I17" s="9">
        <v>19</v>
      </c>
      <c r="J17" s="9">
        <v>8021.9390000000003</v>
      </c>
      <c r="K17" s="9">
        <v>38</v>
      </c>
      <c r="L17" s="9">
        <v>21</v>
      </c>
      <c r="M17" s="9">
        <v>17</v>
      </c>
      <c r="N17" s="9">
        <v>6631.473</v>
      </c>
      <c r="O17" s="9">
        <v>15</v>
      </c>
      <c r="P17" s="9">
        <v>13</v>
      </c>
      <c r="Q17" s="9">
        <v>2</v>
      </c>
      <c r="R17" s="9">
        <v>1390.4659999999999</v>
      </c>
      <c r="S17" s="9">
        <v>803</v>
      </c>
      <c r="T17" s="9">
        <v>436</v>
      </c>
      <c r="U17" s="9">
        <v>367</v>
      </c>
      <c r="V17" s="9">
        <v>160711.37</v>
      </c>
      <c r="W17" s="9">
        <v>774</v>
      </c>
      <c r="X17" s="9">
        <v>417</v>
      </c>
      <c r="Y17" s="9">
        <v>357</v>
      </c>
      <c r="Z17" s="9">
        <v>157604.80100000001</v>
      </c>
      <c r="AA17" s="9">
        <v>29</v>
      </c>
      <c r="AB17" s="9">
        <v>19</v>
      </c>
      <c r="AC17" s="9">
        <v>10</v>
      </c>
      <c r="AD17" s="9">
        <v>3106.569</v>
      </c>
    </row>
    <row r="18" spans="1:30" s="11" customFormat="1" ht="16.5" customHeight="1" x14ac:dyDescent="0.2">
      <c r="A18" s="47" t="s">
        <v>92</v>
      </c>
      <c r="B18" s="25" t="s">
        <v>10</v>
      </c>
      <c r="C18" s="9">
        <v>1358</v>
      </c>
      <c r="D18" s="9">
        <v>739</v>
      </c>
      <c r="E18" s="9">
        <v>619</v>
      </c>
      <c r="F18" s="9">
        <v>285031.636</v>
      </c>
      <c r="G18" s="9">
        <v>42</v>
      </c>
      <c r="H18" s="9">
        <v>29</v>
      </c>
      <c r="I18" s="9">
        <v>13</v>
      </c>
      <c r="J18" s="9">
        <v>6021.2870000000003</v>
      </c>
      <c r="K18" s="9">
        <v>28</v>
      </c>
      <c r="L18" s="9">
        <v>19</v>
      </c>
      <c r="M18" s="9">
        <v>9</v>
      </c>
      <c r="N18" s="9">
        <v>4797.4830000000002</v>
      </c>
      <c r="O18" s="9">
        <v>14</v>
      </c>
      <c r="P18" s="9">
        <v>10</v>
      </c>
      <c r="Q18" s="9">
        <v>4</v>
      </c>
      <c r="R18" s="9">
        <v>1223.8040000000001</v>
      </c>
      <c r="S18" s="9">
        <v>1316</v>
      </c>
      <c r="T18" s="9">
        <v>710</v>
      </c>
      <c r="U18" s="9">
        <v>606</v>
      </c>
      <c r="V18" s="9">
        <v>279010.34899999999</v>
      </c>
      <c r="W18" s="9">
        <v>1281</v>
      </c>
      <c r="X18" s="9">
        <v>692</v>
      </c>
      <c r="Y18" s="9">
        <v>589</v>
      </c>
      <c r="Z18" s="9">
        <v>275066.99699999997</v>
      </c>
      <c r="AA18" s="9">
        <v>35</v>
      </c>
      <c r="AB18" s="9">
        <v>18</v>
      </c>
      <c r="AC18" s="9">
        <v>17</v>
      </c>
      <c r="AD18" s="9">
        <v>3943.3519999999999</v>
      </c>
    </row>
    <row r="19" spans="1:30" s="11" customFormat="1" ht="16.5" customHeight="1" x14ac:dyDescent="0.2">
      <c r="A19" s="47" t="s">
        <v>93</v>
      </c>
      <c r="B19" s="25" t="s">
        <v>11</v>
      </c>
      <c r="C19" s="9">
        <v>2063</v>
      </c>
      <c r="D19" s="9">
        <v>1277</v>
      </c>
      <c r="E19" s="9">
        <v>786</v>
      </c>
      <c r="F19" s="9">
        <v>420069.592</v>
      </c>
      <c r="G19" s="9">
        <v>184</v>
      </c>
      <c r="H19" s="9">
        <v>114</v>
      </c>
      <c r="I19" s="9">
        <v>70</v>
      </c>
      <c r="J19" s="9">
        <v>32261.741000000002</v>
      </c>
      <c r="K19" s="9">
        <v>111</v>
      </c>
      <c r="L19" s="9">
        <v>68</v>
      </c>
      <c r="M19" s="9">
        <v>43</v>
      </c>
      <c r="N19" s="9">
        <v>24307.96</v>
      </c>
      <c r="O19" s="9">
        <v>73</v>
      </c>
      <c r="P19" s="9">
        <v>46</v>
      </c>
      <c r="Q19" s="9">
        <v>27</v>
      </c>
      <c r="R19" s="9">
        <v>7953.7809999999999</v>
      </c>
      <c r="S19" s="9">
        <v>1879</v>
      </c>
      <c r="T19" s="9">
        <v>1163</v>
      </c>
      <c r="U19" s="9">
        <v>716</v>
      </c>
      <c r="V19" s="9">
        <v>387807.85100000002</v>
      </c>
      <c r="W19" s="9">
        <v>1760</v>
      </c>
      <c r="X19" s="9">
        <v>1088</v>
      </c>
      <c r="Y19" s="9">
        <v>672</v>
      </c>
      <c r="Z19" s="9">
        <v>376064.29499999998</v>
      </c>
      <c r="AA19" s="9">
        <v>119</v>
      </c>
      <c r="AB19" s="9">
        <v>75</v>
      </c>
      <c r="AC19" s="9">
        <v>44</v>
      </c>
      <c r="AD19" s="9">
        <v>11743.556</v>
      </c>
    </row>
    <row r="20" spans="1:30" s="11" customFormat="1" ht="16.5" customHeight="1" x14ac:dyDescent="0.2">
      <c r="A20" s="47" t="s">
        <v>94</v>
      </c>
      <c r="B20" s="25" t="s">
        <v>12</v>
      </c>
      <c r="C20" s="9">
        <v>1347</v>
      </c>
      <c r="D20" s="9">
        <v>755</v>
      </c>
      <c r="E20" s="9">
        <v>592</v>
      </c>
      <c r="F20" s="9">
        <v>277135.90399999998</v>
      </c>
      <c r="G20" s="9">
        <v>55</v>
      </c>
      <c r="H20" s="9">
        <v>30</v>
      </c>
      <c r="I20" s="9">
        <v>25</v>
      </c>
      <c r="J20" s="9">
        <v>10645.206</v>
      </c>
      <c r="K20" s="9">
        <v>48</v>
      </c>
      <c r="L20" s="9">
        <v>27</v>
      </c>
      <c r="M20" s="9">
        <v>21</v>
      </c>
      <c r="N20" s="9">
        <v>9912.5889999999999</v>
      </c>
      <c r="O20" s="9">
        <v>7</v>
      </c>
      <c r="P20" s="9">
        <v>3</v>
      </c>
      <c r="Q20" s="9">
        <v>4</v>
      </c>
      <c r="R20" s="9">
        <v>732.61699999999996</v>
      </c>
      <c r="S20" s="9">
        <v>1292</v>
      </c>
      <c r="T20" s="9">
        <v>725</v>
      </c>
      <c r="U20" s="9">
        <v>567</v>
      </c>
      <c r="V20" s="9">
        <v>266490.69799999997</v>
      </c>
      <c r="W20" s="9">
        <v>1266</v>
      </c>
      <c r="X20" s="9">
        <v>712</v>
      </c>
      <c r="Y20" s="9">
        <v>554</v>
      </c>
      <c r="Z20" s="9">
        <v>263809.65899999999</v>
      </c>
      <c r="AA20" s="9">
        <v>26</v>
      </c>
      <c r="AB20" s="9">
        <v>13</v>
      </c>
      <c r="AC20" s="9">
        <v>13</v>
      </c>
      <c r="AD20" s="9">
        <v>2681.0390000000002</v>
      </c>
    </row>
    <row r="21" spans="1:30" s="11" customFormat="1" ht="16.5" customHeight="1" x14ac:dyDescent="0.2">
      <c r="A21" s="47" t="s">
        <v>95</v>
      </c>
      <c r="B21" s="25" t="s">
        <v>13</v>
      </c>
      <c r="C21" s="9">
        <v>1739</v>
      </c>
      <c r="D21" s="9">
        <v>888</v>
      </c>
      <c r="E21" s="9">
        <v>851</v>
      </c>
      <c r="F21" s="9">
        <v>372417.33299999998</v>
      </c>
      <c r="G21" s="9">
        <v>66</v>
      </c>
      <c r="H21" s="9">
        <v>43</v>
      </c>
      <c r="I21" s="9">
        <v>23</v>
      </c>
      <c r="J21" s="9">
        <v>9614.4249999999993</v>
      </c>
      <c r="K21" s="9">
        <v>37</v>
      </c>
      <c r="L21" s="9">
        <v>22</v>
      </c>
      <c r="M21" s="9">
        <v>15</v>
      </c>
      <c r="N21" s="9">
        <v>7527.817</v>
      </c>
      <c r="O21" s="9">
        <v>29</v>
      </c>
      <c r="P21" s="9">
        <v>21</v>
      </c>
      <c r="Q21" s="9">
        <v>8</v>
      </c>
      <c r="R21" s="9">
        <v>2086.6080000000002</v>
      </c>
      <c r="S21" s="9">
        <v>1673</v>
      </c>
      <c r="T21" s="9">
        <v>845</v>
      </c>
      <c r="U21" s="9">
        <v>828</v>
      </c>
      <c r="V21" s="9">
        <v>362802.908</v>
      </c>
      <c r="W21" s="9">
        <v>1650</v>
      </c>
      <c r="X21" s="9">
        <v>829</v>
      </c>
      <c r="Y21" s="9">
        <v>821</v>
      </c>
      <c r="Z21" s="9">
        <v>359849.967</v>
      </c>
      <c r="AA21" s="9">
        <v>23</v>
      </c>
      <c r="AB21" s="9">
        <v>16</v>
      </c>
      <c r="AC21" s="9">
        <v>7</v>
      </c>
      <c r="AD21" s="9">
        <v>2952.9409999999998</v>
      </c>
    </row>
    <row r="22" spans="1:30" s="11" customFormat="1" ht="16.5" customHeight="1" x14ac:dyDescent="0.2">
      <c r="A22" s="47" t="s">
        <v>96</v>
      </c>
      <c r="B22" s="25" t="s">
        <v>14</v>
      </c>
      <c r="C22" s="9">
        <v>1341</v>
      </c>
      <c r="D22" s="9">
        <v>653</v>
      </c>
      <c r="E22" s="9">
        <v>688</v>
      </c>
      <c r="F22" s="9">
        <v>284207.03399999999</v>
      </c>
      <c r="G22" s="9">
        <v>55</v>
      </c>
      <c r="H22" s="9">
        <v>34</v>
      </c>
      <c r="I22" s="9">
        <v>21</v>
      </c>
      <c r="J22" s="9">
        <v>7371.1729999999998</v>
      </c>
      <c r="K22" s="9">
        <v>22</v>
      </c>
      <c r="L22" s="9">
        <v>13</v>
      </c>
      <c r="M22" s="9">
        <v>9</v>
      </c>
      <c r="N22" s="9">
        <v>4344.6030000000001</v>
      </c>
      <c r="O22" s="9">
        <v>33</v>
      </c>
      <c r="P22" s="9">
        <v>21</v>
      </c>
      <c r="Q22" s="9">
        <v>12</v>
      </c>
      <c r="R22" s="9">
        <v>3026.57</v>
      </c>
      <c r="S22" s="9">
        <v>1286</v>
      </c>
      <c r="T22" s="9">
        <v>619</v>
      </c>
      <c r="U22" s="9">
        <v>667</v>
      </c>
      <c r="V22" s="9">
        <v>276835.86099999998</v>
      </c>
      <c r="W22" s="9">
        <v>1247</v>
      </c>
      <c r="X22" s="9">
        <v>594</v>
      </c>
      <c r="Y22" s="9">
        <v>653</v>
      </c>
      <c r="Z22" s="9">
        <v>272195.674</v>
      </c>
      <c r="AA22" s="9">
        <v>39</v>
      </c>
      <c r="AB22" s="9">
        <v>25</v>
      </c>
      <c r="AC22" s="9">
        <v>14</v>
      </c>
      <c r="AD22" s="9">
        <v>4640.1869999999999</v>
      </c>
    </row>
    <row r="23" spans="1:30" s="11" customFormat="1" ht="16.5" customHeight="1" x14ac:dyDescent="0.2">
      <c r="A23" s="47" t="s">
        <v>97</v>
      </c>
      <c r="B23" s="25" t="s">
        <v>15</v>
      </c>
      <c r="C23" s="9">
        <v>1330</v>
      </c>
      <c r="D23" s="9">
        <v>776</v>
      </c>
      <c r="E23" s="9">
        <v>554</v>
      </c>
      <c r="F23" s="9">
        <v>324100.34100000001</v>
      </c>
      <c r="G23" s="9">
        <v>83</v>
      </c>
      <c r="H23" s="9">
        <v>53</v>
      </c>
      <c r="I23" s="9">
        <v>30</v>
      </c>
      <c r="J23" s="9">
        <v>20334.178</v>
      </c>
      <c r="K23" s="9">
        <v>63</v>
      </c>
      <c r="L23" s="9">
        <v>39</v>
      </c>
      <c r="M23" s="9">
        <v>24</v>
      </c>
      <c r="N23" s="9">
        <v>17886.455999999998</v>
      </c>
      <c r="O23" s="9">
        <v>20</v>
      </c>
      <c r="P23" s="9">
        <v>14</v>
      </c>
      <c r="Q23" s="9">
        <v>6</v>
      </c>
      <c r="R23" s="9">
        <v>2447.7220000000002</v>
      </c>
      <c r="S23" s="9">
        <v>1247</v>
      </c>
      <c r="T23" s="9">
        <v>723</v>
      </c>
      <c r="U23" s="9">
        <v>524</v>
      </c>
      <c r="V23" s="9">
        <v>303766.163</v>
      </c>
      <c r="W23" s="9">
        <v>1239</v>
      </c>
      <c r="X23" s="9">
        <v>716</v>
      </c>
      <c r="Y23" s="9">
        <v>523</v>
      </c>
      <c r="Z23" s="9">
        <v>303042.51199999999</v>
      </c>
      <c r="AA23" s="9">
        <v>8</v>
      </c>
      <c r="AB23" s="9">
        <v>7</v>
      </c>
      <c r="AC23" s="9">
        <v>1</v>
      </c>
      <c r="AD23" s="9">
        <v>723.65099999999995</v>
      </c>
    </row>
    <row r="24" spans="1:30" s="11" customFormat="1" ht="16.5" customHeight="1" x14ac:dyDescent="0.2">
      <c r="A24" s="47" t="s">
        <v>98</v>
      </c>
      <c r="B24" s="25" t="s">
        <v>16</v>
      </c>
      <c r="C24" s="9">
        <v>807</v>
      </c>
      <c r="D24" s="9">
        <v>429</v>
      </c>
      <c r="E24" s="9">
        <v>378</v>
      </c>
      <c r="F24" s="9">
        <v>169983.78</v>
      </c>
      <c r="G24" s="9">
        <v>42</v>
      </c>
      <c r="H24" s="9">
        <v>26</v>
      </c>
      <c r="I24" s="9">
        <v>16</v>
      </c>
      <c r="J24" s="9">
        <v>8184.9570000000003</v>
      </c>
      <c r="K24" s="9">
        <v>33</v>
      </c>
      <c r="L24" s="9">
        <v>21</v>
      </c>
      <c r="M24" s="9">
        <v>12</v>
      </c>
      <c r="N24" s="9">
        <v>7202.39</v>
      </c>
      <c r="O24" s="9">
        <v>9</v>
      </c>
      <c r="P24" s="9">
        <v>5</v>
      </c>
      <c r="Q24" s="9">
        <v>4</v>
      </c>
      <c r="R24" s="9">
        <v>982.56700000000001</v>
      </c>
      <c r="S24" s="9">
        <v>765</v>
      </c>
      <c r="T24" s="9">
        <v>403</v>
      </c>
      <c r="U24" s="9">
        <v>362</v>
      </c>
      <c r="V24" s="9">
        <v>161798.823</v>
      </c>
      <c r="W24" s="9">
        <v>741</v>
      </c>
      <c r="X24" s="9">
        <v>388</v>
      </c>
      <c r="Y24" s="9">
        <v>353</v>
      </c>
      <c r="Z24" s="9">
        <v>158742.989</v>
      </c>
      <c r="AA24" s="9">
        <v>24</v>
      </c>
      <c r="AB24" s="9">
        <v>15</v>
      </c>
      <c r="AC24" s="9">
        <v>9</v>
      </c>
      <c r="AD24" s="9">
        <v>3055.8339999999998</v>
      </c>
    </row>
    <row r="25" spans="1:30" s="11" customFormat="1" ht="16.5" customHeight="1" x14ac:dyDescent="0.2">
      <c r="A25" s="47" t="s">
        <v>99</v>
      </c>
      <c r="B25" s="25" t="s">
        <v>17</v>
      </c>
      <c r="C25" s="9">
        <v>1269</v>
      </c>
      <c r="D25" s="9">
        <v>647</v>
      </c>
      <c r="E25" s="9">
        <v>622</v>
      </c>
      <c r="F25" s="9">
        <v>271815.20799999998</v>
      </c>
      <c r="G25" s="9">
        <v>87</v>
      </c>
      <c r="H25" s="9">
        <v>55</v>
      </c>
      <c r="I25" s="9">
        <v>32</v>
      </c>
      <c r="J25" s="9">
        <v>16653.304</v>
      </c>
      <c r="K25" s="9">
        <v>71</v>
      </c>
      <c r="L25" s="9">
        <v>43</v>
      </c>
      <c r="M25" s="9">
        <v>28</v>
      </c>
      <c r="N25" s="9">
        <v>15023.966</v>
      </c>
      <c r="O25" s="9">
        <v>16</v>
      </c>
      <c r="P25" s="9">
        <v>12</v>
      </c>
      <c r="Q25" s="9">
        <v>4</v>
      </c>
      <c r="R25" s="9">
        <v>1629.338</v>
      </c>
      <c r="S25" s="9">
        <v>1182</v>
      </c>
      <c r="T25" s="9">
        <v>592</v>
      </c>
      <c r="U25" s="9">
        <v>590</v>
      </c>
      <c r="V25" s="9">
        <v>255161.90400000001</v>
      </c>
      <c r="W25" s="9">
        <v>1154</v>
      </c>
      <c r="X25" s="9">
        <v>580</v>
      </c>
      <c r="Y25" s="9">
        <v>574</v>
      </c>
      <c r="Z25" s="9">
        <v>252035.783</v>
      </c>
      <c r="AA25" s="9">
        <v>28</v>
      </c>
      <c r="AB25" s="9">
        <v>12</v>
      </c>
      <c r="AC25" s="9">
        <v>16</v>
      </c>
      <c r="AD25" s="9">
        <v>3126.1210000000001</v>
      </c>
    </row>
    <row r="26" spans="1:30" s="11" customFormat="1" ht="16.5" customHeight="1" x14ac:dyDescent="0.2">
      <c r="A26" s="47" t="s">
        <v>100</v>
      </c>
      <c r="B26" s="25" t="s">
        <v>18</v>
      </c>
      <c r="C26" s="9">
        <v>220</v>
      </c>
      <c r="D26" s="9">
        <v>126</v>
      </c>
      <c r="E26" s="9">
        <v>94</v>
      </c>
      <c r="F26" s="9">
        <v>39524.682000000001</v>
      </c>
      <c r="G26" s="9">
        <v>15</v>
      </c>
      <c r="H26" s="9">
        <v>8</v>
      </c>
      <c r="I26" s="9">
        <v>7</v>
      </c>
      <c r="J26" s="9">
        <v>1856.5930000000001</v>
      </c>
      <c r="K26" s="9">
        <v>7</v>
      </c>
      <c r="L26" s="9">
        <v>4</v>
      </c>
      <c r="M26" s="9">
        <v>3</v>
      </c>
      <c r="N26" s="9">
        <v>932.62</v>
      </c>
      <c r="O26" s="9">
        <v>8</v>
      </c>
      <c r="P26" s="9">
        <v>4</v>
      </c>
      <c r="Q26" s="9">
        <v>4</v>
      </c>
      <c r="R26" s="9">
        <v>923.97299999999996</v>
      </c>
      <c r="S26" s="9">
        <v>205</v>
      </c>
      <c r="T26" s="9">
        <v>118</v>
      </c>
      <c r="U26" s="9">
        <v>87</v>
      </c>
      <c r="V26" s="9">
        <v>37668.089</v>
      </c>
      <c r="W26" s="9">
        <v>178</v>
      </c>
      <c r="X26" s="9">
        <v>99</v>
      </c>
      <c r="Y26" s="9">
        <v>79</v>
      </c>
      <c r="Z26" s="9">
        <v>34757.81</v>
      </c>
      <c r="AA26" s="9">
        <v>27</v>
      </c>
      <c r="AB26" s="9">
        <v>19</v>
      </c>
      <c r="AC26" s="9">
        <v>8</v>
      </c>
      <c r="AD26" s="9">
        <v>2910.279</v>
      </c>
    </row>
    <row r="27" spans="1:30" s="11" customFormat="1" ht="16.5" customHeight="1" x14ac:dyDescent="0.2">
      <c r="A27" s="47" t="s">
        <v>101</v>
      </c>
      <c r="B27" s="25" t="s">
        <v>19</v>
      </c>
      <c r="C27" s="9">
        <v>590</v>
      </c>
      <c r="D27" s="9">
        <v>372</v>
      </c>
      <c r="E27" s="9">
        <v>218</v>
      </c>
      <c r="F27" s="9">
        <v>125282.63</v>
      </c>
      <c r="G27" s="9">
        <v>39</v>
      </c>
      <c r="H27" s="9">
        <v>26</v>
      </c>
      <c r="I27" s="9">
        <v>13</v>
      </c>
      <c r="J27" s="9">
        <v>6373.9790000000003</v>
      </c>
      <c r="K27" s="9">
        <v>23</v>
      </c>
      <c r="L27" s="9">
        <v>17</v>
      </c>
      <c r="M27" s="9">
        <v>6</v>
      </c>
      <c r="N27" s="9">
        <v>4887.415</v>
      </c>
      <c r="O27" s="9">
        <v>16</v>
      </c>
      <c r="P27" s="9">
        <v>9</v>
      </c>
      <c r="Q27" s="9">
        <v>7</v>
      </c>
      <c r="R27" s="9">
        <v>1486.5640000000001</v>
      </c>
      <c r="S27" s="9">
        <v>551</v>
      </c>
      <c r="T27" s="9">
        <v>346</v>
      </c>
      <c r="U27" s="9">
        <v>205</v>
      </c>
      <c r="V27" s="9">
        <v>118908.651</v>
      </c>
      <c r="W27" s="9">
        <v>543</v>
      </c>
      <c r="X27" s="9">
        <v>340</v>
      </c>
      <c r="Y27" s="9">
        <v>203</v>
      </c>
      <c r="Z27" s="9">
        <v>118186.95600000001</v>
      </c>
      <c r="AA27" s="9">
        <v>8</v>
      </c>
      <c r="AB27" s="9">
        <v>6</v>
      </c>
      <c r="AC27" s="9">
        <v>2</v>
      </c>
      <c r="AD27" s="9">
        <v>721.69500000000005</v>
      </c>
    </row>
    <row r="28" spans="1:30" s="11" customFormat="1" ht="16.5" customHeight="1" x14ac:dyDescent="0.2">
      <c r="A28" s="47" t="s">
        <v>102</v>
      </c>
      <c r="B28" s="25" t="s">
        <v>20</v>
      </c>
      <c r="C28" s="9">
        <v>498</v>
      </c>
      <c r="D28" s="9">
        <v>297</v>
      </c>
      <c r="E28" s="9">
        <v>201</v>
      </c>
      <c r="F28" s="9">
        <v>99009.135999999999</v>
      </c>
      <c r="G28" s="9">
        <v>50</v>
      </c>
      <c r="H28" s="9">
        <v>31</v>
      </c>
      <c r="I28" s="9">
        <v>19</v>
      </c>
      <c r="J28" s="9">
        <v>6806.68</v>
      </c>
      <c r="K28" s="9">
        <v>14</v>
      </c>
      <c r="L28" s="9">
        <v>10</v>
      </c>
      <c r="M28" s="9">
        <v>4</v>
      </c>
      <c r="N28" s="9">
        <v>3044.5349999999999</v>
      </c>
      <c r="O28" s="9">
        <v>36</v>
      </c>
      <c r="P28" s="9">
        <v>21</v>
      </c>
      <c r="Q28" s="9">
        <v>15</v>
      </c>
      <c r="R28" s="9">
        <v>3762.145</v>
      </c>
      <c r="S28" s="9">
        <v>448</v>
      </c>
      <c r="T28" s="9">
        <v>266</v>
      </c>
      <c r="U28" s="9">
        <v>182</v>
      </c>
      <c r="V28" s="9">
        <v>92202.456000000006</v>
      </c>
      <c r="W28" s="9">
        <v>386</v>
      </c>
      <c r="X28" s="9">
        <v>228</v>
      </c>
      <c r="Y28" s="9">
        <v>158</v>
      </c>
      <c r="Z28" s="9">
        <v>84604.682000000001</v>
      </c>
      <c r="AA28" s="9">
        <v>62</v>
      </c>
      <c r="AB28" s="9">
        <v>38</v>
      </c>
      <c r="AC28" s="9">
        <v>24</v>
      </c>
      <c r="AD28" s="9">
        <v>7597.7740000000003</v>
      </c>
    </row>
    <row r="29" spans="1:30" s="11" customFormat="1" ht="16.5" customHeight="1" x14ac:dyDescent="0.2">
      <c r="A29" s="47" t="s">
        <v>103</v>
      </c>
      <c r="B29" s="25" t="s">
        <v>21</v>
      </c>
      <c r="C29" s="9">
        <v>1092</v>
      </c>
      <c r="D29" s="9">
        <v>542</v>
      </c>
      <c r="E29" s="9">
        <v>550</v>
      </c>
      <c r="F29" s="9">
        <v>206109.97099999999</v>
      </c>
      <c r="G29" s="9">
        <v>33</v>
      </c>
      <c r="H29" s="9">
        <v>25</v>
      </c>
      <c r="I29" s="9">
        <v>8</v>
      </c>
      <c r="J29" s="9">
        <v>4760.2269999999999</v>
      </c>
      <c r="K29" s="9">
        <v>14</v>
      </c>
      <c r="L29" s="9">
        <v>8</v>
      </c>
      <c r="M29" s="9">
        <v>6</v>
      </c>
      <c r="N29" s="9">
        <v>2706.366</v>
      </c>
      <c r="O29" s="9">
        <v>19</v>
      </c>
      <c r="P29" s="9">
        <v>17</v>
      </c>
      <c r="Q29" s="9">
        <v>2</v>
      </c>
      <c r="R29" s="9">
        <v>2053.8609999999999</v>
      </c>
      <c r="S29" s="9">
        <v>1059</v>
      </c>
      <c r="T29" s="9">
        <v>517</v>
      </c>
      <c r="U29" s="9">
        <v>542</v>
      </c>
      <c r="V29" s="9">
        <v>201349.74400000001</v>
      </c>
      <c r="W29" s="9">
        <v>1023</v>
      </c>
      <c r="X29" s="9">
        <v>495</v>
      </c>
      <c r="Y29" s="9">
        <v>528</v>
      </c>
      <c r="Z29" s="9">
        <v>197263.114</v>
      </c>
      <c r="AA29" s="9">
        <v>36</v>
      </c>
      <c r="AB29" s="9">
        <v>22</v>
      </c>
      <c r="AC29" s="9">
        <v>14</v>
      </c>
      <c r="AD29" s="9">
        <v>4086.63</v>
      </c>
    </row>
    <row r="30" spans="1:30" s="11" customFormat="1" ht="16.5" customHeight="1" x14ac:dyDescent="0.2">
      <c r="A30" s="47" t="s">
        <v>104</v>
      </c>
      <c r="B30" s="25" t="s">
        <v>23</v>
      </c>
      <c r="C30" s="9">
        <v>125</v>
      </c>
      <c r="D30" s="9">
        <v>77</v>
      </c>
      <c r="E30" s="9">
        <v>48</v>
      </c>
      <c r="F30" s="9">
        <v>26153.786</v>
      </c>
      <c r="G30" s="9">
        <v>30</v>
      </c>
      <c r="H30" s="9">
        <v>18</v>
      </c>
      <c r="I30" s="9">
        <v>12</v>
      </c>
      <c r="J30" s="9">
        <v>5485.5590000000002</v>
      </c>
      <c r="K30" s="9">
        <v>30</v>
      </c>
      <c r="L30" s="9">
        <v>18</v>
      </c>
      <c r="M30" s="9">
        <v>12</v>
      </c>
      <c r="N30" s="9">
        <v>5485.5590000000002</v>
      </c>
      <c r="O30" s="9">
        <v>0</v>
      </c>
      <c r="P30" s="9">
        <v>0</v>
      </c>
      <c r="Q30" s="9">
        <v>0</v>
      </c>
      <c r="R30" s="9">
        <v>0</v>
      </c>
      <c r="S30" s="9">
        <v>95</v>
      </c>
      <c r="T30" s="9">
        <v>59</v>
      </c>
      <c r="U30" s="9">
        <v>36</v>
      </c>
      <c r="V30" s="9">
        <v>20668.226999999999</v>
      </c>
      <c r="W30" s="9">
        <v>95</v>
      </c>
      <c r="X30" s="9">
        <v>59</v>
      </c>
      <c r="Y30" s="9">
        <v>36</v>
      </c>
      <c r="Z30" s="9">
        <v>20668.226999999999</v>
      </c>
      <c r="AA30" s="9">
        <v>0</v>
      </c>
      <c r="AB30" s="9">
        <v>0</v>
      </c>
      <c r="AC30" s="9">
        <v>0</v>
      </c>
      <c r="AD30" s="9">
        <v>0</v>
      </c>
    </row>
    <row r="31" spans="1:30" s="11" customFormat="1" ht="16.5" customHeight="1" x14ac:dyDescent="0.2">
      <c r="A31" s="48" t="s">
        <v>105</v>
      </c>
      <c r="B31" s="26" t="s">
        <v>24</v>
      </c>
      <c r="C31" s="21">
        <v>17</v>
      </c>
      <c r="D31" s="21">
        <v>10</v>
      </c>
      <c r="E31" s="21">
        <v>7</v>
      </c>
      <c r="F31" s="21">
        <v>3302.46</v>
      </c>
      <c r="G31" s="21">
        <v>1</v>
      </c>
      <c r="H31" s="21">
        <v>1</v>
      </c>
      <c r="I31" s="21">
        <v>0</v>
      </c>
      <c r="J31" s="21">
        <v>286.02499999999998</v>
      </c>
      <c r="K31" s="21">
        <v>1</v>
      </c>
      <c r="L31" s="21">
        <v>1</v>
      </c>
      <c r="M31" s="21">
        <v>0</v>
      </c>
      <c r="N31" s="21">
        <v>217.869</v>
      </c>
      <c r="O31" s="21">
        <v>0</v>
      </c>
      <c r="P31" s="21">
        <v>0</v>
      </c>
      <c r="Q31" s="21">
        <v>0</v>
      </c>
      <c r="R31" s="21">
        <v>68.156000000000006</v>
      </c>
      <c r="S31" s="21">
        <v>16</v>
      </c>
      <c r="T31" s="21">
        <v>9</v>
      </c>
      <c r="U31" s="21">
        <v>7</v>
      </c>
      <c r="V31" s="21">
        <v>3016.4349999999999</v>
      </c>
      <c r="W31" s="21">
        <v>16</v>
      </c>
      <c r="X31" s="21">
        <v>9</v>
      </c>
      <c r="Y31" s="21">
        <v>7</v>
      </c>
      <c r="Z31" s="21">
        <v>3016.4349999999999</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1" t="s">
        <v>216</v>
      </c>
    </row>
    <row r="36" spans="1:3" ht="15.75" customHeight="1" x14ac:dyDescent="0.2">
      <c r="A36" s="1" t="s">
        <v>1</v>
      </c>
      <c r="C36" s="41"/>
    </row>
    <row r="37" spans="1:3" s="1" customFormat="1" x14ac:dyDescent="0.2"/>
    <row r="38" spans="1:3" s="1" customFormat="1" ht="14.25" x14ac:dyDescent="0.25">
      <c r="A38" s="50" t="s">
        <v>213</v>
      </c>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H37"/>
  <sheetViews>
    <sheetView zoomScale="90" zoomScaleNormal="90" workbookViewId="0">
      <pane xSplit="6" ySplit="9" topLeftCell="G10" activePane="bottomRight" state="frozen"/>
      <selection activeCell="K46" sqref="K46"/>
      <selection pane="topRight" activeCell="K46" sqref="K46"/>
      <selection pane="bottomLeft" activeCell="K46" sqref="K46"/>
      <selection pane="bottomRight" activeCell="A11" sqref="A11:XFD1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197</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176</v>
      </c>
      <c r="B9" s="34" t="s">
        <v>2</v>
      </c>
      <c r="C9" s="30">
        <v>43857</v>
      </c>
      <c r="D9" s="30">
        <v>23686</v>
      </c>
      <c r="E9" s="30">
        <v>20171</v>
      </c>
      <c r="F9" s="30">
        <v>2293975.9959999998</v>
      </c>
      <c r="G9" s="30">
        <v>3993</v>
      </c>
      <c r="H9" s="30">
        <v>2479</v>
      </c>
      <c r="I9" s="30">
        <v>1514</v>
      </c>
      <c r="J9" s="30">
        <v>199201.149</v>
      </c>
      <c r="K9" s="30">
        <v>2690</v>
      </c>
      <c r="L9" s="30">
        <v>1655</v>
      </c>
      <c r="M9" s="30">
        <v>1035</v>
      </c>
      <c r="N9" s="30">
        <v>165797.432</v>
      </c>
      <c r="O9" s="30">
        <v>1303</v>
      </c>
      <c r="P9" s="30">
        <v>824</v>
      </c>
      <c r="Q9" s="30">
        <v>479</v>
      </c>
      <c r="R9" s="30">
        <v>33403.716999999997</v>
      </c>
      <c r="S9" s="30">
        <v>39864</v>
      </c>
      <c r="T9" s="30">
        <v>21207</v>
      </c>
      <c r="U9" s="30">
        <v>18657</v>
      </c>
      <c r="V9" s="30">
        <v>2094774.8470000001</v>
      </c>
      <c r="W9" s="30">
        <v>37981</v>
      </c>
      <c r="X9" s="30">
        <v>20096</v>
      </c>
      <c r="Y9" s="30">
        <v>17885</v>
      </c>
      <c r="Z9" s="30">
        <v>2035988.8149999999</v>
      </c>
      <c r="AA9" s="30">
        <v>1883</v>
      </c>
      <c r="AB9" s="30">
        <v>1111</v>
      </c>
      <c r="AC9" s="30">
        <v>772</v>
      </c>
      <c r="AD9" s="30">
        <v>58786.031999999999</v>
      </c>
      <c r="AE9" s="35"/>
      <c r="AH9" s="37"/>
    </row>
    <row r="10" spans="1:34" s="11" customFormat="1" ht="16.5" customHeight="1" x14ac:dyDescent="0.2">
      <c r="A10" s="46" t="s">
        <v>149</v>
      </c>
      <c r="B10" s="19" t="s">
        <v>3</v>
      </c>
      <c r="C10" s="9">
        <v>7426</v>
      </c>
      <c r="D10" s="9">
        <v>3701</v>
      </c>
      <c r="E10" s="9">
        <v>3725</v>
      </c>
      <c r="F10" s="9">
        <v>316817.98800000001</v>
      </c>
      <c r="G10" s="9">
        <v>375</v>
      </c>
      <c r="H10" s="9">
        <v>233</v>
      </c>
      <c r="I10" s="9">
        <v>142</v>
      </c>
      <c r="J10" s="9">
        <v>13852.949000000001</v>
      </c>
      <c r="K10" s="9">
        <v>231</v>
      </c>
      <c r="L10" s="9">
        <v>136</v>
      </c>
      <c r="M10" s="9">
        <v>95</v>
      </c>
      <c r="N10" s="9">
        <v>10593.272999999999</v>
      </c>
      <c r="O10" s="9">
        <v>144</v>
      </c>
      <c r="P10" s="9">
        <v>97</v>
      </c>
      <c r="Q10" s="9">
        <v>47</v>
      </c>
      <c r="R10" s="9">
        <v>3259.6759999999999</v>
      </c>
      <c r="S10" s="9">
        <v>7051</v>
      </c>
      <c r="T10" s="9">
        <v>3468</v>
      </c>
      <c r="U10" s="9">
        <v>3583</v>
      </c>
      <c r="V10" s="9">
        <v>302965.03899999999</v>
      </c>
      <c r="W10" s="9">
        <v>6886</v>
      </c>
      <c r="X10" s="9">
        <v>3371</v>
      </c>
      <c r="Y10" s="9">
        <v>3515</v>
      </c>
      <c r="Z10" s="9">
        <v>298209.97600000002</v>
      </c>
      <c r="AA10" s="9">
        <v>165</v>
      </c>
      <c r="AB10" s="9">
        <v>97</v>
      </c>
      <c r="AC10" s="9">
        <v>68</v>
      </c>
      <c r="AD10" s="9">
        <v>4755.0630000000001</v>
      </c>
    </row>
    <row r="11" spans="1:34" s="11" customFormat="1" ht="16.5" customHeight="1" x14ac:dyDescent="0.2">
      <c r="A11" s="46" t="s">
        <v>150</v>
      </c>
      <c r="B11" s="19" t="s">
        <v>4</v>
      </c>
      <c r="C11" s="9">
        <v>5493</v>
      </c>
      <c r="D11" s="9">
        <v>3019</v>
      </c>
      <c r="E11" s="9">
        <v>2474</v>
      </c>
      <c r="F11" s="9">
        <v>328728.88199999998</v>
      </c>
      <c r="G11" s="9">
        <v>1641</v>
      </c>
      <c r="H11" s="9">
        <v>1001</v>
      </c>
      <c r="I11" s="9">
        <v>640</v>
      </c>
      <c r="J11" s="9">
        <v>106345.14</v>
      </c>
      <c r="K11" s="9">
        <v>1413</v>
      </c>
      <c r="L11" s="9">
        <v>872</v>
      </c>
      <c r="M11" s="9">
        <v>541</v>
      </c>
      <c r="N11" s="9">
        <v>98447.195999999996</v>
      </c>
      <c r="O11" s="9">
        <v>228</v>
      </c>
      <c r="P11" s="9">
        <v>129</v>
      </c>
      <c r="Q11" s="9">
        <v>99</v>
      </c>
      <c r="R11" s="9">
        <v>7897.9440000000004</v>
      </c>
      <c r="S11" s="9">
        <v>3852</v>
      </c>
      <c r="T11" s="9">
        <v>2018</v>
      </c>
      <c r="U11" s="9">
        <v>1834</v>
      </c>
      <c r="V11" s="9">
        <v>222383.742</v>
      </c>
      <c r="W11" s="9">
        <v>3415</v>
      </c>
      <c r="X11" s="9">
        <v>1761</v>
      </c>
      <c r="Y11" s="9">
        <v>1654</v>
      </c>
      <c r="Z11" s="9">
        <v>205932.927</v>
      </c>
      <c r="AA11" s="9">
        <v>437</v>
      </c>
      <c r="AB11" s="9">
        <v>257</v>
      </c>
      <c r="AC11" s="9">
        <v>180</v>
      </c>
      <c r="AD11" s="9">
        <v>16450.814999999999</v>
      </c>
    </row>
    <row r="12" spans="1:34" s="11" customFormat="1" ht="16.5" customHeight="1" x14ac:dyDescent="0.2">
      <c r="A12" s="46" t="s">
        <v>151</v>
      </c>
      <c r="B12" s="19" t="s">
        <v>25</v>
      </c>
      <c r="C12" s="9">
        <v>3824</v>
      </c>
      <c r="D12" s="9">
        <v>1978</v>
      </c>
      <c r="E12" s="9">
        <v>1846</v>
      </c>
      <c r="F12" s="9">
        <v>247104.611</v>
      </c>
      <c r="G12" s="9">
        <v>206</v>
      </c>
      <c r="H12" s="9">
        <v>120</v>
      </c>
      <c r="I12" s="9">
        <v>86</v>
      </c>
      <c r="J12" s="9">
        <v>11308.496999999999</v>
      </c>
      <c r="K12" s="9">
        <v>143</v>
      </c>
      <c r="L12" s="9">
        <v>82</v>
      </c>
      <c r="M12" s="9">
        <v>61</v>
      </c>
      <c r="N12" s="9">
        <v>9182.9189999999999</v>
      </c>
      <c r="O12" s="9">
        <v>63</v>
      </c>
      <c r="P12" s="9">
        <v>38</v>
      </c>
      <c r="Q12" s="9">
        <v>25</v>
      </c>
      <c r="R12" s="9">
        <v>2125.578</v>
      </c>
      <c r="S12" s="9">
        <v>3618</v>
      </c>
      <c r="T12" s="9">
        <v>1858</v>
      </c>
      <c r="U12" s="9">
        <v>1760</v>
      </c>
      <c r="V12" s="9">
        <v>235796.114</v>
      </c>
      <c r="W12" s="9">
        <v>3549</v>
      </c>
      <c r="X12" s="9">
        <v>1815</v>
      </c>
      <c r="Y12" s="9">
        <v>1734</v>
      </c>
      <c r="Z12" s="9">
        <v>232985.84099999999</v>
      </c>
      <c r="AA12" s="9">
        <v>69</v>
      </c>
      <c r="AB12" s="9">
        <v>43</v>
      </c>
      <c r="AC12" s="9">
        <v>26</v>
      </c>
      <c r="AD12" s="9">
        <v>2810.2730000000001</v>
      </c>
    </row>
    <row r="13" spans="1:34" s="11" customFormat="1" ht="16.5" customHeight="1" x14ac:dyDescent="0.2">
      <c r="A13" s="46" t="s">
        <v>152</v>
      </c>
      <c r="B13" s="19" t="s">
        <v>5</v>
      </c>
      <c r="C13" s="9">
        <v>3862</v>
      </c>
      <c r="D13" s="9">
        <v>2196</v>
      </c>
      <c r="E13" s="9">
        <v>1666</v>
      </c>
      <c r="F13" s="9">
        <v>194929.40100000001</v>
      </c>
      <c r="G13" s="9">
        <v>327</v>
      </c>
      <c r="H13" s="9">
        <v>187</v>
      </c>
      <c r="I13" s="9">
        <v>140</v>
      </c>
      <c r="J13" s="9">
        <v>10973.958000000001</v>
      </c>
      <c r="K13" s="9">
        <v>121</v>
      </c>
      <c r="L13" s="9">
        <v>66</v>
      </c>
      <c r="M13" s="9">
        <v>55</v>
      </c>
      <c r="N13" s="9">
        <v>6048.6289999999999</v>
      </c>
      <c r="O13" s="9">
        <v>206</v>
      </c>
      <c r="P13" s="9">
        <v>121</v>
      </c>
      <c r="Q13" s="9">
        <v>85</v>
      </c>
      <c r="R13" s="9">
        <v>4925.3289999999997</v>
      </c>
      <c r="S13" s="9">
        <v>3535</v>
      </c>
      <c r="T13" s="9">
        <v>2009</v>
      </c>
      <c r="U13" s="9">
        <v>1526</v>
      </c>
      <c r="V13" s="9">
        <v>183955.443</v>
      </c>
      <c r="W13" s="9">
        <v>3255</v>
      </c>
      <c r="X13" s="9">
        <v>1857</v>
      </c>
      <c r="Y13" s="9">
        <v>1398</v>
      </c>
      <c r="Z13" s="9">
        <v>175952.37599999999</v>
      </c>
      <c r="AA13" s="9">
        <v>280</v>
      </c>
      <c r="AB13" s="9">
        <v>152</v>
      </c>
      <c r="AC13" s="9">
        <v>128</v>
      </c>
      <c r="AD13" s="9">
        <v>8003.067</v>
      </c>
    </row>
    <row r="14" spans="1:34" s="11" customFormat="1" ht="16.5" customHeight="1" x14ac:dyDescent="0.2">
      <c r="A14" s="46" t="s">
        <v>153</v>
      </c>
      <c r="B14" s="19" t="s">
        <v>6</v>
      </c>
      <c r="C14" s="9">
        <v>2242</v>
      </c>
      <c r="D14" s="9">
        <v>1382</v>
      </c>
      <c r="E14" s="9">
        <v>860</v>
      </c>
      <c r="F14" s="9">
        <v>118786.43799999999</v>
      </c>
      <c r="G14" s="9">
        <v>174</v>
      </c>
      <c r="H14" s="9">
        <v>117</v>
      </c>
      <c r="I14" s="9">
        <v>57</v>
      </c>
      <c r="J14" s="9">
        <v>6181.107</v>
      </c>
      <c r="K14" s="9">
        <v>79</v>
      </c>
      <c r="L14" s="9">
        <v>58</v>
      </c>
      <c r="M14" s="9">
        <v>21</v>
      </c>
      <c r="N14" s="9">
        <v>3906.2240000000002</v>
      </c>
      <c r="O14" s="9">
        <v>95</v>
      </c>
      <c r="P14" s="9">
        <v>59</v>
      </c>
      <c r="Q14" s="9">
        <v>36</v>
      </c>
      <c r="R14" s="9">
        <v>2274.8829999999998</v>
      </c>
      <c r="S14" s="9">
        <v>2068</v>
      </c>
      <c r="T14" s="9">
        <v>1265</v>
      </c>
      <c r="U14" s="9">
        <v>803</v>
      </c>
      <c r="V14" s="9">
        <v>112605.33100000001</v>
      </c>
      <c r="W14" s="9">
        <v>1900</v>
      </c>
      <c r="X14" s="9">
        <v>1160</v>
      </c>
      <c r="Y14" s="9">
        <v>740</v>
      </c>
      <c r="Z14" s="9">
        <v>107609.75599999999</v>
      </c>
      <c r="AA14" s="9">
        <v>168</v>
      </c>
      <c r="AB14" s="9">
        <v>105</v>
      </c>
      <c r="AC14" s="9">
        <v>63</v>
      </c>
      <c r="AD14" s="9">
        <v>4995.5749999999998</v>
      </c>
    </row>
    <row r="15" spans="1:34" s="11" customFormat="1" ht="16.5" customHeight="1" x14ac:dyDescent="0.2">
      <c r="A15" s="46" t="s">
        <v>154</v>
      </c>
      <c r="B15" s="19" t="s">
        <v>7</v>
      </c>
      <c r="C15" s="9">
        <v>4826</v>
      </c>
      <c r="D15" s="9">
        <v>2576</v>
      </c>
      <c r="E15" s="9">
        <v>2250</v>
      </c>
      <c r="F15" s="9">
        <v>227097.09899999999</v>
      </c>
      <c r="G15" s="9">
        <v>374</v>
      </c>
      <c r="H15" s="9">
        <v>252</v>
      </c>
      <c r="I15" s="9">
        <v>122</v>
      </c>
      <c r="J15" s="9">
        <v>11588.276</v>
      </c>
      <c r="K15" s="9">
        <v>117</v>
      </c>
      <c r="L15" s="9">
        <v>79</v>
      </c>
      <c r="M15" s="9">
        <v>38</v>
      </c>
      <c r="N15" s="9">
        <v>5884.5540000000001</v>
      </c>
      <c r="O15" s="9">
        <v>257</v>
      </c>
      <c r="P15" s="9">
        <v>173</v>
      </c>
      <c r="Q15" s="9">
        <v>84</v>
      </c>
      <c r="R15" s="9">
        <v>5703.7219999999998</v>
      </c>
      <c r="S15" s="9">
        <v>4452</v>
      </c>
      <c r="T15" s="9">
        <v>2324</v>
      </c>
      <c r="U15" s="9">
        <v>2128</v>
      </c>
      <c r="V15" s="9">
        <v>215508.823</v>
      </c>
      <c r="W15" s="9">
        <v>4241</v>
      </c>
      <c r="X15" s="9">
        <v>2204</v>
      </c>
      <c r="Y15" s="9">
        <v>2037</v>
      </c>
      <c r="Z15" s="9">
        <v>209277.514</v>
      </c>
      <c r="AA15" s="9">
        <v>211</v>
      </c>
      <c r="AB15" s="9">
        <v>120</v>
      </c>
      <c r="AC15" s="9">
        <v>91</v>
      </c>
      <c r="AD15" s="9">
        <v>6231.3090000000002</v>
      </c>
    </row>
    <row r="16" spans="1:34" s="11" customFormat="1" ht="16.5" customHeight="1" x14ac:dyDescent="0.2">
      <c r="A16" s="47" t="s">
        <v>90</v>
      </c>
      <c r="B16" s="25" t="s">
        <v>8</v>
      </c>
      <c r="C16" s="9">
        <v>1532</v>
      </c>
      <c r="D16" s="9">
        <v>776</v>
      </c>
      <c r="E16" s="9">
        <v>756</v>
      </c>
      <c r="F16" s="9">
        <v>76434.591</v>
      </c>
      <c r="G16" s="9">
        <v>61</v>
      </c>
      <c r="H16" s="9">
        <v>42</v>
      </c>
      <c r="I16" s="9">
        <v>19</v>
      </c>
      <c r="J16" s="9">
        <v>2638.5949999999998</v>
      </c>
      <c r="K16" s="9">
        <v>46</v>
      </c>
      <c r="L16" s="9">
        <v>31</v>
      </c>
      <c r="M16" s="9">
        <v>15</v>
      </c>
      <c r="N16" s="9">
        <v>2293.502</v>
      </c>
      <c r="O16" s="9">
        <v>15</v>
      </c>
      <c r="P16" s="9">
        <v>11</v>
      </c>
      <c r="Q16" s="9">
        <v>4</v>
      </c>
      <c r="R16" s="9">
        <v>345.09300000000002</v>
      </c>
      <c r="S16" s="9">
        <v>1471</v>
      </c>
      <c r="T16" s="9">
        <v>734</v>
      </c>
      <c r="U16" s="9">
        <v>737</v>
      </c>
      <c r="V16" s="9">
        <v>73795.995999999999</v>
      </c>
      <c r="W16" s="9">
        <v>1382</v>
      </c>
      <c r="X16" s="9">
        <v>682</v>
      </c>
      <c r="Y16" s="9">
        <v>700</v>
      </c>
      <c r="Z16" s="9">
        <v>71354.804000000004</v>
      </c>
      <c r="AA16" s="9">
        <v>89</v>
      </c>
      <c r="AB16" s="9">
        <v>52</v>
      </c>
      <c r="AC16" s="9">
        <v>37</v>
      </c>
      <c r="AD16" s="9">
        <v>2441.192</v>
      </c>
    </row>
    <row r="17" spans="1:30" s="11" customFormat="1" ht="16.5" customHeight="1" x14ac:dyDescent="0.2">
      <c r="A17" s="47" t="s">
        <v>91</v>
      </c>
      <c r="B17" s="25" t="s">
        <v>9</v>
      </c>
      <c r="C17" s="9">
        <v>856</v>
      </c>
      <c r="D17" s="9">
        <v>470</v>
      </c>
      <c r="E17" s="9">
        <v>386</v>
      </c>
      <c r="F17" s="9">
        <v>41952.627</v>
      </c>
      <c r="G17" s="9">
        <v>53</v>
      </c>
      <c r="H17" s="9">
        <v>34</v>
      </c>
      <c r="I17" s="9">
        <v>19</v>
      </c>
      <c r="J17" s="9">
        <v>2200.6439999999998</v>
      </c>
      <c r="K17" s="9">
        <v>38</v>
      </c>
      <c r="L17" s="9">
        <v>21</v>
      </c>
      <c r="M17" s="9">
        <v>17</v>
      </c>
      <c r="N17" s="9">
        <v>1854.558</v>
      </c>
      <c r="O17" s="9">
        <v>15</v>
      </c>
      <c r="P17" s="9">
        <v>13</v>
      </c>
      <c r="Q17" s="9">
        <v>2</v>
      </c>
      <c r="R17" s="9">
        <v>346.08600000000001</v>
      </c>
      <c r="S17" s="9">
        <v>803</v>
      </c>
      <c r="T17" s="9">
        <v>436</v>
      </c>
      <c r="U17" s="9">
        <v>367</v>
      </c>
      <c r="V17" s="9">
        <v>39751.983</v>
      </c>
      <c r="W17" s="9">
        <v>774</v>
      </c>
      <c r="X17" s="9">
        <v>417</v>
      </c>
      <c r="Y17" s="9">
        <v>357</v>
      </c>
      <c r="Z17" s="9">
        <v>38957.175000000003</v>
      </c>
      <c r="AA17" s="9">
        <v>29</v>
      </c>
      <c r="AB17" s="9">
        <v>19</v>
      </c>
      <c r="AC17" s="9">
        <v>10</v>
      </c>
      <c r="AD17" s="9">
        <v>794.80799999999999</v>
      </c>
    </row>
    <row r="18" spans="1:30" s="11" customFormat="1" ht="16.5" customHeight="1" x14ac:dyDescent="0.2">
      <c r="A18" s="47" t="s">
        <v>92</v>
      </c>
      <c r="B18" s="25" t="s">
        <v>10</v>
      </c>
      <c r="C18" s="9">
        <v>1358</v>
      </c>
      <c r="D18" s="9">
        <v>739</v>
      </c>
      <c r="E18" s="9">
        <v>619</v>
      </c>
      <c r="F18" s="9">
        <v>70252.517999999996</v>
      </c>
      <c r="G18" s="9">
        <v>42</v>
      </c>
      <c r="H18" s="9">
        <v>29</v>
      </c>
      <c r="I18" s="9">
        <v>13</v>
      </c>
      <c r="J18" s="9">
        <v>1535.328</v>
      </c>
      <c r="K18" s="9">
        <v>28</v>
      </c>
      <c r="L18" s="9">
        <v>19</v>
      </c>
      <c r="M18" s="9">
        <v>9</v>
      </c>
      <c r="N18" s="9">
        <v>1263.825</v>
      </c>
      <c r="O18" s="9">
        <v>14</v>
      </c>
      <c r="P18" s="9">
        <v>10</v>
      </c>
      <c r="Q18" s="9">
        <v>4</v>
      </c>
      <c r="R18" s="9">
        <v>271.50299999999999</v>
      </c>
      <c r="S18" s="9">
        <v>1316</v>
      </c>
      <c r="T18" s="9">
        <v>710</v>
      </c>
      <c r="U18" s="9">
        <v>606</v>
      </c>
      <c r="V18" s="9">
        <v>68717.19</v>
      </c>
      <c r="W18" s="9">
        <v>1281</v>
      </c>
      <c r="X18" s="9">
        <v>692</v>
      </c>
      <c r="Y18" s="9">
        <v>589</v>
      </c>
      <c r="Z18" s="9">
        <v>67719.607999999993</v>
      </c>
      <c r="AA18" s="9">
        <v>35</v>
      </c>
      <c r="AB18" s="9">
        <v>18</v>
      </c>
      <c r="AC18" s="9">
        <v>17</v>
      </c>
      <c r="AD18" s="9">
        <v>997.58199999999999</v>
      </c>
    </row>
    <row r="19" spans="1:30" s="11" customFormat="1" ht="16.5" customHeight="1" x14ac:dyDescent="0.2">
      <c r="A19" s="47" t="s">
        <v>93</v>
      </c>
      <c r="B19" s="25" t="s">
        <v>11</v>
      </c>
      <c r="C19" s="9">
        <v>2063</v>
      </c>
      <c r="D19" s="9">
        <v>1277</v>
      </c>
      <c r="E19" s="9">
        <v>786</v>
      </c>
      <c r="F19" s="9">
        <v>103198.591</v>
      </c>
      <c r="G19" s="9">
        <v>184</v>
      </c>
      <c r="H19" s="9">
        <v>114</v>
      </c>
      <c r="I19" s="9">
        <v>70</v>
      </c>
      <c r="J19" s="9">
        <v>7553.5010000000002</v>
      </c>
      <c r="K19" s="9">
        <v>111</v>
      </c>
      <c r="L19" s="9">
        <v>68</v>
      </c>
      <c r="M19" s="9">
        <v>43</v>
      </c>
      <c r="N19" s="9">
        <v>5826.7</v>
      </c>
      <c r="O19" s="9">
        <v>73</v>
      </c>
      <c r="P19" s="9">
        <v>46</v>
      </c>
      <c r="Q19" s="9">
        <v>27</v>
      </c>
      <c r="R19" s="9">
        <v>1726.8009999999999</v>
      </c>
      <c r="S19" s="9">
        <v>1879</v>
      </c>
      <c r="T19" s="9">
        <v>1163</v>
      </c>
      <c r="U19" s="9">
        <v>716</v>
      </c>
      <c r="V19" s="9">
        <v>95645.09</v>
      </c>
      <c r="W19" s="9">
        <v>1760</v>
      </c>
      <c r="X19" s="9">
        <v>1088</v>
      </c>
      <c r="Y19" s="9">
        <v>672</v>
      </c>
      <c r="Z19" s="9">
        <v>92852.312999999995</v>
      </c>
      <c r="AA19" s="9">
        <v>119</v>
      </c>
      <c r="AB19" s="9">
        <v>75</v>
      </c>
      <c r="AC19" s="9">
        <v>44</v>
      </c>
      <c r="AD19" s="9">
        <v>2792.777</v>
      </c>
    </row>
    <row r="20" spans="1:30" s="11" customFormat="1" ht="16.5" customHeight="1" x14ac:dyDescent="0.2">
      <c r="A20" s="47" t="s">
        <v>94</v>
      </c>
      <c r="B20" s="25" t="s">
        <v>12</v>
      </c>
      <c r="C20" s="9">
        <v>1347</v>
      </c>
      <c r="D20" s="9">
        <v>755</v>
      </c>
      <c r="E20" s="9">
        <v>592</v>
      </c>
      <c r="F20" s="9">
        <v>93720.576000000001</v>
      </c>
      <c r="G20" s="9">
        <v>55</v>
      </c>
      <c r="H20" s="9">
        <v>30</v>
      </c>
      <c r="I20" s="9">
        <v>25</v>
      </c>
      <c r="J20" s="9">
        <v>3551.2139999999999</v>
      </c>
      <c r="K20" s="9">
        <v>48</v>
      </c>
      <c r="L20" s="9">
        <v>27</v>
      </c>
      <c r="M20" s="9">
        <v>21</v>
      </c>
      <c r="N20" s="9">
        <v>3301.9259999999999</v>
      </c>
      <c r="O20" s="9">
        <v>7</v>
      </c>
      <c r="P20" s="9">
        <v>3</v>
      </c>
      <c r="Q20" s="9">
        <v>4</v>
      </c>
      <c r="R20" s="9">
        <v>249.28800000000001</v>
      </c>
      <c r="S20" s="9">
        <v>1292</v>
      </c>
      <c r="T20" s="9">
        <v>725</v>
      </c>
      <c r="U20" s="9">
        <v>567</v>
      </c>
      <c r="V20" s="9">
        <v>90169.361999999994</v>
      </c>
      <c r="W20" s="9">
        <v>1266</v>
      </c>
      <c r="X20" s="9">
        <v>712</v>
      </c>
      <c r="Y20" s="9">
        <v>554</v>
      </c>
      <c r="Z20" s="9">
        <v>89102.468999999997</v>
      </c>
      <c r="AA20" s="9">
        <v>26</v>
      </c>
      <c r="AB20" s="9">
        <v>13</v>
      </c>
      <c r="AC20" s="9">
        <v>13</v>
      </c>
      <c r="AD20" s="9">
        <v>1066.893</v>
      </c>
    </row>
    <row r="21" spans="1:30" s="11" customFormat="1" ht="16.5" customHeight="1" x14ac:dyDescent="0.2">
      <c r="A21" s="47" t="s">
        <v>95</v>
      </c>
      <c r="B21" s="25" t="s">
        <v>13</v>
      </c>
      <c r="C21" s="9">
        <v>1739</v>
      </c>
      <c r="D21" s="9">
        <v>888</v>
      </c>
      <c r="E21" s="9">
        <v>851</v>
      </c>
      <c r="F21" s="9">
        <v>91167.201000000001</v>
      </c>
      <c r="G21" s="9">
        <v>66</v>
      </c>
      <c r="H21" s="9">
        <v>43</v>
      </c>
      <c r="I21" s="9">
        <v>23</v>
      </c>
      <c r="J21" s="9">
        <v>2341.962</v>
      </c>
      <c r="K21" s="9">
        <v>37</v>
      </c>
      <c r="L21" s="9">
        <v>22</v>
      </c>
      <c r="M21" s="9">
        <v>15</v>
      </c>
      <c r="N21" s="9">
        <v>1758.7929999999999</v>
      </c>
      <c r="O21" s="9">
        <v>29</v>
      </c>
      <c r="P21" s="9">
        <v>21</v>
      </c>
      <c r="Q21" s="9">
        <v>8</v>
      </c>
      <c r="R21" s="9">
        <v>583.16899999999998</v>
      </c>
      <c r="S21" s="9">
        <v>1673</v>
      </c>
      <c r="T21" s="9">
        <v>845</v>
      </c>
      <c r="U21" s="9">
        <v>828</v>
      </c>
      <c r="V21" s="9">
        <v>88825.239000000001</v>
      </c>
      <c r="W21" s="9">
        <v>1650</v>
      </c>
      <c r="X21" s="9">
        <v>829</v>
      </c>
      <c r="Y21" s="9">
        <v>821</v>
      </c>
      <c r="Z21" s="9">
        <v>88124.510999999999</v>
      </c>
      <c r="AA21" s="9">
        <v>23</v>
      </c>
      <c r="AB21" s="9">
        <v>16</v>
      </c>
      <c r="AC21" s="9">
        <v>7</v>
      </c>
      <c r="AD21" s="9">
        <v>700.72799999999995</v>
      </c>
    </row>
    <row r="22" spans="1:30" s="11" customFormat="1" ht="16.5" customHeight="1" x14ac:dyDescent="0.2">
      <c r="A22" s="47" t="s">
        <v>96</v>
      </c>
      <c r="B22" s="25" t="s">
        <v>14</v>
      </c>
      <c r="C22" s="9">
        <v>1341</v>
      </c>
      <c r="D22" s="9">
        <v>653</v>
      </c>
      <c r="E22" s="9">
        <v>688</v>
      </c>
      <c r="F22" s="9">
        <v>69076.482000000004</v>
      </c>
      <c r="G22" s="9">
        <v>55</v>
      </c>
      <c r="H22" s="9">
        <v>34</v>
      </c>
      <c r="I22" s="9">
        <v>21</v>
      </c>
      <c r="J22" s="9">
        <v>1909.779</v>
      </c>
      <c r="K22" s="9">
        <v>22</v>
      </c>
      <c r="L22" s="9">
        <v>13</v>
      </c>
      <c r="M22" s="9">
        <v>9</v>
      </c>
      <c r="N22" s="9">
        <v>1095.9390000000001</v>
      </c>
      <c r="O22" s="9">
        <v>33</v>
      </c>
      <c r="P22" s="9">
        <v>21</v>
      </c>
      <c r="Q22" s="9">
        <v>12</v>
      </c>
      <c r="R22" s="9">
        <v>813.84</v>
      </c>
      <c r="S22" s="9">
        <v>1286</v>
      </c>
      <c r="T22" s="9">
        <v>619</v>
      </c>
      <c r="U22" s="9">
        <v>667</v>
      </c>
      <c r="V22" s="9">
        <v>67166.702999999994</v>
      </c>
      <c r="W22" s="9">
        <v>1247</v>
      </c>
      <c r="X22" s="9">
        <v>594</v>
      </c>
      <c r="Y22" s="9">
        <v>653</v>
      </c>
      <c r="Z22" s="9">
        <v>66017.736000000004</v>
      </c>
      <c r="AA22" s="9">
        <v>39</v>
      </c>
      <c r="AB22" s="9">
        <v>25</v>
      </c>
      <c r="AC22" s="9">
        <v>14</v>
      </c>
      <c r="AD22" s="9">
        <v>1148.9670000000001</v>
      </c>
    </row>
    <row r="23" spans="1:30" s="11" customFormat="1" ht="16.5" customHeight="1" x14ac:dyDescent="0.2">
      <c r="A23" s="47" t="s">
        <v>97</v>
      </c>
      <c r="B23" s="25" t="s">
        <v>15</v>
      </c>
      <c r="C23" s="9">
        <v>1330</v>
      </c>
      <c r="D23" s="9">
        <v>776</v>
      </c>
      <c r="E23" s="9">
        <v>554</v>
      </c>
      <c r="F23" s="9">
        <v>81838.070000000007</v>
      </c>
      <c r="G23" s="9">
        <v>83</v>
      </c>
      <c r="H23" s="9">
        <v>53</v>
      </c>
      <c r="I23" s="9">
        <v>30</v>
      </c>
      <c r="J23" s="9">
        <v>4963.6149999999998</v>
      </c>
      <c r="K23" s="9">
        <v>63</v>
      </c>
      <c r="L23" s="9">
        <v>39</v>
      </c>
      <c r="M23" s="9">
        <v>24</v>
      </c>
      <c r="N23" s="9">
        <v>4519.0630000000001</v>
      </c>
      <c r="O23" s="9">
        <v>20</v>
      </c>
      <c r="P23" s="9">
        <v>14</v>
      </c>
      <c r="Q23" s="9">
        <v>6</v>
      </c>
      <c r="R23" s="9">
        <v>444.55200000000002</v>
      </c>
      <c r="S23" s="9">
        <v>1247</v>
      </c>
      <c r="T23" s="9">
        <v>723</v>
      </c>
      <c r="U23" s="9">
        <v>524</v>
      </c>
      <c r="V23" s="9">
        <v>76874.455000000002</v>
      </c>
      <c r="W23" s="9">
        <v>1239</v>
      </c>
      <c r="X23" s="9">
        <v>716</v>
      </c>
      <c r="Y23" s="9">
        <v>523</v>
      </c>
      <c r="Z23" s="9">
        <v>76663.668000000005</v>
      </c>
      <c r="AA23" s="9">
        <v>8</v>
      </c>
      <c r="AB23" s="9">
        <v>7</v>
      </c>
      <c r="AC23" s="9">
        <v>1</v>
      </c>
      <c r="AD23" s="9">
        <v>210.78700000000001</v>
      </c>
    </row>
    <row r="24" spans="1:30" s="11" customFormat="1" ht="16.5" customHeight="1" x14ac:dyDescent="0.2">
      <c r="A24" s="47" t="s">
        <v>98</v>
      </c>
      <c r="B24" s="25" t="s">
        <v>16</v>
      </c>
      <c r="C24" s="9">
        <v>807</v>
      </c>
      <c r="D24" s="9">
        <v>429</v>
      </c>
      <c r="E24" s="9">
        <v>378</v>
      </c>
      <c r="F24" s="9">
        <v>41865.345000000001</v>
      </c>
      <c r="G24" s="9">
        <v>42</v>
      </c>
      <c r="H24" s="9">
        <v>26</v>
      </c>
      <c r="I24" s="9">
        <v>16</v>
      </c>
      <c r="J24" s="9">
        <v>1974.193</v>
      </c>
      <c r="K24" s="9">
        <v>33</v>
      </c>
      <c r="L24" s="9">
        <v>21</v>
      </c>
      <c r="M24" s="9">
        <v>12</v>
      </c>
      <c r="N24" s="9">
        <v>1721.59</v>
      </c>
      <c r="O24" s="9">
        <v>9</v>
      </c>
      <c r="P24" s="9">
        <v>5</v>
      </c>
      <c r="Q24" s="9">
        <v>4</v>
      </c>
      <c r="R24" s="9">
        <v>252.60300000000001</v>
      </c>
      <c r="S24" s="9">
        <v>765</v>
      </c>
      <c r="T24" s="9">
        <v>403</v>
      </c>
      <c r="U24" s="9">
        <v>362</v>
      </c>
      <c r="V24" s="9">
        <v>39891.152000000002</v>
      </c>
      <c r="W24" s="9">
        <v>741</v>
      </c>
      <c r="X24" s="9">
        <v>388</v>
      </c>
      <c r="Y24" s="9">
        <v>353</v>
      </c>
      <c r="Z24" s="9">
        <v>39147.857000000004</v>
      </c>
      <c r="AA24" s="9">
        <v>24</v>
      </c>
      <c r="AB24" s="9">
        <v>15</v>
      </c>
      <c r="AC24" s="9">
        <v>9</v>
      </c>
      <c r="AD24" s="9">
        <v>743.29499999999996</v>
      </c>
    </row>
    <row r="25" spans="1:30" s="11" customFormat="1" ht="16.5" customHeight="1" x14ac:dyDescent="0.2">
      <c r="A25" s="47" t="s">
        <v>99</v>
      </c>
      <c r="B25" s="25" t="s">
        <v>17</v>
      </c>
      <c r="C25" s="9">
        <v>1269</v>
      </c>
      <c r="D25" s="9">
        <v>647</v>
      </c>
      <c r="E25" s="9">
        <v>622</v>
      </c>
      <c r="F25" s="9">
        <v>67692.899000000005</v>
      </c>
      <c r="G25" s="9">
        <v>87</v>
      </c>
      <c r="H25" s="9">
        <v>55</v>
      </c>
      <c r="I25" s="9">
        <v>32</v>
      </c>
      <c r="J25" s="9">
        <v>4120.1580000000004</v>
      </c>
      <c r="K25" s="9">
        <v>71</v>
      </c>
      <c r="L25" s="9">
        <v>43</v>
      </c>
      <c r="M25" s="9">
        <v>28</v>
      </c>
      <c r="N25" s="9">
        <v>3749.569</v>
      </c>
      <c r="O25" s="9">
        <v>16</v>
      </c>
      <c r="P25" s="9">
        <v>12</v>
      </c>
      <c r="Q25" s="9">
        <v>4</v>
      </c>
      <c r="R25" s="9">
        <v>370.589</v>
      </c>
      <c r="S25" s="9">
        <v>1182</v>
      </c>
      <c r="T25" s="9">
        <v>592</v>
      </c>
      <c r="U25" s="9">
        <v>590</v>
      </c>
      <c r="V25" s="9">
        <v>63572.741000000002</v>
      </c>
      <c r="W25" s="9">
        <v>1154</v>
      </c>
      <c r="X25" s="9">
        <v>580</v>
      </c>
      <c r="Y25" s="9">
        <v>574</v>
      </c>
      <c r="Z25" s="9">
        <v>62750.216</v>
      </c>
      <c r="AA25" s="9">
        <v>28</v>
      </c>
      <c r="AB25" s="9">
        <v>12</v>
      </c>
      <c r="AC25" s="9">
        <v>16</v>
      </c>
      <c r="AD25" s="9">
        <v>822.52499999999998</v>
      </c>
    </row>
    <row r="26" spans="1:30" s="11" customFormat="1" ht="16.5" customHeight="1" x14ac:dyDescent="0.2">
      <c r="A26" s="47" t="s">
        <v>100</v>
      </c>
      <c r="B26" s="25" t="s">
        <v>18</v>
      </c>
      <c r="C26" s="9">
        <v>220</v>
      </c>
      <c r="D26" s="9">
        <v>126</v>
      </c>
      <c r="E26" s="9">
        <v>94</v>
      </c>
      <c r="F26" s="9">
        <v>9900.5169999999998</v>
      </c>
      <c r="G26" s="9">
        <v>15</v>
      </c>
      <c r="H26" s="9">
        <v>8</v>
      </c>
      <c r="I26" s="9">
        <v>7</v>
      </c>
      <c r="J26" s="9">
        <v>439.42599999999999</v>
      </c>
      <c r="K26" s="9">
        <v>7</v>
      </c>
      <c r="L26" s="9">
        <v>4</v>
      </c>
      <c r="M26" s="9">
        <v>3</v>
      </c>
      <c r="N26" s="9">
        <v>264.31599999999997</v>
      </c>
      <c r="O26" s="9">
        <v>8</v>
      </c>
      <c r="P26" s="9">
        <v>4</v>
      </c>
      <c r="Q26" s="9">
        <v>4</v>
      </c>
      <c r="R26" s="9">
        <v>175.11</v>
      </c>
      <c r="S26" s="9">
        <v>205</v>
      </c>
      <c r="T26" s="9">
        <v>118</v>
      </c>
      <c r="U26" s="9">
        <v>87</v>
      </c>
      <c r="V26" s="9">
        <v>9461.0910000000003</v>
      </c>
      <c r="W26" s="9">
        <v>178</v>
      </c>
      <c r="X26" s="9">
        <v>99</v>
      </c>
      <c r="Y26" s="9">
        <v>79</v>
      </c>
      <c r="Z26" s="9">
        <v>8680.2469999999994</v>
      </c>
      <c r="AA26" s="9">
        <v>27</v>
      </c>
      <c r="AB26" s="9">
        <v>19</v>
      </c>
      <c r="AC26" s="9">
        <v>8</v>
      </c>
      <c r="AD26" s="9">
        <v>780.84400000000005</v>
      </c>
    </row>
    <row r="27" spans="1:30" s="11" customFormat="1" ht="16.5" customHeight="1" x14ac:dyDescent="0.2">
      <c r="A27" s="47" t="s">
        <v>101</v>
      </c>
      <c r="B27" s="25" t="s">
        <v>19</v>
      </c>
      <c r="C27" s="9">
        <v>590</v>
      </c>
      <c r="D27" s="9">
        <v>372</v>
      </c>
      <c r="E27" s="9">
        <v>218</v>
      </c>
      <c r="F27" s="9">
        <v>31059.269</v>
      </c>
      <c r="G27" s="9">
        <v>39</v>
      </c>
      <c r="H27" s="9">
        <v>26</v>
      </c>
      <c r="I27" s="9">
        <v>13</v>
      </c>
      <c r="J27" s="9">
        <v>1585.569</v>
      </c>
      <c r="K27" s="9">
        <v>23</v>
      </c>
      <c r="L27" s="9">
        <v>17</v>
      </c>
      <c r="M27" s="9">
        <v>6</v>
      </c>
      <c r="N27" s="9">
        <v>1276.2750000000001</v>
      </c>
      <c r="O27" s="9">
        <v>16</v>
      </c>
      <c r="P27" s="9">
        <v>9</v>
      </c>
      <c r="Q27" s="9">
        <v>7</v>
      </c>
      <c r="R27" s="9">
        <v>309.29399999999998</v>
      </c>
      <c r="S27" s="9">
        <v>551</v>
      </c>
      <c r="T27" s="9">
        <v>346</v>
      </c>
      <c r="U27" s="9">
        <v>205</v>
      </c>
      <c r="V27" s="9">
        <v>29473.7</v>
      </c>
      <c r="W27" s="9">
        <v>543</v>
      </c>
      <c r="X27" s="9">
        <v>340</v>
      </c>
      <c r="Y27" s="9">
        <v>203</v>
      </c>
      <c r="Z27" s="9">
        <v>29264.453000000001</v>
      </c>
      <c r="AA27" s="9">
        <v>8</v>
      </c>
      <c r="AB27" s="9">
        <v>6</v>
      </c>
      <c r="AC27" s="9">
        <v>2</v>
      </c>
      <c r="AD27" s="9">
        <v>209.24700000000001</v>
      </c>
    </row>
    <row r="28" spans="1:30" s="11" customFormat="1" ht="16.5" customHeight="1" x14ac:dyDescent="0.2">
      <c r="A28" s="47" t="s">
        <v>102</v>
      </c>
      <c r="B28" s="25" t="s">
        <v>20</v>
      </c>
      <c r="C28" s="9">
        <v>498</v>
      </c>
      <c r="D28" s="9">
        <v>297</v>
      </c>
      <c r="E28" s="9">
        <v>201</v>
      </c>
      <c r="F28" s="9">
        <v>24911.52</v>
      </c>
      <c r="G28" s="9">
        <v>50</v>
      </c>
      <c r="H28" s="9">
        <v>31</v>
      </c>
      <c r="I28" s="9">
        <v>19</v>
      </c>
      <c r="J28" s="9">
        <v>1656.1030000000001</v>
      </c>
      <c r="K28" s="9">
        <v>14</v>
      </c>
      <c r="L28" s="9">
        <v>10</v>
      </c>
      <c r="M28" s="9">
        <v>4</v>
      </c>
      <c r="N28" s="9">
        <v>770.99599999999998</v>
      </c>
      <c r="O28" s="9">
        <v>36</v>
      </c>
      <c r="P28" s="9">
        <v>21</v>
      </c>
      <c r="Q28" s="9">
        <v>15</v>
      </c>
      <c r="R28" s="9">
        <v>885.10699999999997</v>
      </c>
      <c r="S28" s="9">
        <v>448</v>
      </c>
      <c r="T28" s="9">
        <v>266</v>
      </c>
      <c r="U28" s="9">
        <v>182</v>
      </c>
      <c r="V28" s="9">
        <v>23255.417000000001</v>
      </c>
      <c r="W28" s="9">
        <v>386</v>
      </c>
      <c r="X28" s="9">
        <v>228</v>
      </c>
      <c r="Y28" s="9">
        <v>158</v>
      </c>
      <c r="Z28" s="9">
        <v>21418.223000000002</v>
      </c>
      <c r="AA28" s="9">
        <v>62</v>
      </c>
      <c r="AB28" s="9">
        <v>38</v>
      </c>
      <c r="AC28" s="9">
        <v>24</v>
      </c>
      <c r="AD28" s="9">
        <v>1837.194</v>
      </c>
    </row>
    <row r="29" spans="1:30" s="11" customFormat="1" ht="16.5" customHeight="1" x14ac:dyDescent="0.2">
      <c r="A29" s="47" t="s">
        <v>103</v>
      </c>
      <c r="B29" s="25" t="s">
        <v>21</v>
      </c>
      <c r="C29" s="9">
        <v>1092</v>
      </c>
      <c r="D29" s="9">
        <v>542</v>
      </c>
      <c r="E29" s="9">
        <v>550</v>
      </c>
      <c r="F29" s="9">
        <v>50445.978000000003</v>
      </c>
      <c r="G29" s="9">
        <v>33</v>
      </c>
      <c r="H29" s="9">
        <v>25</v>
      </c>
      <c r="I29" s="9">
        <v>8</v>
      </c>
      <c r="J29" s="9">
        <v>1149.645</v>
      </c>
      <c r="K29" s="9">
        <v>14</v>
      </c>
      <c r="L29" s="9">
        <v>8</v>
      </c>
      <c r="M29" s="9">
        <v>6</v>
      </c>
      <c r="N29" s="9">
        <v>706.09500000000003</v>
      </c>
      <c r="O29" s="9">
        <v>19</v>
      </c>
      <c r="P29" s="9">
        <v>17</v>
      </c>
      <c r="Q29" s="9">
        <v>2</v>
      </c>
      <c r="R29" s="9">
        <v>443.55</v>
      </c>
      <c r="S29" s="9">
        <v>1059</v>
      </c>
      <c r="T29" s="9">
        <v>517</v>
      </c>
      <c r="U29" s="9">
        <v>542</v>
      </c>
      <c r="V29" s="9">
        <v>49296.332999999999</v>
      </c>
      <c r="W29" s="9">
        <v>1023</v>
      </c>
      <c r="X29" s="9">
        <v>495</v>
      </c>
      <c r="Y29" s="9">
        <v>528</v>
      </c>
      <c r="Z29" s="9">
        <v>48303.241999999998</v>
      </c>
      <c r="AA29" s="9">
        <v>36</v>
      </c>
      <c r="AB29" s="9">
        <v>22</v>
      </c>
      <c r="AC29" s="9">
        <v>14</v>
      </c>
      <c r="AD29" s="9">
        <v>993.09100000000001</v>
      </c>
    </row>
    <row r="30" spans="1:30" s="11" customFormat="1" ht="16.5" customHeight="1" x14ac:dyDescent="0.2">
      <c r="A30" s="47" t="s">
        <v>104</v>
      </c>
      <c r="B30" s="25" t="s">
        <v>23</v>
      </c>
      <c r="C30" s="9">
        <v>125</v>
      </c>
      <c r="D30" s="9">
        <v>77</v>
      </c>
      <c r="E30" s="9">
        <v>48</v>
      </c>
      <c r="F30" s="9">
        <v>6158.7219999999998</v>
      </c>
      <c r="G30" s="9">
        <v>30</v>
      </c>
      <c r="H30" s="9">
        <v>18</v>
      </c>
      <c r="I30" s="9">
        <v>12</v>
      </c>
      <c r="J30" s="9">
        <v>1276.24</v>
      </c>
      <c r="K30" s="9">
        <v>30</v>
      </c>
      <c r="L30" s="9">
        <v>18</v>
      </c>
      <c r="M30" s="9">
        <v>12</v>
      </c>
      <c r="N30" s="9">
        <v>1276.24</v>
      </c>
      <c r="O30" s="9">
        <v>0</v>
      </c>
      <c r="P30" s="9">
        <v>0</v>
      </c>
      <c r="Q30" s="9">
        <v>0</v>
      </c>
      <c r="R30" s="9">
        <v>0</v>
      </c>
      <c r="S30" s="9">
        <v>95</v>
      </c>
      <c r="T30" s="9">
        <v>59</v>
      </c>
      <c r="U30" s="9">
        <v>36</v>
      </c>
      <c r="V30" s="9">
        <v>4882.482</v>
      </c>
      <c r="W30" s="9">
        <v>95</v>
      </c>
      <c r="X30" s="9">
        <v>59</v>
      </c>
      <c r="Y30" s="9">
        <v>36</v>
      </c>
      <c r="Z30" s="9">
        <v>4882.482</v>
      </c>
      <c r="AA30" s="9">
        <v>0</v>
      </c>
      <c r="AB30" s="9">
        <v>0</v>
      </c>
      <c r="AC30" s="9">
        <v>0</v>
      </c>
      <c r="AD30" s="9">
        <v>0</v>
      </c>
    </row>
    <row r="31" spans="1:30" s="11" customFormat="1" ht="16.5" customHeight="1" x14ac:dyDescent="0.2">
      <c r="A31" s="48" t="s">
        <v>105</v>
      </c>
      <c r="B31" s="26" t="s">
        <v>24</v>
      </c>
      <c r="C31" s="21">
        <v>17</v>
      </c>
      <c r="D31" s="21">
        <v>10</v>
      </c>
      <c r="E31" s="21">
        <v>7</v>
      </c>
      <c r="F31" s="21">
        <v>836.67100000000005</v>
      </c>
      <c r="G31" s="21">
        <v>1</v>
      </c>
      <c r="H31" s="21">
        <v>1</v>
      </c>
      <c r="I31" s="21">
        <v>0</v>
      </c>
      <c r="J31" s="21">
        <v>55.25</v>
      </c>
      <c r="K31" s="21">
        <v>1</v>
      </c>
      <c r="L31" s="21">
        <v>1</v>
      </c>
      <c r="M31" s="21">
        <v>0</v>
      </c>
      <c r="N31" s="21">
        <v>55.25</v>
      </c>
      <c r="O31" s="21">
        <v>0</v>
      </c>
      <c r="P31" s="21">
        <v>0</v>
      </c>
      <c r="Q31" s="21">
        <v>0</v>
      </c>
      <c r="R31" s="21">
        <v>0</v>
      </c>
      <c r="S31" s="21">
        <v>16</v>
      </c>
      <c r="T31" s="21">
        <v>9</v>
      </c>
      <c r="U31" s="21">
        <v>7</v>
      </c>
      <c r="V31" s="21">
        <v>781.42100000000005</v>
      </c>
      <c r="W31" s="21">
        <v>16</v>
      </c>
      <c r="X31" s="21">
        <v>9</v>
      </c>
      <c r="Y31" s="21">
        <v>7</v>
      </c>
      <c r="Z31" s="21">
        <v>781.42100000000005</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5">
      <c r="A36" s="50" t="s">
        <v>213</v>
      </c>
      <c r="C36" s="41"/>
    </row>
    <row r="37" spans="1:3" s="1" customFormat="1" x14ac:dyDescent="0.2"/>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H38"/>
  <sheetViews>
    <sheetView zoomScale="90" zoomScaleNormal="90" workbookViewId="0">
      <pane xSplit="6" ySplit="9" topLeftCell="G10" activePane="bottomRight" state="frozen"/>
      <selection activeCell="K46" sqref="K46"/>
      <selection pane="topRight" activeCell="K46" sqref="K46"/>
      <selection pane="bottomLeft" activeCell="K46" sqref="K46"/>
      <selection pane="bottomRight" activeCell="A11" sqref="A11:XFD1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158</v>
      </c>
      <c r="B1" s="14"/>
      <c r="C1" s="4"/>
    </row>
    <row r="2" spans="1:34" x14ac:dyDescent="0.2">
      <c r="A2" s="5"/>
      <c r="B2" s="5"/>
      <c r="C2" s="5"/>
      <c r="D2" s="5"/>
      <c r="E2" s="5"/>
      <c r="F2" s="5"/>
      <c r="G2" s="5"/>
      <c r="H2" s="5"/>
      <c r="I2" s="5"/>
      <c r="J2" s="5"/>
      <c r="K2" s="5"/>
      <c r="L2" s="5"/>
      <c r="M2" s="5"/>
      <c r="N2" s="5"/>
      <c r="O2" s="5"/>
      <c r="P2" s="5"/>
    </row>
    <row r="3" spans="1:34" x14ac:dyDescent="0.2">
      <c r="A3" s="15" t="s">
        <v>198</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159</v>
      </c>
      <c r="B4" s="58"/>
      <c r="C4" s="60" t="s">
        <v>160</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161</v>
      </c>
      <c r="D5" s="57"/>
      <c r="E5" s="57"/>
      <c r="F5" s="58"/>
      <c r="G5" s="53" t="s">
        <v>155</v>
      </c>
      <c r="H5" s="54"/>
      <c r="I5" s="54"/>
      <c r="J5" s="54"/>
      <c r="K5" s="54"/>
      <c r="L5" s="54"/>
      <c r="M5" s="54"/>
      <c r="N5" s="54"/>
      <c r="O5" s="54"/>
      <c r="P5" s="54"/>
      <c r="Q5" s="54"/>
      <c r="R5" s="55"/>
      <c r="S5" s="53" t="s">
        <v>156</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163</v>
      </c>
      <c r="D7" s="57"/>
      <c r="E7" s="58"/>
      <c r="F7" s="62" t="s">
        <v>157</v>
      </c>
      <c r="G7" s="56" t="s">
        <v>83</v>
      </c>
      <c r="H7" s="57"/>
      <c r="I7" s="58"/>
      <c r="J7" s="62" t="s">
        <v>157</v>
      </c>
      <c r="K7" s="60" t="s">
        <v>83</v>
      </c>
      <c r="L7" s="61"/>
      <c r="M7" s="64"/>
      <c r="N7" s="62" t="s">
        <v>157</v>
      </c>
      <c r="O7" s="60" t="s">
        <v>83</v>
      </c>
      <c r="P7" s="61"/>
      <c r="Q7" s="64"/>
      <c r="R7" s="62" t="s">
        <v>157</v>
      </c>
      <c r="S7" s="60" t="s">
        <v>83</v>
      </c>
      <c r="T7" s="61"/>
      <c r="U7" s="64"/>
      <c r="V7" s="62" t="s">
        <v>157</v>
      </c>
      <c r="W7" s="56" t="s">
        <v>83</v>
      </c>
      <c r="X7" s="57"/>
      <c r="Y7" s="58"/>
      <c r="Z7" s="62" t="s">
        <v>157</v>
      </c>
      <c r="AA7" s="56" t="s">
        <v>83</v>
      </c>
      <c r="AB7" s="57"/>
      <c r="AC7" s="58"/>
      <c r="AD7" s="56" t="s">
        <v>157</v>
      </c>
    </row>
    <row r="8" spans="1:34" s="6" customFormat="1" ht="27" customHeight="1" x14ac:dyDescent="0.2">
      <c r="A8" s="67"/>
      <c r="B8" s="66"/>
      <c r="C8" s="7" t="s">
        <v>164</v>
      </c>
      <c r="D8" s="7" t="s">
        <v>165</v>
      </c>
      <c r="E8" s="7" t="s">
        <v>166</v>
      </c>
      <c r="F8" s="63"/>
      <c r="G8" s="7" t="s">
        <v>164</v>
      </c>
      <c r="H8" s="7" t="s">
        <v>165</v>
      </c>
      <c r="I8" s="7" t="s">
        <v>166</v>
      </c>
      <c r="J8" s="63"/>
      <c r="K8" s="7" t="s">
        <v>164</v>
      </c>
      <c r="L8" s="7" t="s">
        <v>165</v>
      </c>
      <c r="M8" s="7" t="s">
        <v>166</v>
      </c>
      <c r="N8" s="63"/>
      <c r="O8" s="7" t="s">
        <v>164</v>
      </c>
      <c r="P8" s="7" t="s">
        <v>165</v>
      </c>
      <c r="Q8" s="7" t="s">
        <v>166</v>
      </c>
      <c r="R8" s="63"/>
      <c r="S8" s="7" t="s">
        <v>164</v>
      </c>
      <c r="T8" s="7" t="s">
        <v>165</v>
      </c>
      <c r="U8" s="7" t="s">
        <v>166</v>
      </c>
      <c r="V8" s="63"/>
      <c r="W8" s="7" t="s">
        <v>164</v>
      </c>
      <c r="X8" s="7" t="s">
        <v>165</v>
      </c>
      <c r="Y8" s="7" t="s">
        <v>166</v>
      </c>
      <c r="Z8" s="63"/>
      <c r="AA8" s="7" t="s">
        <v>164</v>
      </c>
      <c r="AB8" s="7" t="s">
        <v>165</v>
      </c>
      <c r="AC8" s="7" t="s">
        <v>166</v>
      </c>
      <c r="AD8" s="59"/>
    </row>
    <row r="9" spans="1:34" s="36" customFormat="1" ht="16.5" customHeight="1" x14ac:dyDescent="0.2">
      <c r="A9" s="33" t="s">
        <v>176</v>
      </c>
      <c r="B9" s="34" t="s">
        <v>2</v>
      </c>
      <c r="C9" s="30">
        <v>44778</v>
      </c>
      <c r="D9" s="30">
        <v>24176</v>
      </c>
      <c r="E9" s="30">
        <v>20602</v>
      </c>
      <c r="F9" s="30">
        <v>2216454.2459999998</v>
      </c>
      <c r="G9" s="30">
        <v>6676</v>
      </c>
      <c r="H9" s="30">
        <v>3816</v>
      </c>
      <c r="I9" s="30">
        <v>2860</v>
      </c>
      <c r="J9" s="30">
        <v>345775.73200000002</v>
      </c>
      <c r="K9" s="30">
        <v>5284</v>
      </c>
      <c r="L9" s="30">
        <v>2941</v>
      </c>
      <c r="M9" s="30">
        <v>2343</v>
      </c>
      <c r="N9" s="30">
        <v>311482.77600000001</v>
      </c>
      <c r="O9" s="30">
        <v>1392</v>
      </c>
      <c r="P9" s="30">
        <v>875</v>
      </c>
      <c r="Q9" s="30">
        <v>517</v>
      </c>
      <c r="R9" s="30">
        <v>34292.955999999998</v>
      </c>
      <c r="S9" s="30">
        <v>38102</v>
      </c>
      <c r="T9" s="30">
        <v>20360</v>
      </c>
      <c r="U9" s="30">
        <v>17742</v>
      </c>
      <c r="V9" s="30">
        <v>1870678.514</v>
      </c>
      <c r="W9" s="30">
        <v>36194</v>
      </c>
      <c r="X9" s="30">
        <v>19226</v>
      </c>
      <c r="Y9" s="30">
        <v>16968</v>
      </c>
      <c r="Z9" s="30">
        <v>1814023.8359999999</v>
      </c>
      <c r="AA9" s="30">
        <v>1908</v>
      </c>
      <c r="AB9" s="30">
        <v>1134</v>
      </c>
      <c r="AC9" s="30">
        <v>774</v>
      </c>
      <c r="AD9" s="30">
        <v>56654.678</v>
      </c>
      <c r="AE9" s="35"/>
      <c r="AH9" s="37"/>
    </row>
    <row r="10" spans="1:34" s="11" customFormat="1" ht="16.5" customHeight="1" x14ac:dyDescent="0.2">
      <c r="A10" s="46" t="s">
        <v>149</v>
      </c>
      <c r="B10" s="19" t="s">
        <v>3</v>
      </c>
      <c r="C10" s="9">
        <v>7874</v>
      </c>
      <c r="D10" s="9">
        <v>3947</v>
      </c>
      <c r="E10" s="9">
        <v>3927</v>
      </c>
      <c r="F10" s="9">
        <v>330146.88900000002</v>
      </c>
      <c r="G10" s="9">
        <v>419</v>
      </c>
      <c r="H10" s="9">
        <v>262</v>
      </c>
      <c r="I10" s="9">
        <v>157</v>
      </c>
      <c r="J10" s="9">
        <v>14843.347</v>
      </c>
      <c r="K10" s="9">
        <v>235</v>
      </c>
      <c r="L10" s="9">
        <v>139</v>
      </c>
      <c r="M10" s="9">
        <v>96</v>
      </c>
      <c r="N10" s="9">
        <v>11406.362999999999</v>
      </c>
      <c r="O10" s="9">
        <v>184</v>
      </c>
      <c r="P10" s="9">
        <v>123</v>
      </c>
      <c r="Q10" s="9">
        <v>61</v>
      </c>
      <c r="R10" s="9">
        <v>3436.9839999999999</v>
      </c>
      <c r="S10" s="9">
        <v>7455</v>
      </c>
      <c r="T10" s="9">
        <v>3685</v>
      </c>
      <c r="U10" s="9">
        <v>3770</v>
      </c>
      <c r="V10" s="9">
        <v>315303.54200000002</v>
      </c>
      <c r="W10" s="9">
        <v>7280</v>
      </c>
      <c r="X10" s="9">
        <v>3580</v>
      </c>
      <c r="Y10" s="9">
        <v>3700</v>
      </c>
      <c r="Z10" s="9">
        <v>310609.402</v>
      </c>
      <c r="AA10" s="9">
        <v>175</v>
      </c>
      <c r="AB10" s="9">
        <v>105</v>
      </c>
      <c r="AC10" s="9">
        <v>70</v>
      </c>
      <c r="AD10" s="9">
        <v>4694.1400000000003</v>
      </c>
    </row>
    <row r="11" spans="1:34" s="11" customFormat="1" ht="16.5" customHeight="1" x14ac:dyDescent="0.2">
      <c r="A11" s="46" t="s">
        <v>150</v>
      </c>
      <c r="B11" s="19" t="s">
        <v>4</v>
      </c>
      <c r="C11" s="9">
        <v>5588</v>
      </c>
      <c r="D11" s="9">
        <v>3078</v>
      </c>
      <c r="E11" s="9">
        <v>2510</v>
      </c>
      <c r="F11" s="9">
        <v>331449.86099999998</v>
      </c>
      <c r="G11" s="9">
        <v>4208</v>
      </c>
      <c r="H11" s="9">
        <v>2272</v>
      </c>
      <c r="I11" s="9">
        <v>1936</v>
      </c>
      <c r="J11" s="9">
        <v>255299.84700000001</v>
      </c>
      <c r="K11" s="9">
        <v>3971</v>
      </c>
      <c r="L11" s="9">
        <v>2137</v>
      </c>
      <c r="M11" s="9">
        <v>1834</v>
      </c>
      <c r="N11" s="9">
        <v>247306.149</v>
      </c>
      <c r="O11" s="9">
        <v>237</v>
      </c>
      <c r="P11" s="9">
        <v>135</v>
      </c>
      <c r="Q11" s="9">
        <v>102</v>
      </c>
      <c r="R11" s="9">
        <v>7993.6980000000003</v>
      </c>
      <c r="S11" s="9">
        <v>1380</v>
      </c>
      <c r="T11" s="9">
        <v>806</v>
      </c>
      <c r="U11" s="9">
        <v>574</v>
      </c>
      <c r="V11" s="9">
        <v>76150.013999999996</v>
      </c>
      <c r="W11" s="9">
        <v>930</v>
      </c>
      <c r="X11" s="9">
        <v>540</v>
      </c>
      <c r="Y11" s="9">
        <v>390</v>
      </c>
      <c r="Z11" s="9">
        <v>59942.406000000003</v>
      </c>
      <c r="AA11" s="9">
        <v>450</v>
      </c>
      <c r="AB11" s="9">
        <v>266</v>
      </c>
      <c r="AC11" s="9">
        <v>184</v>
      </c>
      <c r="AD11" s="9">
        <v>16207.608</v>
      </c>
    </row>
    <row r="12" spans="1:34" s="11" customFormat="1" ht="16.5" customHeight="1" x14ac:dyDescent="0.2">
      <c r="A12" s="46" t="s">
        <v>151</v>
      </c>
      <c r="B12" s="19" t="s">
        <v>25</v>
      </c>
      <c r="C12" s="9">
        <v>3719</v>
      </c>
      <c r="D12" s="9">
        <v>1893</v>
      </c>
      <c r="E12" s="9">
        <v>1826</v>
      </c>
      <c r="F12" s="9">
        <v>183396.28899999999</v>
      </c>
      <c r="G12" s="9">
        <v>194</v>
      </c>
      <c r="H12" s="9">
        <v>111</v>
      </c>
      <c r="I12" s="9">
        <v>83</v>
      </c>
      <c r="J12" s="9">
        <v>8173.9970000000003</v>
      </c>
      <c r="K12" s="9">
        <v>130</v>
      </c>
      <c r="L12" s="9">
        <v>74</v>
      </c>
      <c r="M12" s="9">
        <v>56</v>
      </c>
      <c r="N12" s="9">
        <v>6537.2470000000003</v>
      </c>
      <c r="O12" s="9">
        <v>64</v>
      </c>
      <c r="P12" s="9">
        <v>37</v>
      </c>
      <c r="Q12" s="9">
        <v>27</v>
      </c>
      <c r="R12" s="9">
        <v>1636.75</v>
      </c>
      <c r="S12" s="9">
        <v>3525</v>
      </c>
      <c r="T12" s="9">
        <v>1782</v>
      </c>
      <c r="U12" s="9">
        <v>1743</v>
      </c>
      <c r="V12" s="9">
        <v>175222.29199999999</v>
      </c>
      <c r="W12" s="9">
        <v>3458</v>
      </c>
      <c r="X12" s="9">
        <v>1739</v>
      </c>
      <c r="Y12" s="9">
        <v>1719</v>
      </c>
      <c r="Z12" s="9">
        <v>173070.671</v>
      </c>
      <c r="AA12" s="9">
        <v>67</v>
      </c>
      <c r="AB12" s="9">
        <v>43</v>
      </c>
      <c r="AC12" s="9">
        <v>24</v>
      </c>
      <c r="AD12" s="9">
        <v>2151.6210000000001</v>
      </c>
    </row>
    <row r="13" spans="1:34" s="11" customFormat="1" ht="16.5" customHeight="1" x14ac:dyDescent="0.2">
      <c r="A13" s="46" t="s">
        <v>152</v>
      </c>
      <c r="B13" s="19" t="s">
        <v>5</v>
      </c>
      <c r="C13" s="9">
        <v>3910</v>
      </c>
      <c r="D13" s="9">
        <v>2230</v>
      </c>
      <c r="E13" s="9">
        <v>1680</v>
      </c>
      <c r="F13" s="9">
        <v>196930.212</v>
      </c>
      <c r="G13" s="9">
        <v>335</v>
      </c>
      <c r="H13" s="9">
        <v>196</v>
      </c>
      <c r="I13" s="9">
        <v>139</v>
      </c>
      <c r="J13" s="9">
        <v>11383.55</v>
      </c>
      <c r="K13" s="9">
        <v>121</v>
      </c>
      <c r="L13" s="9">
        <v>67</v>
      </c>
      <c r="M13" s="9">
        <v>54</v>
      </c>
      <c r="N13" s="9">
        <v>6084.8729999999996</v>
      </c>
      <c r="O13" s="9">
        <v>214</v>
      </c>
      <c r="P13" s="9">
        <v>129</v>
      </c>
      <c r="Q13" s="9">
        <v>85</v>
      </c>
      <c r="R13" s="9">
        <v>5298.6769999999997</v>
      </c>
      <c r="S13" s="9">
        <v>3575</v>
      </c>
      <c r="T13" s="9">
        <v>2034</v>
      </c>
      <c r="U13" s="9">
        <v>1541</v>
      </c>
      <c r="V13" s="9">
        <v>185546.66200000001</v>
      </c>
      <c r="W13" s="9">
        <v>3302</v>
      </c>
      <c r="X13" s="9">
        <v>1885</v>
      </c>
      <c r="Y13" s="9">
        <v>1417</v>
      </c>
      <c r="Z13" s="9">
        <v>177685.014</v>
      </c>
      <c r="AA13" s="9">
        <v>273</v>
      </c>
      <c r="AB13" s="9">
        <v>149</v>
      </c>
      <c r="AC13" s="9">
        <v>124</v>
      </c>
      <c r="AD13" s="9">
        <v>7861.6480000000001</v>
      </c>
    </row>
    <row r="14" spans="1:34" s="11" customFormat="1" ht="16.5" customHeight="1" x14ac:dyDescent="0.2">
      <c r="A14" s="46" t="s">
        <v>153</v>
      </c>
      <c r="B14" s="19" t="s">
        <v>6</v>
      </c>
      <c r="C14" s="9">
        <v>2259</v>
      </c>
      <c r="D14" s="9">
        <v>1398</v>
      </c>
      <c r="E14" s="9">
        <v>861</v>
      </c>
      <c r="F14" s="9">
        <v>118752.66899999999</v>
      </c>
      <c r="G14" s="9">
        <v>177</v>
      </c>
      <c r="H14" s="9">
        <v>118</v>
      </c>
      <c r="I14" s="9">
        <v>59</v>
      </c>
      <c r="J14" s="9">
        <v>5685.84</v>
      </c>
      <c r="K14" s="9">
        <v>73</v>
      </c>
      <c r="L14" s="9">
        <v>55</v>
      </c>
      <c r="M14" s="9">
        <v>18</v>
      </c>
      <c r="N14" s="9">
        <v>3501.8270000000002</v>
      </c>
      <c r="O14" s="9">
        <v>104</v>
      </c>
      <c r="P14" s="9">
        <v>63</v>
      </c>
      <c r="Q14" s="9">
        <v>41</v>
      </c>
      <c r="R14" s="9">
        <v>2184.0129999999999</v>
      </c>
      <c r="S14" s="9">
        <v>2082</v>
      </c>
      <c r="T14" s="9">
        <v>1280</v>
      </c>
      <c r="U14" s="9">
        <v>802</v>
      </c>
      <c r="V14" s="9">
        <v>113066.829</v>
      </c>
      <c r="W14" s="9">
        <v>1915</v>
      </c>
      <c r="X14" s="9">
        <v>1173</v>
      </c>
      <c r="Y14" s="9">
        <v>742</v>
      </c>
      <c r="Z14" s="9">
        <v>108106.25900000001</v>
      </c>
      <c r="AA14" s="9">
        <v>167</v>
      </c>
      <c r="AB14" s="9">
        <v>107</v>
      </c>
      <c r="AC14" s="9">
        <v>60</v>
      </c>
      <c r="AD14" s="9">
        <v>4960.57</v>
      </c>
    </row>
    <row r="15" spans="1:34" s="11" customFormat="1" ht="16.5" customHeight="1" x14ac:dyDescent="0.2">
      <c r="A15" s="46" t="s">
        <v>154</v>
      </c>
      <c r="B15" s="19" t="s">
        <v>7</v>
      </c>
      <c r="C15" s="9">
        <v>4980</v>
      </c>
      <c r="D15" s="9">
        <v>2655</v>
      </c>
      <c r="E15" s="9">
        <v>2325</v>
      </c>
      <c r="F15" s="9">
        <v>232332.75899999999</v>
      </c>
      <c r="G15" s="9">
        <v>416</v>
      </c>
      <c r="H15" s="9">
        <v>266</v>
      </c>
      <c r="I15" s="9">
        <v>150</v>
      </c>
      <c r="J15" s="9">
        <v>12324.093999999999</v>
      </c>
      <c r="K15" s="9">
        <v>158</v>
      </c>
      <c r="L15" s="9">
        <v>96</v>
      </c>
      <c r="M15" s="9">
        <v>62</v>
      </c>
      <c r="N15" s="9">
        <v>6307.8689999999997</v>
      </c>
      <c r="O15" s="9">
        <v>258</v>
      </c>
      <c r="P15" s="9">
        <v>170</v>
      </c>
      <c r="Q15" s="9">
        <v>88</v>
      </c>
      <c r="R15" s="9">
        <v>6016.2250000000004</v>
      </c>
      <c r="S15" s="9">
        <v>4564</v>
      </c>
      <c r="T15" s="9">
        <v>2389</v>
      </c>
      <c r="U15" s="9">
        <v>2175</v>
      </c>
      <c r="V15" s="9">
        <v>220008.66500000001</v>
      </c>
      <c r="W15" s="9">
        <v>4379</v>
      </c>
      <c r="X15" s="9">
        <v>2287</v>
      </c>
      <c r="Y15" s="9">
        <v>2092</v>
      </c>
      <c r="Z15" s="9">
        <v>214737.16500000001</v>
      </c>
      <c r="AA15" s="9">
        <v>185</v>
      </c>
      <c r="AB15" s="9">
        <v>102</v>
      </c>
      <c r="AC15" s="9">
        <v>83</v>
      </c>
      <c r="AD15" s="9">
        <v>5271.5</v>
      </c>
    </row>
    <row r="16" spans="1:34" s="11" customFormat="1" ht="16.5" customHeight="1" x14ac:dyDescent="0.2">
      <c r="A16" s="47" t="s">
        <v>90</v>
      </c>
      <c r="B16" s="25" t="s">
        <v>8</v>
      </c>
      <c r="C16" s="9">
        <v>1555</v>
      </c>
      <c r="D16" s="9">
        <v>794</v>
      </c>
      <c r="E16" s="9">
        <v>761</v>
      </c>
      <c r="F16" s="9">
        <v>77640.235000000001</v>
      </c>
      <c r="G16" s="9">
        <v>57</v>
      </c>
      <c r="H16" s="9">
        <v>40</v>
      </c>
      <c r="I16" s="9">
        <v>17</v>
      </c>
      <c r="J16" s="9">
        <v>2520.2629999999999</v>
      </c>
      <c r="K16" s="9">
        <v>43</v>
      </c>
      <c r="L16" s="9">
        <v>29</v>
      </c>
      <c r="M16" s="9">
        <v>14</v>
      </c>
      <c r="N16" s="9">
        <v>2207.79</v>
      </c>
      <c r="O16" s="9">
        <v>14</v>
      </c>
      <c r="P16" s="9">
        <v>11</v>
      </c>
      <c r="Q16" s="9">
        <v>3</v>
      </c>
      <c r="R16" s="9">
        <v>312.47300000000001</v>
      </c>
      <c r="S16" s="9">
        <v>1498</v>
      </c>
      <c r="T16" s="9">
        <v>754</v>
      </c>
      <c r="U16" s="9">
        <v>744</v>
      </c>
      <c r="V16" s="9">
        <v>75119.971999999994</v>
      </c>
      <c r="W16" s="9">
        <v>1409</v>
      </c>
      <c r="X16" s="9">
        <v>702</v>
      </c>
      <c r="Y16" s="9">
        <v>707</v>
      </c>
      <c r="Z16" s="9">
        <v>72668.561000000002</v>
      </c>
      <c r="AA16" s="9">
        <v>89</v>
      </c>
      <c r="AB16" s="9">
        <v>52</v>
      </c>
      <c r="AC16" s="9">
        <v>37</v>
      </c>
      <c r="AD16" s="9">
        <v>2451.4110000000001</v>
      </c>
    </row>
    <row r="17" spans="1:30" s="11" customFormat="1" ht="16.5" customHeight="1" x14ac:dyDescent="0.2">
      <c r="A17" s="47" t="s">
        <v>91</v>
      </c>
      <c r="B17" s="25" t="s">
        <v>9</v>
      </c>
      <c r="C17" s="9">
        <v>875</v>
      </c>
      <c r="D17" s="9">
        <v>477</v>
      </c>
      <c r="E17" s="9">
        <v>398</v>
      </c>
      <c r="F17" s="9">
        <v>42454.754999999997</v>
      </c>
      <c r="G17" s="9">
        <v>49</v>
      </c>
      <c r="H17" s="9">
        <v>32</v>
      </c>
      <c r="I17" s="9">
        <v>17</v>
      </c>
      <c r="J17" s="9">
        <v>2005.509</v>
      </c>
      <c r="K17" s="9">
        <v>35</v>
      </c>
      <c r="L17" s="9">
        <v>19</v>
      </c>
      <c r="M17" s="9">
        <v>16</v>
      </c>
      <c r="N17" s="9">
        <v>1682.915</v>
      </c>
      <c r="O17" s="9">
        <v>14</v>
      </c>
      <c r="P17" s="9">
        <v>13</v>
      </c>
      <c r="Q17" s="9">
        <v>1</v>
      </c>
      <c r="R17" s="9">
        <v>322.59399999999999</v>
      </c>
      <c r="S17" s="9">
        <v>826</v>
      </c>
      <c r="T17" s="9">
        <v>445</v>
      </c>
      <c r="U17" s="9">
        <v>381</v>
      </c>
      <c r="V17" s="9">
        <v>40449.245999999999</v>
      </c>
      <c r="W17" s="9">
        <v>798</v>
      </c>
      <c r="X17" s="9">
        <v>426</v>
      </c>
      <c r="Y17" s="9">
        <v>372</v>
      </c>
      <c r="Z17" s="9">
        <v>39665.841999999997</v>
      </c>
      <c r="AA17" s="9">
        <v>28</v>
      </c>
      <c r="AB17" s="9">
        <v>19</v>
      </c>
      <c r="AC17" s="9">
        <v>9</v>
      </c>
      <c r="AD17" s="9">
        <v>783.404</v>
      </c>
    </row>
    <row r="18" spans="1:30" s="11" customFormat="1" ht="16.5" customHeight="1" x14ac:dyDescent="0.2">
      <c r="A18" s="47" t="s">
        <v>92</v>
      </c>
      <c r="B18" s="25" t="s">
        <v>10</v>
      </c>
      <c r="C18" s="9">
        <v>1376</v>
      </c>
      <c r="D18" s="9">
        <v>747</v>
      </c>
      <c r="E18" s="9">
        <v>629</v>
      </c>
      <c r="F18" s="9">
        <v>71350.16</v>
      </c>
      <c r="G18" s="9">
        <v>38</v>
      </c>
      <c r="H18" s="9">
        <v>26</v>
      </c>
      <c r="I18" s="9">
        <v>12</v>
      </c>
      <c r="J18" s="9">
        <v>1461.4770000000001</v>
      </c>
      <c r="K18" s="9">
        <v>25</v>
      </c>
      <c r="L18" s="9">
        <v>16</v>
      </c>
      <c r="M18" s="9">
        <v>9</v>
      </c>
      <c r="N18" s="9">
        <v>1171.742</v>
      </c>
      <c r="O18" s="9">
        <v>13</v>
      </c>
      <c r="P18" s="9">
        <v>10</v>
      </c>
      <c r="Q18" s="9">
        <v>3</v>
      </c>
      <c r="R18" s="9">
        <v>289.73500000000001</v>
      </c>
      <c r="S18" s="9">
        <v>1338</v>
      </c>
      <c r="T18" s="9">
        <v>721</v>
      </c>
      <c r="U18" s="9">
        <v>617</v>
      </c>
      <c r="V18" s="9">
        <v>69888.683000000005</v>
      </c>
      <c r="W18" s="9">
        <v>1304</v>
      </c>
      <c r="X18" s="9">
        <v>704</v>
      </c>
      <c r="Y18" s="9">
        <v>600</v>
      </c>
      <c r="Z18" s="9">
        <v>68909.540999999997</v>
      </c>
      <c r="AA18" s="9">
        <v>34</v>
      </c>
      <c r="AB18" s="9">
        <v>17</v>
      </c>
      <c r="AC18" s="9">
        <v>17</v>
      </c>
      <c r="AD18" s="9">
        <v>979.14200000000005</v>
      </c>
    </row>
    <row r="19" spans="1:30" s="11" customFormat="1" ht="16.5" customHeight="1" x14ac:dyDescent="0.2">
      <c r="A19" s="47" t="s">
        <v>93</v>
      </c>
      <c r="B19" s="25" t="s">
        <v>11</v>
      </c>
      <c r="C19" s="9">
        <v>2168</v>
      </c>
      <c r="D19" s="9">
        <v>1344</v>
      </c>
      <c r="E19" s="9">
        <v>824</v>
      </c>
      <c r="F19" s="9">
        <v>104823.363</v>
      </c>
      <c r="G19" s="9">
        <v>230</v>
      </c>
      <c r="H19" s="9">
        <v>144</v>
      </c>
      <c r="I19" s="9">
        <v>86</v>
      </c>
      <c r="J19" s="9">
        <v>8264.482</v>
      </c>
      <c r="K19" s="9">
        <v>125</v>
      </c>
      <c r="L19" s="9">
        <v>79</v>
      </c>
      <c r="M19" s="9">
        <v>46</v>
      </c>
      <c r="N19" s="9">
        <v>6203.52</v>
      </c>
      <c r="O19" s="9">
        <v>105</v>
      </c>
      <c r="P19" s="9">
        <v>65</v>
      </c>
      <c r="Q19" s="9">
        <v>40</v>
      </c>
      <c r="R19" s="9">
        <v>2060.962</v>
      </c>
      <c r="S19" s="9">
        <v>1938</v>
      </c>
      <c r="T19" s="9">
        <v>1200</v>
      </c>
      <c r="U19" s="9">
        <v>738</v>
      </c>
      <c r="V19" s="9">
        <v>96558.880999999994</v>
      </c>
      <c r="W19" s="9">
        <v>1775</v>
      </c>
      <c r="X19" s="9">
        <v>1095</v>
      </c>
      <c r="Y19" s="9">
        <v>680</v>
      </c>
      <c r="Z19" s="9">
        <v>93260.226999999999</v>
      </c>
      <c r="AA19" s="9">
        <v>163</v>
      </c>
      <c r="AB19" s="9">
        <v>105</v>
      </c>
      <c r="AC19" s="9">
        <v>58</v>
      </c>
      <c r="AD19" s="9">
        <v>3298.654</v>
      </c>
    </row>
    <row r="20" spans="1:30" s="11" customFormat="1" ht="16.5" customHeight="1" x14ac:dyDescent="0.2">
      <c r="A20" s="47" t="s">
        <v>94</v>
      </c>
      <c r="B20" s="25" t="s">
        <v>12</v>
      </c>
      <c r="C20" s="9">
        <v>1359</v>
      </c>
      <c r="D20" s="9">
        <v>757</v>
      </c>
      <c r="E20" s="9">
        <v>602</v>
      </c>
      <c r="F20" s="9">
        <v>46702.707000000002</v>
      </c>
      <c r="G20" s="9">
        <v>56</v>
      </c>
      <c r="H20" s="9">
        <v>30</v>
      </c>
      <c r="I20" s="9">
        <v>26</v>
      </c>
      <c r="J20" s="9">
        <v>1802.771</v>
      </c>
      <c r="K20" s="9">
        <v>48</v>
      </c>
      <c r="L20" s="9">
        <v>27</v>
      </c>
      <c r="M20" s="9">
        <v>21</v>
      </c>
      <c r="N20" s="9">
        <v>1673.154</v>
      </c>
      <c r="O20" s="9">
        <v>8</v>
      </c>
      <c r="P20" s="9">
        <v>3</v>
      </c>
      <c r="Q20" s="9">
        <v>5</v>
      </c>
      <c r="R20" s="9">
        <v>129.61699999999999</v>
      </c>
      <c r="S20" s="9">
        <v>1303</v>
      </c>
      <c r="T20" s="9">
        <v>727</v>
      </c>
      <c r="U20" s="9">
        <v>576</v>
      </c>
      <c r="V20" s="9">
        <v>44899.936000000002</v>
      </c>
      <c r="W20" s="9">
        <v>1279</v>
      </c>
      <c r="X20" s="9">
        <v>714</v>
      </c>
      <c r="Y20" s="9">
        <v>565</v>
      </c>
      <c r="Z20" s="9">
        <v>44400.959999999999</v>
      </c>
      <c r="AA20" s="9">
        <v>24</v>
      </c>
      <c r="AB20" s="9">
        <v>13</v>
      </c>
      <c r="AC20" s="9">
        <v>11</v>
      </c>
      <c r="AD20" s="9">
        <v>498.976</v>
      </c>
    </row>
    <row r="21" spans="1:30" s="11" customFormat="1" ht="16.5" customHeight="1" x14ac:dyDescent="0.2">
      <c r="A21" s="47" t="s">
        <v>95</v>
      </c>
      <c r="B21" s="25" t="s">
        <v>13</v>
      </c>
      <c r="C21" s="9">
        <v>1761</v>
      </c>
      <c r="D21" s="9">
        <v>905</v>
      </c>
      <c r="E21" s="9">
        <v>856</v>
      </c>
      <c r="F21" s="9">
        <v>92600.885999999999</v>
      </c>
      <c r="G21" s="9">
        <v>60</v>
      </c>
      <c r="H21" s="9">
        <v>40</v>
      </c>
      <c r="I21" s="9">
        <v>20</v>
      </c>
      <c r="J21" s="9">
        <v>2249.846</v>
      </c>
      <c r="K21" s="9">
        <v>36</v>
      </c>
      <c r="L21" s="9">
        <v>23</v>
      </c>
      <c r="M21" s="9">
        <v>13</v>
      </c>
      <c r="N21" s="9">
        <v>1778.13</v>
      </c>
      <c r="O21" s="9">
        <v>24</v>
      </c>
      <c r="P21" s="9">
        <v>17</v>
      </c>
      <c r="Q21" s="9">
        <v>7</v>
      </c>
      <c r="R21" s="9">
        <v>471.71600000000001</v>
      </c>
      <c r="S21" s="9">
        <v>1701</v>
      </c>
      <c r="T21" s="9">
        <v>865</v>
      </c>
      <c r="U21" s="9">
        <v>836</v>
      </c>
      <c r="V21" s="9">
        <v>90351.039999999994</v>
      </c>
      <c r="W21" s="9">
        <v>1678</v>
      </c>
      <c r="X21" s="9">
        <v>849</v>
      </c>
      <c r="Y21" s="9">
        <v>829</v>
      </c>
      <c r="Z21" s="9">
        <v>89639.491999999998</v>
      </c>
      <c r="AA21" s="9">
        <v>23</v>
      </c>
      <c r="AB21" s="9">
        <v>16</v>
      </c>
      <c r="AC21" s="9">
        <v>7</v>
      </c>
      <c r="AD21" s="9">
        <v>711.548</v>
      </c>
    </row>
    <row r="22" spans="1:30" s="11" customFormat="1" ht="16.5" customHeight="1" x14ac:dyDescent="0.2">
      <c r="A22" s="47" t="s">
        <v>96</v>
      </c>
      <c r="B22" s="25" t="s">
        <v>14</v>
      </c>
      <c r="C22" s="9">
        <v>1376</v>
      </c>
      <c r="D22" s="9">
        <v>665</v>
      </c>
      <c r="E22" s="9">
        <v>711</v>
      </c>
      <c r="F22" s="9">
        <v>70943.417000000001</v>
      </c>
      <c r="G22" s="9">
        <v>53</v>
      </c>
      <c r="H22" s="9">
        <v>32</v>
      </c>
      <c r="I22" s="9">
        <v>21</v>
      </c>
      <c r="J22" s="9">
        <v>1895.8530000000001</v>
      </c>
      <c r="K22" s="9">
        <v>23</v>
      </c>
      <c r="L22" s="9">
        <v>14</v>
      </c>
      <c r="M22" s="9">
        <v>9</v>
      </c>
      <c r="N22" s="9">
        <v>1126.4369999999999</v>
      </c>
      <c r="O22" s="9">
        <v>30</v>
      </c>
      <c r="P22" s="9">
        <v>18</v>
      </c>
      <c r="Q22" s="9">
        <v>12</v>
      </c>
      <c r="R22" s="9">
        <v>769.41600000000005</v>
      </c>
      <c r="S22" s="9">
        <v>1323</v>
      </c>
      <c r="T22" s="9">
        <v>633</v>
      </c>
      <c r="U22" s="9">
        <v>690</v>
      </c>
      <c r="V22" s="9">
        <v>69047.563999999998</v>
      </c>
      <c r="W22" s="9">
        <v>1286</v>
      </c>
      <c r="X22" s="9">
        <v>609</v>
      </c>
      <c r="Y22" s="9">
        <v>677</v>
      </c>
      <c r="Z22" s="9">
        <v>67839.191000000006</v>
      </c>
      <c r="AA22" s="9">
        <v>37</v>
      </c>
      <c r="AB22" s="9">
        <v>24</v>
      </c>
      <c r="AC22" s="9">
        <v>13</v>
      </c>
      <c r="AD22" s="9">
        <v>1208.373</v>
      </c>
    </row>
    <row r="23" spans="1:30" s="11" customFormat="1" ht="16.5" customHeight="1" x14ac:dyDescent="0.2">
      <c r="A23" s="47" t="s">
        <v>97</v>
      </c>
      <c r="B23" s="25" t="s">
        <v>15</v>
      </c>
      <c r="C23" s="9">
        <v>1320</v>
      </c>
      <c r="D23" s="9">
        <v>767</v>
      </c>
      <c r="E23" s="9">
        <v>553</v>
      </c>
      <c r="F23" s="9">
        <v>81294.524000000005</v>
      </c>
      <c r="G23" s="9">
        <v>83</v>
      </c>
      <c r="H23" s="9">
        <v>53</v>
      </c>
      <c r="I23" s="9">
        <v>30</v>
      </c>
      <c r="J23" s="9">
        <v>5141.2709999999997</v>
      </c>
      <c r="K23" s="9">
        <v>64</v>
      </c>
      <c r="L23" s="9">
        <v>39</v>
      </c>
      <c r="M23" s="9">
        <v>25</v>
      </c>
      <c r="N23" s="9">
        <v>4532.99</v>
      </c>
      <c r="O23" s="9">
        <v>19</v>
      </c>
      <c r="P23" s="9">
        <v>14</v>
      </c>
      <c r="Q23" s="9">
        <v>5</v>
      </c>
      <c r="R23" s="9">
        <v>608.28099999999995</v>
      </c>
      <c r="S23" s="9">
        <v>1237</v>
      </c>
      <c r="T23" s="9">
        <v>714</v>
      </c>
      <c r="U23" s="9">
        <v>523</v>
      </c>
      <c r="V23" s="9">
        <v>76153.252999999997</v>
      </c>
      <c r="W23" s="9">
        <v>1230</v>
      </c>
      <c r="X23" s="9">
        <v>708</v>
      </c>
      <c r="Y23" s="9">
        <v>522</v>
      </c>
      <c r="Z23" s="9">
        <v>75974.540999999997</v>
      </c>
      <c r="AA23" s="9">
        <v>7</v>
      </c>
      <c r="AB23" s="9">
        <v>6</v>
      </c>
      <c r="AC23" s="9">
        <v>1</v>
      </c>
      <c r="AD23" s="9">
        <v>178.71199999999999</v>
      </c>
    </row>
    <row r="24" spans="1:30" s="11" customFormat="1" ht="16.5" customHeight="1" x14ac:dyDescent="0.2">
      <c r="A24" s="47" t="s">
        <v>98</v>
      </c>
      <c r="B24" s="25" t="s">
        <v>16</v>
      </c>
      <c r="C24" s="9">
        <v>818</v>
      </c>
      <c r="D24" s="9">
        <v>438</v>
      </c>
      <c r="E24" s="9">
        <v>380</v>
      </c>
      <c r="F24" s="9">
        <v>42460.296000000002</v>
      </c>
      <c r="G24" s="9">
        <v>44</v>
      </c>
      <c r="H24" s="9">
        <v>28</v>
      </c>
      <c r="I24" s="9">
        <v>16</v>
      </c>
      <c r="J24" s="9">
        <v>2102.373</v>
      </c>
      <c r="K24" s="9">
        <v>35</v>
      </c>
      <c r="L24" s="9">
        <v>23</v>
      </c>
      <c r="M24" s="9">
        <v>12</v>
      </c>
      <c r="N24" s="9">
        <v>1849.77</v>
      </c>
      <c r="O24" s="9">
        <v>9</v>
      </c>
      <c r="P24" s="9">
        <v>5</v>
      </c>
      <c r="Q24" s="9">
        <v>4</v>
      </c>
      <c r="R24" s="9">
        <v>252.60300000000001</v>
      </c>
      <c r="S24" s="9">
        <v>774</v>
      </c>
      <c r="T24" s="9">
        <v>410</v>
      </c>
      <c r="U24" s="9">
        <v>364</v>
      </c>
      <c r="V24" s="9">
        <v>40357.923000000003</v>
      </c>
      <c r="W24" s="9">
        <v>750</v>
      </c>
      <c r="X24" s="9">
        <v>395</v>
      </c>
      <c r="Y24" s="9">
        <v>355</v>
      </c>
      <c r="Z24" s="9">
        <v>39614.627999999997</v>
      </c>
      <c r="AA24" s="9">
        <v>24</v>
      </c>
      <c r="AB24" s="9">
        <v>15</v>
      </c>
      <c r="AC24" s="9">
        <v>9</v>
      </c>
      <c r="AD24" s="9">
        <v>743.29499999999996</v>
      </c>
    </row>
    <row r="25" spans="1:30" s="11" customFormat="1" ht="16.5" customHeight="1" x14ac:dyDescent="0.2">
      <c r="A25" s="47" t="s">
        <v>99</v>
      </c>
      <c r="B25" s="25" t="s">
        <v>17</v>
      </c>
      <c r="C25" s="9">
        <v>1284</v>
      </c>
      <c r="D25" s="9">
        <v>652</v>
      </c>
      <c r="E25" s="9">
        <v>632</v>
      </c>
      <c r="F25" s="9">
        <v>68411.634000000005</v>
      </c>
      <c r="G25" s="9">
        <v>88</v>
      </c>
      <c r="H25" s="9">
        <v>56</v>
      </c>
      <c r="I25" s="9">
        <v>32</v>
      </c>
      <c r="J25" s="9">
        <v>4215.7740000000003</v>
      </c>
      <c r="K25" s="9">
        <v>73</v>
      </c>
      <c r="L25" s="9">
        <v>45</v>
      </c>
      <c r="M25" s="9">
        <v>28</v>
      </c>
      <c r="N25" s="9">
        <v>3791.4470000000001</v>
      </c>
      <c r="O25" s="9">
        <v>15</v>
      </c>
      <c r="P25" s="9">
        <v>11</v>
      </c>
      <c r="Q25" s="9">
        <v>4</v>
      </c>
      <c r="R25" s="9">
        <v>424.327</v>
      </c>
      <c r="S25" s="9">
        <v>1196</v>
      </c>
      <c r="T25" s="9">
        <v>596</v>
      </c>
      <c r="U25" s="9">
        <v>600</v>
      </c>
      <c r="V25" s="9">
        <v>64195.86</v>
      </c>
      <c r="W25" s="9">
        <v>1170</v>
      </c>
      <c r="X25" s="9">
        <v>585</v>
      </c>
      <c r="Y25" s="9">
        <v>585</v>
      </c>
      <c r="Z25" s="9">
        <v>63395.877</v>
      </c>
      <c r="AA25" s="9">
        <v>26</v>
      </c>
      <c r="AB25" s="9">
        <v>11</v>
      </c>
      <c r="AC25" s="9">
        <v>15</v>
      </c>
      <c r="AD25" s="9">
        <v>799.98299999999995</v>
      </c>
    </row>
    <row r="26" spans="1:30" s="11" customFormat="1" ht="16.5" customHeight="1" x14ac:dyDescent="0.2">
      <c r="A26" s="47" t="s">
        <v>100</v>
      </c>
      <c r="B26" s="25" t="s">
        <v>18</v>
      </c>
      <c r="C26" s="9">
        <v>225</v>
      </c>
      <c r="D26" s="9">
        <v>125</v>
      </c>
      <c r="E26" s="9">
        <v>100</v>
      </c>
      <c r="F26" s="9">
        <v>9970.1689999999999</v>
      </c>
      <c r="G26" s="9">
        <v>15</v>
      </c>
      <c r="H26" s="9">
        <v>10</v>
      </c>
      <c r="I26" s="9">
        <v>5</v>
      </c>
      <c r="J26" s="9">
        <v>452.49900000000002</v>
      </c>
      <c r="K26" s="9">
        <v>6</v>
      </c>
      <c r="L26" s="9">
        <v>4</v>
      </c>
      <c r="M26" s="9">
        <v>2</v>
      </c>
      <c r="N26" s="9">
        <v>222.768</v>
      </c>
      <c r="O26" s="9">
        <v>9</v>
      </c>
      <c r="P26" s="9">
        <v>6</v>
      </c>
      <c r="Q26" s="9">
        <v>3</v>
      </c>
      <c r="R26" s="9">
        <v>229.73099999999999</v>
      </c>
      <c r="S26" s="9">
        <v>210</v>
      </c>
      <c r="T26" s="9">
        <v>115</v>
      </c>
      <c r="U26" s="9">
        <v>95</v>
      </c>
      <c r="V26" s="9">
        <v>9517.67</v>
      </c>
      <c r="W26" s="9">
        <v>183</v>
      </c>
      <c r="X26" s="9">
        <v>98</v>
      </c>
      <c r="Y26" s="9">
        <v>85</v>
      </c>
      <c r="Z26" s="9">
        <v>8780.1440000000002</v>
      </c>
      <c r="AA26" s="9">
        <v>27</v>
      </c>
      <c r="AB26" s="9">
        <v>17</v>
      </c>
      <c r="AC26" s="9">
        <v>10</v>
      </c>
      <c r="AD26" s="9">
        <v>737.52599999999995</v>
      </c>
    </row>
    <row r="27" spans="1:30" s="11" customFormat="1" ht="16.5" customHeight="1" x14ac:dyDescent="0.2">
      <c r="A27" s="47" t="s">
        <v>101</v>
      </c>
      <c r="B27" s="25" t="s">
        <v>19</v>
      </c>
      <c r="C27" s="9">
        <v>576</v>
      </c>
      <c r="D27" s="9">
        <v>364</v>
      </c>
      <c r="E27" s="9">
        <v>212</v>
      </c>
      <c r="F27" s="9">
        <v>31098.455999999998</v>
      </c>
      <c r="G27" s="9">
        <v>37</v>
      </c>
      <c r="H27" s="9">
        <v>24</v>
      </c>
      <c r="I27" s="9">
        <v>13</v>
      </c>
      <c r="J27" s="9">
        <v>1573.836</v>
      </c>
      <c r="K27" s="9">
        <v>22</v>
      </c>
      <c r="L27" s="9">
        <v>17</v>
      </c>
      <c r="M27" s="9">
        <v>5</v>
      </c>
      <c r="N27" s="9">
        <v>1211.08</v>
      </c>
      <c r="O27" s="9">
        <v>15</v>
      </c>
      <c r="P27" s="9">
        <v>7</v>
      </c>
      <c r="Q27" s="9">
        <v>8</v>
      </c>
      <c r="R27" s="9">
        <v>362.75599999999997</v>
      </c>
      <c r="S27" s="9">
        <v>539</v>
      </c>
      <c r="T27" s="9">
        <v>340</v>
      </c>
      <c r="U27" s="9">
        <v>199</v>
      </c>
      <c r="V27" s="9">
        <v>29524.62</v>
      </c>
      <c r="W27" s="9">
        <v>532</v>
      </c>
      <c r="X27" s="9">
        <v>335</v>
      </c>
      <c r="Y27" s="9">
        <v>197</v>
      </c>
      <c r="Z27" s="9">
        <v>29357.994999999999</v>
      </c>
      <c r="AA27" s="9">
        <v>7</v>
      </c>
      <c r="AB27" s="9">
        <v>5</v>
      </c>
      <c r="AC27" s="9">
        <v>2</v>
      </c>
      <c r="AD27" s="9">
        <v>166.625</v>
      </c>
    </row>
    <row r="28" spans="1:30" s="11" customFormat="1" ht="16.5" customHeight="1" x14ac:dyDescent="0.2">
      <c r="A28" s="47" t="s">
        <v>102</v>
      </c>
      <c r="B28" s="25" t="s">
        <v>20</v>
      </c>
      <c r="C28" s="9">
        <v>497</v>
      </c>
      <c r="D28" s="9">
        <v>298</v>
      </c>
      <c r="E28" s="9">
        <v>199</v>
      </c>
      <c r="F28" s="9">
        <v>25174.359</v>
      </c>
      <c r="G28" s="9">
        <v>50</v>
      </c>
      <c r="H28" s="9">
        <v>31</v>
      </c>
      <c r="I28" s="9">
        <v>19</v>
      </c>
      <c r="J28" s="9">
        <v>1720.452</v>
      </c>
      <c r="K28" s="9">
        <v>15</v>
      </c>
      <c r="L28" s="9">
        <v>11</v>
      </c>
      <c r="M28" s="9">
        <v>4</v>
      </c>
      <c r="N28" s="9">
        <v>785.17700000000002</v>
      </c>
      <c r="O28" s="9">
        <v>35</v>
      </c>
      <c r="P28" s="9">
        <v>20</v>
      </c>
      <c r="Q28" s="9">
        <v>15</v>
      </c>
      <c r="R28" s="9">
        <v>935.27499999999998</v>
      </c>
      <c r="S28" s="9">
        <v>447</v>
      </c>
      <c r="T28" s="9">
        <v>267</v>
      </c>
      <c r="U28" s="9">
        <v>180</v>
      </c>
      <c r="V28" s="9">
        <v>23453.906999999999</v>
      </c>
      <c r="W28" s="9">
        <v>382</v>
      </c>
      <c r="X28" s="9">
        <v>227</v>
      </c>
      <c r="Y28" s="9">
        <v>155</v>
      </c>
      <c r="Z28" s="9">
        <v>21516.187999999998</v>
      </c>
      <c r="AA28" s="9">
        <v>65</v>
      </c>
      <c r="AB28" s="9">
        <v>40</v>
      </c>
      <c r="AC28" s="9">
        <v>25</v>
      </c>
      <c r="AD28" s="9">
        <v>1937.7190000000001</v>
      </c>
    </row>
    <row r="29" spans="1:30" s="11" customFormat="1" ht="16.5" customHeight="1" x14ac:dyDescent="0.2">
      <c r="A29" s="47" t="s">
        <v>103</v>
      </c>
      <c r="B29" s="25" t="s">
        <v>21</v>
      </c>
      <c r="C29" s="9">
        <v>1115</v>
      </c>
      <c r="D29" s="9">
        <v>554</v>
      </c>
      <c r="E29" s="9">
        <v>561</v>
      </c>
      <c r="F29" s="9">
        <v>51277.898999999998</v>
      </c>
      <c r="G29" s="9">
        <v>34</v>
      </c>
      <c r="H29" s="9">
        <v>25</v>
      </c>
      <c r="I29" s="9">
        <v>9</v>
      </c>
      <c r="J29" s="9">
        <v>1242.798</v>
      </c>
      <c r="K29" s="9">
        <v>14</v>
      </c>
      <c r="L29" s="9">
        <v>8</v>
      </c>
      <c r="M29" s="9">
        <v>6</v>
      </c>
      <c r="N29" s="9">
        <v>706.09500000000003</v>
      </c>
      <c r="O29" s="9">
        <v>20</v>
      </c>
      <c r="P29" s="9">
        <v>17</v>
      </c>
      <c r="Q29" s="9">
        <v>3</v>
      </c>
      <c r="R29" s="9">
        <v>536.70299999999997</v>
      </c>
      <c r="S29" s="9">
        <v>1081</v>
      </c>
      <c r="T29" s="9">
        <v>529</v>
      </c>
      <c r="U29" s="9">
        <v>552</v>
      </c>
      <c r="V29" s="9">
        <v>50035.101000000002</v>
      </c>
      <c r="W29" s="9">
        <v>1044</v>
      </c>
      <c r="X29" s="9">
        <v>507</v>
      </c>
      <c r="Y29" s="9">
        <v>537</v>
      </c>
      <c r="Z29" s="9">
        <v>49022.877999999997</v>
      </c>
      <c r="AA29" s="9">
        <v>37</v>
      </c>
      <c r="AB29" s="9">
        <v>22</v>
      </c>
      <c r="AC29" s="9">
        <v>15</v>
      </c>
      <c r="AD29" s="9">
        <v>1012.223</v>
      </c>
    </row>
    <row r="30" spans="1:30" s="11" customFormat="1" ht="16.5" customHeight="1" x14ac:dyDescent="0.2">
      <c r="A30" s="47" t="s">
        <v>104</v>
      </c>
      <c r="B30" s="25" t="s">
        <v>23</v>
      </c>
      <c r="C30" s="9">
        <v>124</v>
      </c>
      <c r="D30" s="9">
        <v>75</v>
      </c>
      <c r="E30" s="9">
        <v>49</v>
      </c>
      <c r="F30" s="9">
        <v>6397.9560000000001</v>
      </c>
      <c r="G30" s="9">
        <v>30</v>
      </c>
      <c r="H30" s="9">
        <v>17</v>
      </c>
      <c r="I30" s="9">
        <v>13</v>
      </c>
      <c r="J30" s="9">
        <v>1332.2639999999999</v>
      </c>
      <c r="K30" s="9">
        <v>30</v>
      </c>
      <c r="L30" s="9">
        <v>17</v>
      </c>
      <c r="M30" s="9">
        <v>13</v>
      </c>
      <c r="N30" s="9">
        <v>1332.2639999999999</v>
      </c>
      <c r="O30" s="9">
        <v>0</v>
      </c>
      <c r="P30" s="9">
        <v>0</v>
      </c>
      <c r="Q30" s="9">
        <v>0</v>
      </c>
      <c r="R30" s="9">
        <v>0</v>
      </c>
      <c r="S30" s="9">
        <v>94</v>
      </c>
      <c r="T30" s="9">
        <v>58</v>
      </c>
      <c r="U30" s="9">
        <v>36</v>
      </c>
      <c r="V30" s="9">
        <v>5065.692</v>
      </c>
      <c r="W30" s="9">
        <v>94</v>
      </c>
      <c r="X30" s="9">
        <v>58</v>
      </c>
      <c r="Y30" s="9">
        <v>36</v>
      </c>
      <c r="Z30" s="9">
        <v>5065.692</v>
      </c>
      <c r="AA30" s="9">
        <v>0</v>
      </c>
      <c r="AB30" s="9">
        <v>0</v>
      </c>
      <c r="AC30" s="9">
        <v>0</v>
      </c>
      <c r="AD30" s="9">
        <v>0</v>
      </c>
    </row>
    <row r="31" spans="1:30" s="11" customFormat="1" ht="16.5" customHeight="1" x14ac:dyDescent="0.2">
      <c r="A31" s="48" t="s">
        <v>105</v>
      </c>
      <c r="B31" s="26" t="s">
        <v>24</v>
      </c>
      <c r="C31" s="21">
        <v>19</v>
      </c>
      <c r="D31" s="21">
        <v>13</v>
      </c>
      <c r="E31" s="21">
        <v>6</v>
      </c>
      <c r="F31" s="21">
        <v>844.75099999999998</v>
      </c>
      <c r="G31" s="21">
        <v>3</v>
      </c>
      <c r="H31" s="21">
        <v>3</v>
      </c>
      <c r="I31" s="21">
        <v>0</v>
      </c>
      <c r="J31" s="21">
        <v>83.588999999999999</v>
      </c>
      <c r="K31" s="21">
        <v>2</v>
      </c>
      <c r="L31" s="21">
        <v>2</v>
      </c>
      <c r="M31" s="21">
        <v>0</v>
      </c>
      <c r="N31" s="21">
        <v>63.168999999999997</v>
      </c>
      <c r="O31" s="21">
        <v>1</v>
      </c>
      <c r="P31" s="21">
        <v>1</v>
      </c>
      <c r="Q31" s="21">
        <v>0</v>
      </c>
      <c r="R31" s="21">
        <v>20.420000000000002</v>
      </c>
      <c r="S31" s="21">
        <v>16</v>
      </c>
      <c r="T31" s="21">
        <v>10</v>
      </c>
      <c r="U31" s="21">
        <v>6</v>
      </c>
      <c r="V31" s="21">
        <v>761.16200000000003</v>
      </c>
      <c r="W31" s="21">
        <v>16</v>
      </c>
      <c r="X31" s="21">
        <v>10</v>
      </c>
      <c r="Y31" s="21">
        <v>6</v>
      </c>
      <c r="Z31" s="21">
        <v>761.16200000000003</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50" t="s">
        <v>210</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38"/>
  <sheetViews>
    <sheetView zoomScale="90" zoomScaleNormal="90" workbookViewId="0">
      <pane xSplit="6" ySplit="9" topLeftCell="G10" activePane="bottomRight" state="frozen"/>
      <selection activeCell="G10" sqref="G10"/>
      <selection pane="topRight" activeCell="G10" sqref="G10"/>
      <selection pane="bottomLeft" activeCell="G10" sqref="G10"/>
      <selection pane="bottomRight" activeCell="C9" sqref="C9:AD3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199</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177</v>
      </c>
      <c r="B9" s="34" t="s">
        <v>2</v>
      </c>
      <c r="C9" s="30">
        <v>45354</v>
      </c>
      <c r="D9" s="30">
        <v>24411</v>
      </c>
      <c r="E9" s="30">
        <v>20943</v>
      </c>
      <c r="F9" s="30">
        <v>2273898.196</v>
      </c>
      <c r="G9" s="30">
        <v>6786</v>
      </c>
      <c r="H9" s="30">
        <v>3885</v>
      </c>
      <c r="I9" s="30">
        <v>2901</v>
      </c>
      <c r="J9" s="30">
        <v>350704.76199999999</v>
      </c>
      <c r="K9" s="30">
        <v>5357</v>
      </c>
      <c r="L9" s="30">
        <v>2983</v>
      </c>
      <c r="M9" s="30">
        <v>2374</v>
      </c>
      <c r="N9" s="30">
        <v>316071.37599999999</v>
      </c>
      <c r="O9" s="30">
        <v>1429</v>
      </c>
      <c r="P9" s="30">
        <v>902</v>
      </c>
      <c r="Q9" s="30">
        <v>527</v>
      </c>
      <c r="R9" s="30">
        <v>34633.385999999999</v>
      </c>
      <c r="S9" s="30">
        <v>38568</v>
      </c>
      <c r="T9" s="30">
        <v>20526</v>
      </c>
      <c r="U9" s="30">
        <v>18042</v>
      </c>
      <c r="V9" s="30">
        <v>1923193.4339999999</v>
      </c>
      <c r="W9" s="30">
        <v>36715</v>
      </c>
      <c r="X9" s="30">
        <v>19430</v>
      </c>
      <c r="Y9" s="30">
        <v>17285</v>
      </c>
      <c r="Z9" s="30">
        <v>1867080.304</v>
      </c>
      <c r="AA9" s="30">
        <v>1853</v>
      </c>
      <c r="AB9" s="30">
        <v>1096</v>
      </c>
      <c r="AC9" s="30">
        <v>757</v>
      </c>
      <c r="AD9" s="30">
        <v>56113.13</v>
      </c>
      <c r="AE9" s="35"/>
      <c r="AH9" s="37"/>
    </row>
    <row r="10" spans="1:34" s="11" customFormat="1" ht="16.5" customHeight="1" x14ac:dyDescent="0.2">
      <c r="A10" s="46" t="s">
        <v>149</v>
      </c>
      <c r="B10" s="19" t="s">
        <v>3</v>
      </c>
      <c r="C10" s="9">
        <v>8034</v>
      </c>
      <c r="D10" s="9">
        <v>4011</v>
      </c>
      <c r="E10" s="9">
        <v>4023</v>
      </c>
      <c r="F10" s="9">
        <v>335248.60800000001</v>
      </c>
      <c r="G10" s="9">
        <v>410</v>
      </c>
      <c r="H10" s="9">
        <v>251</v>
      </c>
      <c r="I10" s="9">
        <v>159</v>
      </c>
      <c r="J10" s="9">
        <v>15429.5</v>
      </c>
      <c r="K10" s="9">
        <v>239</v>
      </c>
      <c r="L10" s="9">
        <v>142</v>
      </c>
      <c r="M10" s="9">
        <v>97</v>
      </c>
      <c r="N10" s="9">
        <v>11593.683999999999</v>
      </c>
      <c r="O10" s="9">
        <v>171</v>
      </c>
      <c r="P10" s="9">
        <v>109</v>
      </c>
      <c r="Q10" s="9">
        <v>62</v>
      </c>
      <c r="R10" s="9">
        <v>3835.8159999999998</v>
      </c>
      <c r="S10" s="9">
        <v>7624</v>
      </c>
      <c r="T10" s="9">
        <v>3760</v>
      </c>
      <c r="U10" s="9">
        <v>3864</v>
      </c>
      <c r="V10" s="9">
        <v>319819.10800000001</v>
      </c>
      <c r="W10" s="9">
        <v>7460</v>
      </c>
      <c r="X10" s="9">
        <v>3662</v>
      </c>
      <c r="Y10" s="9">
        <v>3798</v>
      </c>
      <c r="Z10" s="9">
        <v>315133.18</v>
      </c>
      <c r="AA10" s="9">
        <v>164</v>
      </c>
      <c r="AB10" s="9">
        <v>98</v>
      </c>
      <c r="AC10" s="9">
        <v>66</v>
      </c>
      <c r="AD10" s="9">
        <v>4685.9279999999999</v>
      </c>
    </row>
    <row r="11" spans="1:34" s="11" customFormat="1" ht="16.5" customHeight="1" x14ac:dyDescent="0.2">
      <c r="A11" s="46" t="s">
        <v>150</v>
      </c>
      <c r="B11" s="19" t="s">
        <v>4</v>
      </c>
      <c r="C11" s="9">
        <v>5577</v>
      </c>
      <c r="D11" s="9">
        <v>3079</v>
      </c>
      <c r="E11" s="9">
        <v>2498</v>
      </c>
      <c r="F11" s="9">
        <v>330734.29499999998</v>
      </c>
      <c r="G11" s="9">
        <v>4242</v>
      </c>
      <c r="H11" s="9">
        <v>2298</v>
      </c>
      <c r="I11" s="9">
        <v>1944</v>
      </c>
      <c r="J11" s="9">
        <v>256716.15900000001</v>
      </c>
      <c r="K11" s="9">
        <v>4015</v>
      </c>
      <c r="L11" s="9">
        <v>2168</v>
      </c>
      <c r="M11" s="9">
        <v>1847</v>
      </c>
      <c r="N11" s="9">
        <v>248988.87599999999</v>
      </c>
      <c r="O11" s="9">
        <v>227</v>
      </c>
      <c r="P11" s="9">
        <v>130</v>
      </c>
      <c r="Q11" s="9">
        <v>97</v>
      </c>
      <c r="R11" s="9">
        <v>7727.2830000000004</v>
      </c>
      <c r="S11" s="9">
        <v>1335</v>
      </c>
      <c r="T11" s="9">
        <v>781</v>
      </c>
      <c r="U11" s="9">
        <v>554</v>
      </c>
      <c r="V11" s="9">
        <v>74018.135999999999</v>
      </c>
      <c r="W11" s="9">
        <v>897</v>
      </c>
      <c r="X11" s="9">
        <v>523</v>
      </c>
      <c r="Y11" s="9">
        <v>374</v>
      </c>
      <c r="Z11" s="9">
        <v>58018.11</v>
      </c>
      <c r="AA11" s="9">
        <v>438</v>
      </c>
      <c r="AB11" s="9">
        <v>258</v>
      </c>
      <c r="AC11" s="9">
        <v>180</v>
      </c>
      <c r="AD11" s="9">
        <v>16000.026</v>
      </c>
    </row>
    <row r="12" spans="1:34" s="11" customFormat="1" ht="16.5" customHeight="1" x14ac:dyDescent="0.2">
      <c r="A12" s="46" t="s">
        <v>151</v>
      </c>
      <c r="B12" s="19" t="s">
        <v>25</v>
      </c>
      <c r="C12" s="9">
        <v>3786</v>
      </c>
      <c r="D12" s="9">
        <v>1929</v>
      </c>
      <c r="E12" s="9">
        <v>1857</v>
      </c>
      <c r="F12" s="9">
        <v>189003.519</v>
      </c>
      <c r="G12" s="9">
        <v>193</v>
      </c>
      <c r="H12" s="9">
        <v>109</v>
      </c>
      <c r="I12" s="9">
        <v>84</v>
      </c>
      <c r="J12" s="9">
        <v>8268.2610000000004</v>
      </c>
      <c r="K12" s="9">
        <v>128</v>
      </c>
      <c r="L12" s="9">
        <v>68</v>
      </c>
      <c r="M12" s="9">
        <v>60</v>
      </c>
      <c r="N12" s="9">
        <v>6585.4340000000002</v>
      </c>
      <c r="O12" s="9">
        <v>65</v>
      </c>
      <c r="P12" s="9">
        <v>41</v>
      </c>
      <c r="Q12" s="9">
        <v>24</v>
      </c>
      <c r="R12" s="9">
        <v>1682.827</v>
      </c>
      <c r="S12" s="9">
        <v>3593</v>
      </c>
      <c r="T12" s="9">
        <v>1820</v>
      </c>
      <c r="U12" s="9">
        <v>1773</v>
      </c>
      <c r="V12" s="9">
        <v>180735.258</v>
      </c>
      <c r="W12" s="9">
        <v>3523</v>
      </c>
      <c r="X12" s="9">
        <v>1774</v>
      </c>
      <c r="Y12" s="9">
        <v>1749</v>
      </c>
      <c r="Z12" s="9">
        <v>178553.448</v>
      </c>
      <c r="AA12" s="9">
        <v>70</v>
      </c>
      <c r="AB12" s="9">
        <v>46</v>
      </c>
      <c r="AC12" s="9">
        <v>24</v>
      </c>
      <c r="AD12" s="9">
        <v>2181.81</v>
      </c>
    </row>
    <row r="13" spans="1:34" s="11" customFormat="1" ht="16.5" customHeight="1" x14ac:dyDescent="0.2">
      <c r="A13" s="46" t="s">
        <v>152</v>
      </c>
      <c r="B13" s="19" t="s">
        <v>5</v>
      </c>
      <c r="C13" s="9">
        <v>3974</v>
      </c>
      <c r="D13" s="9">
        <v>2262</v>
      </c>
      <c r="E13" s="9">
        <v>1712</v>
      </c>
      <c r="F13" s="9">
        <v>198304.77900000001</v>
      </c>
      <c r="G13" s="9">
        <v>355</v>
      </c>
      <c r="H13" s="9">
        <v>211</v>
      </c>
      <c r="I13" s="9">
        <v>144</v>
      </c>
      <c r="J13" s="9">
        <v>11651.049000000001</v>
      </c>
      <c r="K13" s="9">
        <v>124</v>
      </c>
      <c r="L13" s="9">
        <v>69</v>
      </c>
      <c r="M13" s="9">
        <v>55</v>
      </c>
      <c r="N13" s="9">
        <v>6123.7380000000003</v>
      </c>
      <c r="O13" s="9">
        <v>231</v>
      </c>
      <c r="P13" s="9">
        <v>142</v>
      </c>
      <c r="Q13" s="9">
        <v>89</v>
      </c>
      <c r="R13" s="9">
        <v>5527.3109999999997</v>
      </c>
      <c r="S13" s="9">
        <v>3619</v>
      </c>
      <c r="T13" s="9">
        <v>2051</v>
      </c>
      <c r="U13" s="9">
        <v>1568</v>
      </c>
      <c r="V13" s="9">
        <v>186653.73</v>
      </c>
      <c r="W13" s="9">
        <v>3347</v>
      </c>
      <c r="X13" s="9">
        <v>1901</v>
      </c>
      <c r="Y13" s="9">
        <v>1446</v>
      </c>
      <c r="Z13" s="9">
        <v>178886.51699999999</v>
      </c>
      <c r="AA13" s="9">
        <v>272</v>
      </c>
      <c r="AB13" s="9">
        <v>150</v>
      </c>
      <c r="AC13" s="9">
        <v>122</v>
      </c>
      <c r="AD13" s="9">
        <v>7767.2129999999997</v>
      </c>
    </row>
    <row r="14" spans="1:34" s="11" customFormat="1" ht="16.5" customHeight="1" x14ac:dyDescent="0.2">
      <c r="A14" s="46" t="s">
        <v>153</v>
      </c>
      <c r="B14" s="19" t="s">
        <v>6</v>
      </c>
      <c r="C14" s="9">
        <v>2252</v>
      </c>
      <c r="D14" s="9">
        <v>1397</v>
      </c>
      <c r="E14" s="9">
        <v>855</v>
      </c>
      <c r="F14" s="9">
        <v>115327.96799999999</v>
      </c>
      <c r="G14" s="9">
        <v>179</v>
      </c>
      <c r="H14" s="9">
        <v>118</v>
      </c>
      <c r="I14" s="9">
        <v>61</v>
      </c>
      <c r="J14" s="9">
        <v>6528.6840000000002</v>
      </c>
      <c r="K14" s="9">
        <v>87</v>
      </c>
      <c r="L14" s="9">
        <v>63</v>
      </c>
      <c r="M14" s="9">
        <v>24</v>
      </c>
      <c r="N14" s="9">
        <v>4410.0709999999999</v>
      </c>
      <c r="O14" s="9">
        <v>92</v>
      </c>
      <c r="P14" s="9">
        <v>55</v>
      </c>
      <c r="Q14" s="9">
        <v>37</v>
      </c>
      <c r="R14" s="9">
        <v>2118.6129999999998</v>
      </c>
      <c r="S14" s="9">
        <v>2073</v>
      </c>
      <c r="T14" s="9">
        <v>1279</v>
      </c>
      <c r="U14" s="9">
        <v>794</v>
      </c>
      <c r="V14" s="9">
        <v>108799.284</v>
      </c>
      <c r="W14" s="9">
        <v>1907</v>
      </c>
      <c r="X14" s="9">
        <v>1174</v>
      </c>
      <c r="Y14" s="9">
        <v>733</v>
      </c>
      <c r="Z14" s="9">
        <v>103882.97900000001</v>
      </c>
      <c r="AA14" s="9">
        <v>166</v>
      </c>
      <c r="AB14" s="9">
        <v>105</v>
      </c>
      <c r="AC14" s="9">
        <v>61</v>
      </c>
      <c r="AD14" s="9">
        <v>4916.3050000000003</v>
      </c>
    </row>
    <row r="15" spans="1:34" s="11" customFormat="1" ht="16.5" customHeight="1" x14ac:dyDescent="0.2">
      <c r="A15" s="46" t="s">
        <v>154</v>
      </c>
      <c r="B15" s="19" t="s">
        <v>7</v>
      </c>
      <c r="C15" s="9">
        <v>5083</v>
      </c>
      <c r="D15" s="9">
        <v>2708</v>
      </c>
      <c r="E15" s="9">
        <v>2375</v>
      </c>
      <c r="F15" s="9">
        <v>235135.06899999999</v>
      </c>
      <c r="G15" s="9">
        <v>450</v>
      </c>
      <c r="H15" s="9">
        <v>291</v>
      </c>
      <c r="I15" s="9">
        <v>159</v>
      </c>
      <c r="J15" s="9">
        <v>12179.805</v>
      </c>
      <c r="K15" s="9">
        <v>165</v>
      </c>
      <c r="L15" s="9">
        <v>103</v>
      </c>
      <c r="M15" s="9">
        <v>62</v>
      </c>
      <c r="N15" s="9">
        <v>6579.3959999999997</v>
      </c>
      <c r="O15" s="9">
        <v>285</v>
      </c>
      <c r="P15" s="9">
        <v>188</v>
      </c>
      <c r="Q15" s="9">
        <v>97</v>
      </c>
      <c r="R15" s="9">
        <v>5600.4089999999997</v>
      </c>
      <c r="S15" s="9">
        <v>4633</v>
      </c>
      <c r="T15" s="9">
        <v>2417</v>
      </c>
      <c r="U15" s="9">
        <v>2216</v>
      </c>
      <c r="V15" s="9">
        <v>222955.264</v>
      </c>
      <c r="W15" s="9">
        <v>4458</v>
      </c>
      <c r="X15" s="9">
        <v>2323</v>
      </c>
      <c r="Y15" s="9">
        <v>2135</v>
      </c>
      <c r="Z15" s="9">
        <v>217822.13399999999</v>
      </c>
      <c r="AA15" s="9">
        <v>175</v>
      </c>
      <c r="AB15" s="9">
        <v>94</v>
      </c>
      <c r="AC15" s="9">
        <v>81</v>
      </c>
      <c r="AD15" s="9">
        <v>5133.13</v>
      </c>
    </row>
    <row r="16" spans="1:34" s="11" customFormat="1" ht="16.5" customHeight="1" x14ac:dyDescent="0.2">
      <c r="A16" s="47" t="s">
        <v>90</v>
      </c>
      <c r="B16" s="25" t="s">
        <v>8</v>
      </c>
      <c r="C16" s="9">
        <v>1580</v>
      </c>
      <c r="D16" s="9">
        <v>791</v>
      </c>
      <c r="E16" s="9">
        <v>789</v>
      </c>
      <c r="F16" s="9">
        <v>78395.17</v>
      </c>
      <c r="G16" s="9">
        <v>56</v>
      </c>
      <c r="H16" s="9">
        <v>39</v>
      </c>
      <c r="I16" s="9">
        <v>17</v>
      </c>
      <c r="J16" s="9">
        <v>2467.8220000000001</v>
      </c>
      <c r="K16" s="9">
        <v>43</v>
      </c>
      <c r="L16" s="9">
        <v>29</v>
      </c>
      <c r="M16" s="9">
        <v>14</v>
      </c>
      <c r="N16" s="9">
        <v>2206.1329999999998</v>
      </c>
      <c r="O16" s="9">
        <v>13</v>
      </c>
      <c r="P16" s="9">
        <v>10</v>
      </c>
      <c r="Q16" s="9">
        <v>3</v>
      </c>
      <c r="R16" s="9">
        <v>261.68900000000002</v>
      </c>
      <c r="S16" s="9">
        <v>1524</v>
      </c>
      <c r="T16" s="9">
        <v>752</v>
      </c>
      <c r="U16" s="9">
        <v>772</v>
      </c>
      <c r="V16" s="9">
        <v>75927.347999999998</v>
      </c>
      <c r="W16" s="9">
        <v>1433</v>
      </c>
      <c r="X16" s="9">
        <v>700</v>
      </c>
      <c r="Y16" s="9">
        <v>733</v>
      </c>
      <c r="Z16" s="9">
        <v>73466.001999999993</v>
      </c>
      <c r="AA16" s="9">
        <v>91</v>
      </c>
      <c r="AB16" s="9">
        <v>52</v>
      </c>
      <c r="AC16" s="9">
        <v>39</v>
      </c>
      <c r="AD16" s="9">
        <v>2461.346</v>
      </c>
    </row>
    <row r="17" spans="1:30" s="11" customFormat="1" ht="16.5" customHeight="1" x14ac:dyDescent="0.2">
      <c r="A17" s="47" t="s">
        <v>91</v>
      </c>
      <c r="B17" s="25" t="s">
        <v>9</v>
      </c>
      <c r="C17" s="9">
        <v>878</v>
      </c>
      <c r="D17" s="9">
        <v>473</v>
      </c>
      <c r="E17" s="9">
        <v>405</v>
      </c>
      <c r="F17" s="9">
        <v>42278.544000000002</v>
      </c>
      <c r="G17" s="9">
        <v>48</v>
      </c>
      <c r="H17" s="9">
        <v>30</v>
      </c>
      <c r="I17" s="9">
        <v>18</v>
      </c>
      <c r="J17" s="9">
        <v>1948.115</v>
      </c>
      <c r="K17" s="9">
        <v>34</v>
      </c>
      <c r="L17" s="9">
        <v>18</v>
      </c>
      <c r="M17" s="9">
        <v>16</v>
      </c>
      <c r="N17" s="9">
        <v>1612.1949999999999</v>
      </c>
      <c r="O17" s="9">
        <v>14</v>
      </c>
      <c r="P17" s="9">
        <v>12</v>
      </c>
      <c r="Q17" s="9">
        <v>2</v>
      </c>
      <c r="R17" s="9">
        <v>335.92</v>
      </c>
      <c r="S17" s="9">
        <v>830</v>
      </c>
      <c r="T17" s="9">
        <v>443</v>
      </c>
      <c r="U17" s="9">
        <v>387</v>
      </c>
      <c r="V17" s="9">
        <v>40330.428999999996</v>
      </c>
      <c r="W17" s="9">
        <v>801</v>
      </c>
      <c r="X17" s="9">
        <v>424</v>
      </c>
      <c r="Y17" s="9">
        <v>377</v>
      </c>
      <c r="Z17" s="9">
        <v>39543.665000000001</v>
      </c>
      <c r="AA17" s="9">
        <v>29</v>
      </c>
      <c r="AB17" s="9">
        <v>19</v>
      </c>
      <c r="AC17" s="9">
        <v>10</v>
      </c>
      <c r="AD17" s="9">
        <v>786.76400000000001</v>
      </c>
    </row>
    <row r="18" spans="1:30" s="11" customFormat="1" ht="16.5" customHeight="1" x14ac:dyDescent="0.2">
      <c r="A18" s="47" t="s">
        <v>92</v>
      </c>
      <c r="B18" s="25" t="s">
        <v>10</v>
      </c>
      <c r="C18" s="9">
        <v>1390</v>
      </c>
      <c r="D18" s="9">
        <v>748</v>
      </c>
      <c r="E18" s="9">
        <v>642</v>
      </c>
      <c r="F18" s="9">
        <v>71412.353000000003</v>
      </c>
      <c r="G18" s="9">
        <v>41</v>
      </c>
      <c r="H18" s="9">
        <v>29</v>
      </c>
      <c r="I18" s="9">
        <v>12</v>
      </c>
      <c r="J18" s="9">
        <v>1446.4269999999999</v>
      </c>
      <c r="K18" s="9">
        <v>25</v>
      </c>
      <c r="L18" s="9">
        <v>16</v>
      </c>
      <c r="M18" s="9">
        <v>9</v>
      </c>
      <c r="N18" s="9">
        <v>1131.6079999999999</v>
      </c>
      <c r="O18" s="9">
        <v>16</v>
      </c>
      <c r="P18" s="9">
        <v>13</v>
      </c>
      <c r="Q18" s="9">
        <v>3</v>
      </c>
      <c r="R18" s="9">
        <v>314.81900000000002</v>
      </c>
      <c r="S18" s="9">
        <v>1349</v>
      </c>
      <c r="T18" s="9">
        <v>719</v>
      </c>
      <c r="U18" s="9">
        <v>630</v>
      </c>
      <c r="V18" s="9">
        <v>69965.926000000007</v>
      </c>
      <c r="W18" s="9">
        <v>1315</v>
      </c>
      <c r="X18" s="9">
        <v>701</v>
      </c>
      <c r="Y18" s="9">
        <v>614</v>
      </c>
      <c r="Z18" s="9">
        <v>68968.963000000003</v>
      </c>
      <c r="AA18" s="9">
        <v>34</v>
      </c>
      <c r="AB18" s="9">
        <v>18</v>
      </c>
      <c r="AC18" s="9">
        <v>16</v>
      </c>
      <c r="AD18" s="9">
        <v>996.96299999999997</v>
      </c>
    </row>
    <row r="19" spans="1:30" s="11" customFormat="1" ht="16.5" customHeight="1" x14ac:dyDescent="0.2">
      <c r="A19" s="47" t="s">
        <v>93</v>
      </c>
      <c r="B19" s="25" t="s">
        <v>11</v>
      </c>
      <c r="C19" s="9">
        <v>2168</v>
      </c>
      <c r="D19" s="9">
        <v>1344</v>
      </c>
      <c r="E19" s="9">
        <v>824</v>
      </c>
      <c r="F19" s="9">
        <v>106198.68799999999</v>
      </c>
      <c r="G19" s="9">
        <v>224</v>
      </c>
      <c r="H19" s="9">
        <v>139</v>
      </c>
      <c r="I19" s="9">
        <v>85</v>
      </c>
      <c r="J19" s="9">
        <v>8438.9580000000005</v>
      </c>
      <c r="K19" s="9">
        <v>127</v>
      </c>
      <c r="L19" s="9">
        <v>77</v>
      </c>
      <c r="M19" s="9">
        <v>50</v>
      </c>
      <c r="N19" s="9">
        <v>6329.2650000000003</v>
      </c>
      <c r="O19" s="9">
        <v>97</v>
      </c>
      <c r="P19" s="9">
        <v>62</v>
      </c>
      <c r="Q19" s="9">
        <v>35</v>
      </c>
      <c r="R19" s="9">
        <v>2109.6930000000002</v>
      </c>
      <c r="S19" s="9">
        <v>1944</v>
      </c>
      <c r="T19" s="9">
        <v>1205</v>
      </c>
      <c r="U19" s="9">
        <v>739</v>
      </c>
      <c r="V19" s="9">
        <v>97759.73</v>
      </c>
      <c r="W19" s="9">
        <v>1807</v>
      </c>
      <c r="X19" s="9">
        <v>1119</v>
      </c>
      <c r="Y19" s="9">
        <v>688</v>
      </c>
      <c r="Z19" s="9">
        <v>94707.187000000005</v>
      </c>
      <c r="AA19" s="9">
        <v>137</v>
      </c>
      <c r="AB19" s="9">
        <v>86</v>
      </c>
      <c r="AC19" s="9">
        <v>51</v>
      </c>
      <c r="AD19" s="9">
        <v>3052.5430000000001</v>
      </c>
    </row>
    <row r="20" spans="1:30" s="11" customFormat="1" ht="16.5" customHeight="1" x14ac:dyDescent="0.2">
      <c r="A20" s="47" t="s">
        <v>94</v>
      </c>
      <c r="B20" s="25" t="s">
        <v>12</v>
      </c>
      <c r="C20" s="9">
        <v>1373</v>
      </c>
      <c r="D20" s="9">
        <v>758</v>
      </c>
      <c r="E20" s="9">
        <v>615</v>
      </c>
      <c r="F20" s="9">
        <v>89399.551000000007</v>
      </c>
      <c r="G20" s="9">
        <v>56</v>
      </c>
      <c r="H20" s="9">
        <v>30</v>
      </c>
      <c r="I20" s="9">
        <v>26</v>
      </c>
      <c r="J20" s="9">
        <v>3444.1759999999999</v>
      </c>
      <c r="K20" s="9">
        <v>48</v>
      </c>
      <c r="L20" s="9">
        <v>28</v>
      </c>
      <c r="M20" s="9">
        <v>20</v>
      </c>
      <c r="N20" s="9">
        <v>3226.38</v>
      </c>
      <c r="O20" s="9">
        <v>8</v>
      </c>
      <c r="P20" s="9">
        <v>2</v>
      </c>
      <c r="Q20" s="9">
        <v>6</v>
      </c>
      <c r="R20" s="9">
        <v>217.79599999999999</v>
      </c>
      <c r="S20" s="9">
        <v>1317</v>
      </c>
      <c r="T20" s="9">
        <v>728</v>
      </c>
      <c r="U20" s="9">
        <v>589</v>
      </c>
      <c r="V20" s="9">
        <v>85955.375</v>
      </c>
      <c r="W20" s="9">
        <v>1294</v>
      </c>
      <c r="X20" s="9">
        <v>715</v>
      </c>
      <c r="Y20" s="9">
        <v>579</v>
      </c>
      <c r="Z20" s="9">
        <v>85321.146999999997</v>
      </c>
      <c r="AA20" s="9">
        <v>23</v>
      </c>
      <c r="AB20" s="9">
        <v>13</v>
      </c>
      <c r="AC20" s="9">
        <v>10</v>
      </c>
      <c r="AD20" s="9">
        <v>634.22799999999995</v>
      </c>
    </row>
    <row r="21" spans="1:30" s="11" customFormat="1" ht="16.5" customHeight="1" x14ac:dyDescent="0.2">
      <c r="A21" s="47" t="s">
        <v>95</v>
      </c>
      <c r="B21" s="25" t="s">
        <v>13</v>
      </c>
      <c r="C21" s="9">
        <v>1789</v>
      </c>
      <c r="D21" s="9">
        <v>915</v>
      </c>
      <c r="E21" s="9">
        <v>874</v>
      </c>
      <c r="F21" s="9">
        <v>93789.383000000002</v>
      </c>
      <c r="G21" s="9">
        <v>66</v>
      </c>
      <c r="H21" s="9">
        <v>44</v>
      </c>
      <c r="I21" s="9">
        <v>22</v>
      </c>
      <c r="J21" s="9">
        <v>2516.357</v>
      </c>
      <c r="K21" s="9">
        <v>42</v>
      </c>
      <c r="L21" s="9">
        <v>27</v>
      </c>
      <c r="M21" s="9">
        <v>15</v>
      </c>
      <c r="N21" s="9">
        <v>1991.248</v>
      </c>
      <c r="O21" s="9">
        <v>24</v>
      </c>
      <c r="P21" s="9">
        <v>17</v>
      </c>
      <c r="Q21" s="9">
        <v>7</v>
      </c>
      <c r="R21" s="9">
        <v>525.10900000000004</v>
      </c>
      <c r="S21" s="9">
        <v>1723</v>
      </c>
      <c r="T21" s="9">
        <v>871</v>
      </c>
      <c r="U21" s="9">
        <v>852</v>
      </c>
      <c r="V21" s="9">
        <v>91273.025999999998</v>
      </c>
      <c r="W21" s="9">
        <v>1698</v>
      </c>
      <c r="X21" s="9">
        <v>853</v>
      </c>
      <c r="Y21" s="9">
        <v>845</v>
      </c>
      <c r="Z21" s="9">
        <v>90495.653999999995</v>
      </c>
      <c r="AA21" s="9">
        <v>25</v>
      </c>
      <c r="AB21" s="9">
        <v>18</v>
      </c>
      <c r="AC21" s="9">
        <v>7</v>
      </c>
      <c r="AD21" s="9">
        <v>777.37199999999996</v>
      </c>
    </row>
    <row r="22" spans="1:30" s="11" customFormat="1" ht="16.5" customHeight="1" x14ac:dyDescent="0.2">
      <c r="A22" s="47" t="s">
        <v>96</v>
      </c>
      <c r="B22" s="25" t="s">
        <v>14</v>
      </c>
      <c r="C22" s="9">
        <v>1407</v>
      </c>
      <c r="D22" s="9">
        <v>683</v>
      </c>
      <c r="E22" s="9">
        <v>724</v>
      </c>
      <c r="F22" s="9">
        <v>71561.282000000007</v>
      </c>
      <c r="G22" s="9">
        <v>51</v>
      </c>
      <c r="H22" s="9">
        <v>29</v>
      </c>
      <c r="I22" s="9">
        <v>22</v>
      </c>
      <c r="J22" s="9">
        <v>1810.6210000000001</v>
      </c>
      <c r="K22" s="9">
        <v>22</v>
      </c>
      <c r="L22" s="9">
        <v>13</v>
      </c>
      <c r="M22" s="9">
        <v>9</v>
      </c>
      <c r="N22" s="9">
        <v>1070.7090000000001</v>
      </c>
      <c r="O22" s="9">
        <v>29</v>
      </c>
      <c r="P22" s="9">
        <v>16</v>
      </c>
      <c r="Q22" s="9">
        <v>13</v>
      </c>
      <c r="R22" s="9">
        <v>739.91200000000003</v>
      </c>
      <c r="S22" s="9">
        <v>1356</v>
      </c>
      <c r="T22" s="9">
        <v>654</v>
      </c>
      <c r="U22" s="9">
        <v>702</v>
      </c>
      <c r="V22" s="9">
        <v>69750.660999999993</v>
      </c>
      <c r="W22" s="9">
        <v>1317</v>
      </c>
      <c r="X22" s="9">
        <v>628</v>
      </c>
      <c r="Y22" s="9">
        <v>689</v>
      </c>
      <c r="Z22" s="9">
        <v>68603.790999999997</v>
      </c>
      <c r="AA22" s="9">
        <v>39</v>
      </c>
      <c r="AB22" s="9">
        <v>26</v>
      </c>
      <c r="AC22" s="9">
        <v>13</v>
      </c>
      <c r="AD22" s="9">
        <v>1146.8699999999999</v>
      </c>
    </row>
    <row r="23" spans="1:30" s="11" customFormat="1" ht="16.5" customHeight="1" x14ac:dyDescent="0.2">
      <c r="A23" s="47" t="s">
        <v>97</v>
      </c>
      <c r="B23" s="25" t="s">
        <v>15</v>
      </c>
      <c r="C23" s="9">
        <v>1328</v>
      </c>
      <c r="D23" s="9">
        <v>774</v>
      </c>
      <c r="E23" s="9">
        <v>554</v>
      </c>
      <c r="F23" s="9">
        <v>80853.827000000005</v>
      </c>
      <c r="G23" s="9">
        <v>92</v>
      </c>
      <c r="H23" s="9">
        <v>61</v>
      </c>
      <c r="I23" s="9">
        <v>31</v>
      </c>
      <c r="J23" s="9">
        <v>5130.4809999999998</v>
      </c>
      <c r="K23" s="9">
        <v>61</v>
      </c>
      <c r="L23" s="9">
        <v>38</v>
      </c>
      <c r="M23" s="9">
        <v>23</v>
      </c>
      <c r="N23" s="9">
        <v>4424.7</v>
      </c>
      <c r="O23" s="9">
        <v>31</v>
      </c>
      <c r="P23" s="9">
        <v>23</v>
      </c>
      <c r="Q23" s="9">
        <v>8</v>
      </c>
      <c r="R23" s="9">
        <v>705.78099999999995</v>
      </c>
      <c r="S23" s="9">
        <v>1236</v>
      </c>
      <c r="T23" s="9">
        <v>713</v>
      </c>
      <c r="U23" s="9">
        <v>523</v>
      </c>
      <c r="V23" s="9">
        <v>75723.346000000005</v>
      </c>
      <c r="W23" s="9">
        <v>1231</v>
      </c>
      <c r="X23" s="9">
        <v>708</v>
      </c>
      <c r="Y23" s="9">
        <v>523</v>
      </c>
      <c r="Z23" s="9">
        <v>75556.27</v>
      </c>
      <c r="AA23" s="9">
        <v>5</v>
      </c>
      <c r="AB23" s="9">
        <v>5</v>
      </c>
      <c r="AC23" s="9">
        <v>0</v>
      </c>
      <c r="AD23" s="9">
        <v>167.07599999999999</v>
      </c>
    </row>
    <row r="24" spans="1:30" s="11" customFormat="1" ht="16.5" customHeight="1" x14ac:dyDescent="0.2">
      <c r="A24" s="47" t="s">
        <v>98</v>
      </c>
      <c r="B24" s="25" t="s">
        <v>16</v>
      </c>
      <c r="C24" s="9">
        <v>827</v>
      </c>
      <c r="D24" s="9">
        <v>437</v>
      </c>
      <c r="E24" s="9">
        <v>390</v>
      </c>
      <c r="F24" s="9">
        <v>42862.322999999997</v>
      </c>
      <c r="G24" s="9">
        <v>42</v>
      </c>
      <c r="H24" s="9">
        <v>26</v>
      </c>
      <c r="I24" s="9">
        <v>16</v>
      </c>
      <c r="J24" s="9">
        <v>2050.991</v>
      </c>
      <c r="K24" s="9">
        <v>33</v>
      </c>
      <c r="L24" s="9">
        <v>21</v>
      </c>
      <c r="M24" s="9">
        <v>12</v>
      </c>
      <c r="N24" s="9">
        <v>1803.36</v>
      </c>
      <c r="O24" s="9">
        <v>9</v>
      </c>
      <c r="P24" s="9">
        <v>5</v>
      </c>
      <c r="Q24" s="9">
        <v>4</v>
      </c>
      <c r="R24" s="9">
        <v>247.631</v>
      </c>
      <c r="S24" s="9">
        <v>785</v>
      </c>
      <c r="T24" s="9">
        <v>411</v>
      </c>
      <c r="U24" s="9">
        <v>374</v>
      </c>
      <c r="V24" s="9">
        <v>40811.332000000002</v>
      </c>
      <c r="W24" s="9">
        <v>760</v>
      </c>
      <c r="X24" s="9">
        <v>395</v>
      </c>
      <c r="Y24" s="9">
        <v>365</v>
      </c>
      <c r="Z24" s="9">
        <v>40034.224000000002</v>
      </c>
      <c r="AA24" s="9">
        <v>25</v>
      </c>
      <c r="AB24" s="9">
        <v>16</v>
      </c>
      <c r="AC24" s="9">
        <v>9</v>
      </c>
      <c r="AD24" s="9">
        <v>777.10799999999995</v>
      </c>
    </row>
    <row r="25" spans="1:30" s="11" customFormat="1" ht="16.5" customHeight="1" x14ac:dyDescent="0.2">
      <c r="A25" s="47" t="s">
        <v>99</v>
      </c>
      <c r="B25" s="25" t="s">
        <v>17</v>
      </c>
      <c r="C25" s="9">
        <v>1298</v>
      </c>
      <c r="D25" s="9">
        <v>656</v>
      </c>
      <c r="E25" s="9">
        <v>642</v>
      </c>
      <c r="F25" s="9">
        <v>68368.354999999996</v>
      </c>
      <c r="G25" s="9">
        <v>92</v>
      </c>
      <c r="H25" s="9">
        <v>57</v>
      </c>
      <c r="I25" s="9">
        <v>35</v>
      </c>
      <c r="J25" s="9">
        <v>4231.2479999999996</v>
      </c>
      <c r="K25" s="9">
        <v>74</v>
      </c>
      <c r="L25" s="9">
        <v>45</v>
      </c>
      <c r="M25" s="9">
        <v>29</v>
      </c>
      <c r="N25" s="9">
        <v>3783.163</v>
      </c>
      <c r="O25" s="9">
        <v>18</v>
      </c>
      <c r="P25" s="9">
        <v>12</v>
      </c>
      <c r="Q25" s="9">
        <v>6</v>
      </c>
      <c r="R25" s="9">
        <v>448.08499999999998</v>
      </c>
      <c r="S25" s="9">
        <v>1206</v>
      </c>
      <c r="T25" s="9">
        <v>599</v>
      </c>
      <c r="U25" s="9">
        <v>607</v>
      </c>
      <c r="V25" s="9">
        <v>64137.107000000004</v>
      </c>
      <c r="W25" s="9">
        <v>1180</v>
      </c>
      <c r="X25" s="9">
        <v>588</v>
      </c>
      <c r="Y25" s="9">
        <v>592</v>
      </c>
      <c r="Z25" s="9">
        <v>63366.756000000001</v>
      </c>
      <c r="AA25" s="9">
        <v>26</v>
      </c>
      <c r="AB25" s="9">
        <v>11</v>
      </c>
      <c r="AC25" s="9">
        <v>15</v>
      </c>
      <c r="AD25" s="9">
        <v>770.351</v>
      </c>
    </row>
    <row r="26" spans="1:30" s="11" customFormat="1" ht="16.5" customHeight="1" x14ac:dyDescent="0.2">
      <c r="A26" s="47" t="s">
        <v>100</v>
      </c>
      <c r="B26" s="25" t="s">
        <v>18</v>
      </c>
      <c r="C26" s="9">
        <v>223</v>
      </c>
      <c r="D26" s="9">
        <v>124</v>
      </c>
      <c r="E26" s="9">
        <v>99</v>
      </c>
      <c r="F26" s="9">
        <v>10016.928</v>
      </c>
      <c r="G26" s="9">
        <v>16</v>
      </c>
      <c r="H26" s="9">
        <v>11</v>
      </c>
      <c r="I26" s="9">
        <v>5</v>
      </c>
      <c r="J26" s="9">
        <v>482.334</v>
      </c>
      <c r="K26" s="9">
        <v>6</v>
      </c>
      <c r="L26" s="9">
        <v>4</v>
      </c>
      <c r="M26" s="9">
        <v>2</v>
      </c>
      <c r="N26" s="9">
        <v>222.768</v>
      </c>
      <c r="O26" s="9">
        <v>10</v>
      </c>
      <c r="P26" s="9">
        <v>7</v>
      </c>
      <c r="Q26" s="9">
        <v>3</v>
      </c>
      <c r="R26" s="9">
        <v>259.56599999999997</v>
      </c>
      <c r="S26" s="9">
        <v>207</v>
      </c>
      <c r="T26" s="9">
        <v>113</v>
      </c>
      <c r="U26" s="9">
        <v>94</v>
      </c>
      <c r="V26" s="9">
        <v>9534.5939999999991</v>
      </c>
      <c r="W26" s="9">
        <v>182</v>
      </c>
      <c r="X26" s="9">
        <v>98</v>
      </c>
      <c r="Y26" s="9">
        <v>84</v>
      </c>
      <c r="Z26" s="9">
        <v>8810.1929999999993</v>
      </c>
      <c r="AA26" s="9">
        <v>25</v>
      </c>
      <c r="AB26" s="9">
        <v>15</v>
      </c>
      <c r="AC26" s="9">
        <v>10</v>
      </c>
      <c r="AD26" s="9">
        <v>724.40099999999995</v>
      </c>
    </row>
    <row r="27" spans="1:30" s="11" customFormat="1" ht="16.5" customHeight="1" x14ac:dyDescent="0.2">
      <c r="A27" s="47" t="s">
        <v>101</v>
      </c>
      <c r="B27" s="25" t="s">
        <v>19</v>
      </c>
      <c r="C27" s="9">
        <v>599</v>
      </c>
      <c r="D27" s="9">
        <v>368</v>
      </c>
      <c r="E27" s="9">
        <v>231</v>
      </c>
      <c r="F27" s="9">
        <v>31171.598000000002</v>
      </c>
      <c r="G27" s="9">
        <v>44</v>
      </c>
      <c r="H27" s="9">
        <v>26</v>
      </c>
      <c r="I27" s="9">
        <v>18</v>
      </c>
      <c r="J27" s="9">
        <v>1533.16</v>
      </c>
      <c r="K27" s="9">
        <v>22</v>
      </c>
      <c r="L27" s="9">
        <v>15</v>
      </c>
      <c r="M27" s="9">
        <v>7</v>
      </c>
      <c r="N27" s="9">
        <v>1136.6769999999999</v>
      </c>
      <c r="O27" s="9">
        <v>22</v>
      </c>
      <c r="P27" s="9">
        <v>11</v>
      </c>
      <c r="Q27" s="9">
        <v>11</v>
      </c>
      <c r="R27" s="9">
        <v>396.483</v>
      </c>
      <c r="S27" s="9">
        <v>555</v>
      </c>
      <c r="T27" s="9">
        <v>342</v>
      </c>
      <c r="U27" s="9">
        <v>213</v>
      </c>
      <c r="V27" s="9">
        <v>29638.437999999998</v>
      </c>
      <c r="W27" s="9">
        <v>550</v>
      </c>
      <c r="X27" s="9">
        <v>338</v>
      </c>
      <c r="Y27" s="9">
        <v>212</v>
      </c>
      <c r="Z27" s="9">
        <v>29469.371999999999</v>
      </c>
      <c r="AA27" s="9">
        <v>5</v>
      </c>
      <c r="AB27" s="9">
        <v>4</v>
      </c>
      <c r="AC27" s="9">
        <v>1</v>
      </c>
      <c r="AD27" s="9">
        <v>169.066</v>
      </c>
    </row>
    <row r="28" spans="1:30" s="11" customFormat="1" ht="16.5" customHeight="1" x14ac:dyDescent="0.2">
      <c r="A28" s="47" t="s">
        <v>102</v>
      </c>
      <c r="B28" s="25" t="s">
        <v>20</v>
      </c>
      <c r="C28" s="9">
        <v>493</v>
      </c>
      <c r="D28" s="9">
        <v>295</v>
      </c>
      <c r="E28" s="9">
        <v>198</v>
      </c>
      <c r="F28" s="9">
        <v>24480.528999999999</v>
      </c>
      <c r="G28" s="9">
        <v>55</v>
      </c>
      <c r="H28" s="9">
        <v>35</v>
      </c>
      <c r="I28" s="9">
        <v>20</v>
      </c>
      <c r="J28" s="9">
        <v>1698.7739999999999</v>
      </c>
      <c r="K28" s="9">
        <v>15</v>
      </c>
      <c r="L28" s="9">
        <v>11</v>
      </c>
      <c r="M28" s="9">
        <v>4</v>
      </c>
      <c r="N28" s="9">
        <v>700.12900000000002</v>
      </c>
      <c r="O28" s="9">
        <v>40</v>
      </c>
      <c r="P28" s="9">
        <v>24</v>
      </c>
      <c r="Q28" s="9">
        <v>16</v>
      </c>
      <c r="R28" s="9">
        <v>998.64499999999998</v>
      </c>
      <c r="S28" s="9">
        <v>438</v>
      </c>
      <c r="T28" s="9">
        <v>260</v>
      </c>
      <c r="U28" s="9">
        <v>178</v>
      </c>
      <c r="V28" s="9">
        <v>22781.755000000001</v>
      </c>
      <c r="W28" s="9">
        <v>373</v>
      </c>
      <c r="X28" s="9">
        <v>221</v>
      </c>
      <c r="Y28" s="9">
        <v>152</v>
      </c>
      <c r="Z28" s="9">
        <v>20857.782999999999</v>
      </c>
      <c r="AA28" s="9">
        <v>65</v>
      </c>
      <c r="AB28" s="9">
        <v>39</v>
      </c>
      <c r="AC28" s="9">
        <v>26</v>
      </c>
      <c r="AD28" s="9">
        <v>1923.972</v>
      </c>
    </row>
    <row r="29" spans="1:30" s="11" customFormat="1" ht="16.5" customHeight="1" x14ac:dyDescent="0.2">
      <c r="A29" s="47" t="s">
        <v>103</v>
      </c>
      <c r="B29" s="25" t="s">
        <v>21</v>
      </c>
      <c r="C29" s="9">
        <v>1148</v>
      </c>
      <c r="D29" s="9">
        <v>570</v>
      </c>
      <c r="E29" s="9">
        <v>578</v>
      </c>
      <c r="F29" s="9">
        <v>51828.75</v>
      </c>
      <c r="G29" s="9">
        <v>40</v>
      </c>
      <c r="H29" s="9">
        <v>30</v>
      </c>
      <c r="I29" s="9">
        <v>10</v>
      </c>
      <c r="J29" s="9">
        <v>1221.5609999999999</v>
      </c>
      <c r="K29" s="9">
        <v>14</v>
      </c>
      <c r="L29" s="9">
        <v>8</v>
      </c>
      <c r="M29" s="9">
        <v>6</v>
      </c>
      <c r="N29" s="9">
        <v>665.43100000000004</v>
      </c>
      <c r="O29" s="9">
        <v>26</v>
      </c>
      <c r="P29" s="9">
        <v>22</v>
      </c>
      <c r="Q29" s="9">
        <v>4</v>
      </c>
      <c r="R29" s="9">
        <v>556.13</v>
      </c>
      <c r="S29" s="9">
        <v>1108</v>
      </c>
      <c r="T29" s="9">
        <v>540</v>
      </c>
      <c r="U29" s="9">
        <v>568</v>
      </c>
      <c r="V29" s="9">
        <v>50607.188999999998</v>
      </c>
      <c r="W29" s="9">
        <v>1069</v>
      </c>
      <c r="X29" s="9">
        <v>517</v>
      </c>
      <c r="Y29" s="9">
        <v>552</v>
      </c>
      <c r="Z29" s="9">
        <v>49566.531000000003</v>
      </c>
      <c r="AA29" s="9">
        <v>39</v>
      </c>
      <c r="AB29" s="9">
        <v>23</v>
      </c>
      <c r="AC29" s="9">
        <v>16</v>
      </c>
      <c r="AD29" s="9">
        <v>1040.6579999999999</v>
      </c>
    </row>
    <row r="30" spans="1:30" s="11" customFormat="1" ht="16.5" customHeight="1" x14ac:dyDescent="0.2">
      <c r="A30" s="47" t="s">
        <v>104</v>
      </c>
      <c r="B30" s="25" t="s">
        <v>23</v>
      </c>
      <c r="C30" s="9">
        <v>130</v>
      </c>
      <c r="D30" s="9">
        <v>78</v>
      </c>
      <c r="E30" s="9">
        <v>52</v>
      </c>
      <c r="F30" s="9">
        <v>6716.1580000000004</v>
      </c>
      <c r="G30" s="9">
        <v>32</v>
      </c>
      <c r="H30" s="9">
        <v>19</v>
      </c>
      <c r="I30" s="9">
        <v>13</v>
      </c>
      <c r="J30" s="9">
        <v>1436.6859999999999</v>
      </c>
      <c r="K30" s="9">
        <v>32</v>
      </c>
      <c r="L30" s="9">
        <v>19</v>
      </c>
      <c r="M30" s="9">
        <v>13</v>
      </c>
      <c r="N30" s="9">
        <v>1436.6859999999999</v>
      </c>
      <c r="O30" s="9">
        <v>0</v>
      </c>
      <c r="P30" s="9">
        <v>0</v>
      </c>
      <c r="Q30" s="9">
        <v>0</v>
      </c>
      <c r="R30" s="9">
        <v>0</v>
      </c>
      <c r="S30" s="9">
        <v>98</v>
      </c>
      <c r="T30" s="9">
        <v>59</v>
      </c>
      <c r="U30" s="9">
        <v>39</v>
      </c>
      <c r="V30" s="9">
        <v>5279.4719999999998</v>
      </c>
      <c r="W30" s="9">
        <v>98</v>
      </c>
      <c r="X30" s="9">
        <v>59</v>
      </c>
      <c r="Y30" s="9">
        <v>39</v>
      </c>
      <c r="Z30" s="9">
        <v>5279.4719999999998</v>
      </c>
      <c r="AA30" s="9">
        <v>0</v>
      </c>
      <c r="AB30" s="9">
        <v>0</v>
      </c>
      <c r="AC30" s="9">
        <v>0</v>
      </c>
      <c r="AD30" s="9">
        <v>0</v>
      </c>
    </row>
    <row r="31" spans="1:30" s="11" customFormat="1" ht="16.5" customHeight="1" x14ac:dyDescent="0.2">
      <c r="A31" s="48" t="s">
        <v>105</v>
      </c>
      <c r="B31" s="26" t="s">
        <v>24</v>
      </c>
      <c r="C31" s="21">
        <v>17</v>
      </c>
      <c r="D31" s="21">
        <v>11</v>
      </c>
      <c r="E31" s="21">
        <v>6</v>
      </c>
      <c r="F31" s="21">
        <v>810.51900000000001</v>
      </c>
      <c r="G31" s="21">
        <v>2</v>
      </c>
      <c r="H31" s="21">
        <v>2</v>
      </c>
      <c r="I31" s="21">
        <v>0</v>
      </c>
      <c r="J31" s="21">
        <v>73.593000000000004</v>
      </c>
      <c r="K31" s="21">
        <v>1</v>
      </c>
      <c r="L31" s="21">
        <v>1</v>
      </c>
      <c r="M31" s="21">
        <v>0</v>
      </c>
      <c r="N31" s="21">
        <v>49.725000000000001</v>
      </c>
      <c r="O31" s="21">
        <v>1</v>
      </c>
      <c r="P31" s="21">
        <v>1</v>
      </c>
      <c r="Q31" s="21">
        <v>0</v>
      </c>
      <c r="R31" s="21">
        <v>23.867999999999999</v>
      </c>
      <c r="S31" s="21">
        <v>15</v>
      </c>
      <c r="T31" s="21">
        <v>9</v>
      </c>
      <c r="U31" s="21">
        <v>6</v>
      </c>
      <c r="V31" s="21">
        <v>736.92600000000004</v>
      </c>
      <c r="W31" s="21">
        <v>15</v>
      </c>
      <c r="X31" s="21">
        <v>9</v>
      </c>
      <c r="Y31" s="21">
        <v>6</v>
      </c>
      <c r="Z31" s="21">
        <v>736.92600000000004</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4" s="1" customFormat="1" x14ac:dyDescent="0.2">
      <c r="A33" s="1" t="s">
        <v>70</v>
      </c>
    </row>
    <row r="34" spans="1:34" s="1" customFormat="1" x14ac:dyDescent="0.2">
      <c r="A34" s="1" t="s">
        <v>71</v>
      </c>
    </row>
    <row r="35" spans="1:34" s="1" customFormat="1" x14ac:dyDescent="0.2">
      <c r="A35" s="1" t="s">
        <v>1</v>
      </c>
    </row>
    <row r="36" spans="1:34" ht="15.75" customHeight="1" x14ac:dyDescent="0.25">
      <c r="A36" s="50" t="s">
        <v>209</v>
      </c>
    </row>
    <row r="37" spans="1:34" s="1" customFormat="1" x14ac:dyDescent="0.2"/>
    <row r="38" spans="1:34" s="36" customFormat="1" ht="16.5" hidden="1" customHeight="1" x14ac:dyDescent="0.2">
      <c r="A38" s="33" t="s">
        <v>175</v>
      </c>
      <c r="B38" s="34" t="s">
        <v>2</v>
      </c>
      <c r="C38" s="30">
        <v>50455</v>
      </c>
      <c r="D38" s="30">
        <v>27134</v>
      </c>
      <c r="E38" s="30">
        <v>23321</v>
      </c>
      <c r="F38" s="30">
        <v>2349252.4959999998</v>
      </c>
      <c r="G38" s="30">
        <v>7674</v>
      </c>
      <c r="H38" s="30">
        <v>4414</v>
      </c>
      <c r="I38" s="30">
        <v>3260</v>
      </c>
      <c r="J38" s="30">
        <v>371300.25</v>
      </c>
      <c r="K38" s="30">
        <v>5934</v>
      </c>
      <c r="L38" s="30">
        <v>3315</v>
      </c>
      <c r="M38" s="30">
        <v>2619</v>
      </c>
      <c r="N38" s="30">
        <v>330743.84299999999</v>
      </c>
      <c r="O38" s="30">
        <v>1740</v>
      </c>
      <c r="P38" s="30">
        <v>1099</v>
      </c>
      <c r="Q38" s="30">
        <v>641</v>
      </c>
      <c r="R38" s="30">
        <v>40556.406999999999</v>
      </c>
      <c r="S38" s="30">
        <v>42781</v>
      </c>
      <c r="T38" s="30">
        <v>22720</v>
      </c>
      <c r="U38" s="30">
        <v>20061</v>
      </c>
      <c r="V38" s="30">
        <v>1977952.246</v>
      </c>
      <c r="W38" s="30">
        <v>41095</v>
      </c>
      <c r="X38" s="30">
        <v>21702</v>
      </c>
      <c r="Y38" s="30">
        <v>19393</v>
      </c>
      <c r="Z38" s="30">
        <v>1927515.3230000001</v>
      </c>
      <c r="AA38" s="30">
        <v>1686</v>
      </c>
      <c r="AB38" s="30">
        <v>1018</v>
      </c>
      <c r="AC38" s="30">
        <v>668</v>
      </c>
      <c r="AD38" s="30">
        <v>50436.923000000003</v>
      </c>
      <c r="AE38" s="35"/>
      <c r="AH38" s="37"/>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38"/>
  <sheetViews>
    <sheetView zoomScale="90" zoomScaleNormal="90" workbookViewId="0">
      <pane xSplit="6" ySplit="9" topLeftCell="G10" activePane="bottomRight" state="frozen"/>
      <selection activeCell="G10" sqref="G10"/>
      <selection pane="topRight" activeCell="G10" sqref="G10"/>
      <selection pane="bottomLeft" activeCell="G10" sqref="G10"/>
      <selection pane="bottomRight" activeCell="A11" sqref="A11:XFD1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138</v>
      </c>
      <c r="B1" s="14"/>
      <c r="C1" s="4"/>
    </row>
    <row r="2" spans="1:34" x14ac:dyDescent="0.2">
      <c r="A2" s="5"/>
      <c r="B2" s="5"/>
      <c r="C2" s="5"/>
      <c r="D2" s="5"/>
      <c r="E2" s="5"/>
      <c r="F2" s="5"/>
      <c r="G2" s="5"/>
      <c r="H2" s="5"/>
      <c r="I2" s="5"/>
      <c r="J2" s="5"/>
      <c r="K2" s="5"/>
      <c r="L2" s="5"/>
      <c r="M2" s="5"/>
      <c r="N2" s="5"/>
      <c r="O2" s="5"/>
      <c r="P2" s="5"/>
    </row>
    <row r="3" spans="1:34" x14ac:dyDescent="0.2">
      <c r="A3" s="15" t="s">
        <v>195</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139</v>
      </c>
      <c r="B4" s="58"/>
      <c r="C4" s="60" t="s">
        <v>140</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141</v>
      </c>
      <c r="D5" s="57"/>
      <c r="E5" s="57"/>
      <c r="F5" s="58"/>
      <c r="G5" s="53" t="s">
        <v>142</v>
      </c>
      <c r="H5" s="54"/>
      <c r="I5" s="54"/>
      <c r="J5" s="54"/>
      <c r="K5" s="54"/>
      <c r="L5" s="54"/>
      <c r="M5" s="54"/>
      <c r="N5" s="54"/>
      <c r="O5" s="54"/>
      <c r="P5" s="54"/>
      <c r="Q5" s="54"/>
      <c r="R5" s="55"/>
      <c r="S5" s="53" t="s">
        <v>143</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144</v>
      </c>
      <c r="D7" s="57"/>
      <c r="E7" s="58"/>
      <c r="F7" s="62" t="s">
        <v>145</v>
      </c>
      <c r="G7" s="56" t="s">
        <v>83</v>
      </c>
      <c r="H7" s="57"/>
      <c r="I7" s="58"/>
      <c r="J7" s="62" t="s">
        <v>145</v>
      </c>
      <c r="K7" s="60" t="s">
        <v>83</v>
      </c>
      <c r="L7" s="61"/>
      <c r="M7" s="64"/>
      <c r="N7" s="62" t="s">
        <v>145</v>
      </c>
      <c r="O7" s="60" t="s">
        <v>83</v>
      </c>
      <c r="P7" s="61"/>
      <c r="Q7" s="64"/>
      <c r="R7" s="62" t="s">
        <v>145</v>
      </c>
      <c r="S7" s="60" t="s">
        <v>83</v>
      </c>
      <c r="T7" s="61"/>
      <c r="U7" s="64"/>
      <c r="V7" s="62" t="s">
        <v>145</v>
      </c>
      <c r="W7" s="56" t="s">
        <v>83</v>
      </c>
      <c r="X7" s="57"/>
      <c r="Y7" s="58"/>
      <c r="Z7" s="62" t="s">
        <v>145</v>
      </c>
      <c r="AA7" s="56" t="s">
        <v>83</v>
      </c>
      <c r="AB7" s="57"/>
      <c r="AC7" s="58"/>
      <c r="AD7" s="56" t="s">
        <v>145</v>
      </c>
    </row>
    <row r="8" spans="1:34" s="6" customFormat="1" ht="27" customHeight="1" x14ac:dyDescent="0.2">
      <c r="A8" s="67"/>
      <c r="B8" s="66"/>
      <c r="C8" s="7" t="s">
        <v>146</v>
      </c>
      <c r="D8" s="7" t="s">
        <v>147</v>
      </c>
      <c r="E8" s="7" t="s">
        <v>148</v>
      </c>
      <c r="F8" s="63"/>
      <c r="G8" s="7" t="s">
        <v>146</v>
      </c>
      <c r="H8" s="7" t="s">
        <v>147</v>
      </c>
      <c r="I8" s="7" t="s">
        <v>148</v>
      </c>
      <c r="J8" s="63"/>
      <c r="K8" s="7" t="s">
        <v>146</v>
      </c>
      <c r="L8" s="7" t="s">
        <v>147</v>
      </c>
      <c r="M8" s="7" t="s">
        <v>148</v>
      </c>
      <c r="N8" s="63"/>
      <c r="O8" s="7" t="s">
        <v>146</v>
      </c>
      <c r="P8" s="7" t="s">
        <v>147</v>
      </c>
      <c r="Q8" s="7" t="s">
        <v>148</v>
      </c>
      <c r="R8" s="63"/>
      <c r="S8" s="7" t="s">
        <v>146</v>
      </c>
      <c r="T8" s="7" t="s">
        <v>147</v>
      </c>
      <c r="U8" s="7" t="s">
        <v>148</v>
      </c>
      <c r="V8" s="63"/>
      <c r="W8" s="7" t="s">
        <v>146</v>
      </c>
      <c r="X8" s="7" t="s">
        <v>147</v>
      </c>
      <c r="Y8" s="7" t="s">
        <v>148</v>
      </c>
      <c r="Z8" s="63"/>
      <c r="AA8" s="7" t="s">
        <v>146</v>
      </c>
      <c r="AB8" s="7" t="s">
        <v>147</v>
      </c>
      <c r="AC8" s="7" t="s">
        <v>148</v>
      </c>
      <c r="AD8" s="59"/>
    </row>
    <row r="9" spans="1:34" s="36" customFormat="1" ht="16.5" customHeight="1" x14ac:dyDescent="0.2">
      <c r="A9" s="33" t="s">
        <v>178</v>
      </c>
      <c r="B9" s="34" t="s">
        <v>2</v>
      </c>
      <c r="C9" s="30">
        <v>45625</v>
      </c>
      <c r="D9" s="30">
        <v>24508</v>
      </c>
      <c r="E9" s="30">
        <v>21117</v>
      </c>
      <c r="F9" s="30">
        <v>2241908.7859999998</v>
      </c>
      <c r="G9" s="30">
        <v>6672</v>
      </c>
      <c r="H9" s="30">
        <v>3822</v>
      </c>
      <c r="I9" s="30">
        <v>2850</v>
      </c>
      <c r="J9" s="30">
        <v>344312.57299999997</v>
      </c>
      <c r="K9" s="30">
        <v>5262</v>
      </c>
      <c r="L9" s="30">
        <v>2930</v>
      </c>
      <c r="M9" s="30">
        <v>2332</v>
      </c>
      <c r="N9" s="30">
        <v>310584.43400000001</v>
      </c>
      <c r="O9" s="30">
        <v>1410</v>
      </c>
      <c r="P9" s="30">
        <v>892</v>
      </c>
      <c r="Q9" s="30">
        <v>518</v>
      </c>
      <c r="R9" s="30">
        <v>33728.139000000003</v>
      </c>
      <c r="S9" s="30">
        <v>38953</v>
      </c>
      <c r="T9" s="30">
        <v>20686</v>
      </c>
      <c r="U9" s="30">
        <v>18267</v>
      </c>
      <c r="V9" s="30">
        <v>1897596.213</v>
      </c>
      <c r="W9" s="30">
        <v>37223</v>
      </c>
      <c r="X9" s="30">
        <v>19661</v>
      </c>
      <c r="Y9" s="30">
        <v>17562</v>
      </c>
      <c r="Z9" s="30">
        <v>1845543.5190000001</v>
      </c>
      <c r="AA9" s="30">
        <v>1730</v>
      </c>
      <c r="AB9" s="30">
        <v>1025</v>
      </c>
      <c r="AC9" s="30">
        <v>705</v>
      </c>
      <c r="AD9" s="30">
        <v>52052.694000000003</v>
      </c>
      <c r="AE9" s="35"/>
      <c r="AH9" s="37"/>
    </row>
    <row r="10" spans="1:34" s="11" customFormat="1" ht="16.5" customHeight="1" x14ac:dyDescent="0.2">
      <c r="A10" s="46" t="s">
        <v>149</v>
      </c>
      <c r="B10" s="19" t="s">
        <v>3</v>
      </c>
      <c r="C10" s="9">
        <v>8146</v>
      </c>
      <c r="D10" s="9">
        <v>4059</v>
      </c>
      <c r="E10" s="9">
        <v>4087</v>
      </c>
      <c r="F10" s="9">
        <v>345253.658</v>
      </c>
      <c r="G10" s="9">
        <v>437</v>
      </c>
      <c r="H10" s="9">
        <v>273</v>
      </c>
      <c r="I10" s="9">
        <v>164</v>
      </c>
      <c r="J10" s="9">
        <v>17066.075000000001</v>
      </c>
      <c r="K10" s="9">
        <v>263</v>
      </c>
      <c r="L10" s="9">
        <v>158</v>
      </c>
      <c r="M10" s="9">
        <v>105</v>
      </c>
      <c r="N10" s="9">
        <v>12867.790999999999</v>
      </c>
      <c r="O10" s="9">
        <v>174</v>
      </c>
      <c r="P10" s="9">
        <v>115</v>
      </c>
      <c r="Q10" s="9">
        <v>59</v>
      </c>
      <c r="R10" s="9">
        <v>4198.2839999999997</v>
      </c>
      <c r="S10" s="9">
        <v>7709</v>
      </c>
      <c r="T10" s="9">
        <v>3786</v>
      </c>
      <c r="U10" s="9">
        <v>3923</v>
      </c>
      <c r="V10" s="9">
        <v>328187.58299999998</v>
      </c>
      <c r="W10" s="9">
        <v>7547</v>
      </c>
      <c r="X10" s="9">
        <v>3690</v>
      </c>
      <c r="Y10" s="9">
        <v>3857</v>
      </c>
      <c r="Z10" s="9">
        <v>323638.85399999999</v>
      </c>
      <c r="AA10" s="9">
        <v>162</v>
      </c>
      <c r="AB10" s="9">
        <v>96</v>
      </c>
      <c r="AC10" s="9">
        <v>66</v>
      </c>
      <c r="AD10" s="9">
        <v>4548.7290000000003</v>
      </c>
    </row>
    <row r="11" spans="1:34" s="11" customFormat="1" ht="16.5" customHeight="1" x14ac:dyDescent="0.2">
      <c r="A11" s="46" t="s">
        <v>150</v>
      </c>
      <c r="B11" s="19" t="s">
        <v>4</v>
      </c>
      <c r="C11" s="9">
        <v>5359</v>
      </c>
      <c r="D11" s="9">
        <v>2955</v>
      </c>
      <c r="E11" s="9">
        <v>2404</v>
      </c>
      <c r="F11" s="9">
        <v>321399.51</v>
      </c>
      <c r="G11" s="9">
        <v>4084</v>
      </c>
      <c r="H11" s="9">
        <v>2208</v>
      </c>
      <c r="I11" s="9">
        <v>1876</v>
      </c>
      <c r="J11" s="9">
        <v>249502.71900000001</v>
      </c>
      <c r="K11" s="9">
        <v>3886</v>
      </c>
      <c r="L11" s="9">
        <v>2088</v>
      </c>
      <c r="M11" s="9">
        <v>1798</v>
      </c>
      <c r="N11" s="9">
        <v>243037.95300000001</v>
      </c>
      <c r="O11" s="9">
        <v>198</v>
      </c>
      <c r="P11" s="9">
        <v>120</v>
      </c>
      <c r="Q11" s="9">
        <v>78</v>
      </c>
      <c r="R11" s="9">
        <v>6464.7659999999996</v>
      </c>
      <c r="S11" s="9">
        <v>1275</v>
      </c>
      <c r="T11" s="9">
        <v>747</v>
      </c>
      <c r="U11" s="9">
        <v>528</v>
      </c>
      <c r="V11" s="9">
        <v>71896.790999999997</v>
      </c>
      <c r="W11" s="9">
        <v>906</v>
      </c>
      <c r="X11" s="9">
        <v>528</v>
      </c>
      <c r="Y11" s="9">
        <v>378</v>
      </c>
      <c r="Z11" s="9">
        <v>58709.288999999997</v>
      </c>
      <c r="AA11" s="9">
        <v>369</v>
      </c>
      <c r="AB11" s="9">
        <v>219</v>
      </c>
      <c r="AC11" s="9">
        <v>150</v>
      </c>
      <c r="AD11" s="9">
        <v>13187.502</v>
      </c>
    </row>
    <row r="12" spans="1:34" s="11" customFormat="1" ht="16.5" customHeight="1" x14ac:dyDescent="0.2">
      <c r="A12" s="46" t="s">
        <v>151</v>
      </c>
      <c r="B12" s="19" t="s">
        <v>25</v>
      </c>
      <c r="C12" s="9">
        <v>4055</v>
      </c>
      <c r="D12" s="9">
        <v>2085</v>
      </c>
      <c r="E12" s="9">
        <v>1970</v>
      </c>
      <c r="F12" s="9">
        <v>193146.77799999999</v>
      </c>
      <c r="G12" s="9">
        <v>214</v>
      </c>
      <c r="H12" s="9">
        <v>120</v>
      </c>
      <c r="I12" s="9">
        <v>94</v>
      </c>
      <c r="J12" s="9">
        <v>9067.4320000000007</v>
      </c>
      <c r="K12" s="9">
        <v>143</v>
      </c>
      <c r="L12" s="9">
        <v>75</v>
      </c>
      <c r="M12" s="9">
        <v>68</v>
      </c>
      <c r="N12" s="9">
        <v>7228.3580000000002</v>
      </c>
      <c r="O12" s="9">
        <v>71</v>
      </c>
      <c r="P12" s="9">
        <v>45</v>
      </c>
      <c r="Q12" s="9">
        <v>26</v>
      </c>
      <c r="R12" s="9">
        <v>1839.0740000000001</v>
      </c>
      <c r="S12" s="9">
        <v>3841</v>
      </c>
      <c r="T12" s="9">
        <v>1965</v>
      </c>
      <c r="U12" s="9">
        <v>1876</v>
      </c>
      <c r="V12" s="9">
        <v>184079.34599999999</v>
      </c>
      <c r="W12" s="9">
        <v>3769</v>
      </c>
      <c r="X12" s="9">
        <v>1918</v>
      </c>
      <c r="Y12" s="9">
        <v>1851</v>
      </c>
      <c r="Z12" s="9">
        <v>181961.40299999999</v>
      </c>
      <c r="AA12" s="9">
        <v>72</v>
      </c>
      <c r="AB12" s="9">
        <v>47</v>
      </c>
      <c r="AC12" s="9">
        <v>25</v>
      </c>
      <c r="AD12" s="9">
        <v>2117.9430000000002</v>
      </c>
    </row>
    <row r="13" spans="1:34" s="11" customFormat="1" ht="16.5" customHeight="1" x14ac:dyDescent="0.2">
      <c r="A13" s="46" t="s">
        <v>152</v>
      </c>
      <c r="B13" s="19" t="s">
        <v>5</v>
      </c>
      <c r="C13" s="9">
        <v>4026</v>
      </c>
      <c r="D13" s="9">
        <v>2299</v>
      </c>
      <c r="E13" s="9">
        <v>1727</v>
      </c>
      <c r="F13" s="9">
        <v>199714.90299999999</v>
      </c>
      <c r="G13" s="9">
        <v>360</v>
      </c>
      <c r="H13" s="9">
        <v>214</v>
      </c>
      <c r="I13" s="9">
        <v>146</v>
      </c>
      <c r="J13" s="9">
        <v>11677.043</v>
      </c>
      <c r="K13" s="9">
        <v>122</v>
      </c>
      <c r="L13" s="9">
        <v>71</v>
      </c>
      <c r="M13" s="9">
        <v>51</v>
      </c>
      <c r="N13" s="9">
        <v>6049.2979999999998</v>
      </c>
      <c r="O13" s="9">
        <v>238</v>
      </c>
      <c r="P13" s="9">
        <v>143</v>
      </c>
      <c r="Q13" s="9">
        <v>95</v>
      </c>
      <c r="R13" s="9">
        <v>5627.7449999999999</v>
      </c>
      <c r="S13" s="9">
        <v>3666</v>
      </c>
      <c r="T13" s="9">
        <v>2085</v>
      </c>
      <c r="U13" s="9">
        <v>1581</v>
      </c>
      <c r="V13" s="9">
        <v>188037.86</v>
      </c>
      <c r="W13" s="9">
        <v>3399</v>
      </c>
      <c r="X13" s="9">
        <v>1935</v>
      </c>
      <c r="Y13" s="9">
        <v>1464</v>
      </c>
      <c r="Z13" s="9">
        <v>180550.18299999999</v>
      </c>
      <c r="AA13" s="9">
        <v>267</v>
      </c>
      <c r="AB13" s="9">
        <v>150</v>
      </c>
      <c r="AC13" s="9">
        <v>117</v>
      </c>
      <c r="AD13" s="9">
        <v>7487.6769999999997</v>
      </c>
    </row>
    <row r="14" spans="1:34" s="11" customFormat="1" ht="16.5" customHeight="1" x14ac:dyDescent="0.2">
      <c r="A14" s="46" t="s">
        <v>153</v>
      </c>
      <c r="B14" s="19" t="s">
        <v>6</v>
      </c>
      <c r="C14" s="9">
        <v>2253</v>
      </c>
      <c r="D14" s="9">
        <v>1404</v>
      </c>
      <c r="E14" s="9">
        <v>849</v>
      </c>
      <c r="F14" s="9">
        <v>115874.166</v>
      </c>
      <c r="G14" s="9">
        <v>185</v>
      </c>
      <c r="H14" s="9">
        <v>125</v>
      </c>
      <c r="I14" s="9">
        <v>60</v>
      </c>
      <c r="J14" s="9">
        <v>6762.0060000000003</v>
      </c>
      <c r="K14" s="9">
        <v>94</v>
      </c>
      <c r="L14" s="9">
        <v>67</v>
      </c>
      <c r="M14" s="9">
        <v>27</v>
      </c>
      <c r="N14" s="9">
        <v>4662.2489999999998</v>
      </c>
      <c r="O14" s="9">
        <v>91</v>
      </c>
      <c r="P14" s="9">
        <v>58</v>
      </c>
      <c r="Q14" s="9">
        <v>33</v>
      </c>
      <c r="R14" s="9">
        <v>2099.7570000000001</v>
      </c>
      <c r="S14" s="9">
        <v>2068</v>
      </c>
      <c r="T14" s="9">
        <v>1279</v>
      </c>
      <c r="U14" s="9">
        <v>789</v>
      </c>
      <c r="V14" s="9">
        <v>109112.16</v>
      </c>
      <c r="W14" s="9">
        <v>1907</v>
      </c>
      <c r="X14" s="9">
        <v>1181</v>
      </c>
      <c r="Y14" s="9">
        <v>726</v>
      </c>
      <c r="Z14" s="9">
        <v>104163.06</v>
      </c>
      <c r="AA14" s="9">
        <v>161</v>
      </c>
      <c r="AB14" s="9">
        <v>98</v>
      </c>
      <c r="AC14" s="9">
        <v>63</v>
      </c>
      <c r="AD14" s="9">
        <v>4949.1000000000004</v>
      </c>
    </row>
    <row r="15" spans="1:34" s="11" customFormat="1" ht="16.5" customHeight="1" x14ac:dyDescent="0.2">
      <c r="A15" s="46" t="s">
        <v>154</v>
      </c>
      <c r="B15" s="19" t="s">
        <v>7</v>
      </c>
      <c r="C15" s="9">
        <v>5108</v>
      </c>
      <c r="D15" s="9">
        <v>2698</v>
      </c>
      <c r="E15" s="9">
        <v>2410</v>
      </c>
      <c r="F15" s="9">
        <v>236979.65299999999</v>
      </c>
      <c r="G15" s="9">
        <v>461</v>
      </c>
      <c r="H15" s="9">
        <v>293</v>
      </c>
      <c r="I15" s="9">
        <v>168</v>
      </c>
      <c r="J15" s="9">
        <v>12443.958000000001</v>
      </c>
      <c r="K15" s="9">
        <v>171</v>
      </c>
      <c r="L15" s="9">
        <v>107</v>
      </c>
      <c r="M15" s="9">
        <v>64</v>
      </c>
      <c r="N15" s="9">
        <v>6791.5420000000004</v>
      </c>
      <c r="O15" s="9">
        <v>290</v>
      </c>
      <c r="P15" s="9">
        <v>186</v>
      </c>
      <c r="Q15" s="9">
        <v>104</v>
      </c>
      <c r="R15" s="9">
        <v>5652.4160000000002</v>
      </c>
      <c r="S15" s="9">
        <v>4647</v>
      </c>
      <c r="T15" s="9">
        <v>2405</v>
      </c>
      <c r="U15" s="9">
        <v>2242</v>
      </c>
      <c r="V15" s="9">
        <v>224535.69500000001</v>
      </c>
      <c r="W15" s="9">
        <v>4474</v>
      </c>
      <c r="X15" s="9">
        <v>2313</v>
      </c>
      <c r="Y15" s="9">
        <v>2161</v>
      </c>
      <c r="Z15" s="9">
        <v>219379.10800000001</v>
      </c>
      <c r="AA15" s="9">
        <v>173</v>
      </c>
      <c r="AB15" s="9">
        <v>92</v>
      </c>
      <c r="AC15" s="9">
        <v>81</v>
      </c>
      <c r="AD15" s="9">
        <v>5156.5870000000004</v>
      </c>
    </row>
    <row r="16" spans="1:34" s="11" customFormat="1" ht="16.5" customHeight="1" x14ac:dyDescent="0.2">
      <c r="A16" s="47" t="s">
        <v>90</v>
      </c>
      <c r="B16" s="25" t="s">
        <v>8</v>
      </c>
      <c r="C16" s="9">
        <v>1578</v>
      </c>
      <c r="D16" s="9">
        <v>780</v>
      </c>
      <c r="E16" s="9">
        <v>798</v>
      </c>
      <c r="F16" s="9">
        <v>78294.422000000006</v>
      </c>
      <c r="G16" s="9">
        <v>53</v>
      </c>
      <c r="H16" s="9">
        <v>35</v>
      </c>
      <c r="I16" s="9">
        <v>18</v>
      </c>
      <c r="J16" s="9">
        <v>2436.9699999999998</v>
      </c>
      <c r="K16" s="9">
        <v>43</v>
      </c>
      <c r="L16" s="9">
        <v>28</v>
      </c>
      <c r="M16" s="9">
        <v>15</v>
      </c>
      <c r="N16" s="9">
        <v>2193.9789999999998</v>
      </c>
      <c r="O16" s="9">
        <v>10</v>
      </c>
      <c r="P16" s="9">
        <v>7</v>
      </c>
      <c r="Q16" s="9">
        <v>3</v>
      </c>
      <c r="R16" s="9">
        <v>242.99100000000001</v>
      </c>
      <c r="S16" s="9">
        <v>1525</v>
      </c>
      <c r="T16" s="9">
        <v>745</v>
      </c>
      <c r="U16" s="9">
        <v>780</v>
      </c>
      <c r="V16" s="9">
        <v>75857.452000000005</v>
      </c>
      <c r="W16" s="9">
        <v>1436</v>
      </c>
      <c r="X16" s="9">
        <v>694</v>
      </c>
      <c r="Y16" s="9">
        <v>742</v>
      </c>
      <c r="Z16" s="9">
        <v>73419.634000000005</v>
      </c>
      <c r="AA16" s="9">
        <v>89</v>
      </c>
      <c r="AB16" s="9">
        <v>51</v>
      </c>
      <c r="AC16" s="9">
        <v>38</v>
      </c>
      <c r="AD16" s="9">
        <v>2437.8180000000002</v>
      </c>
    </row>
    <row r="17" spans="1:30" s="11" customFormat="1" ht="16.5" customHeight="1" x14ac:dyDescent="0.2">
      <c r="A17" s="47" t="s">
        <v>91</v>
      </c>
      <c r="B17" s="25" t="s">
        <v>9</v>
      </c>
      <c r="C17" s="9">
        <v>887</v>
      </c>
      <c r="D17" s="9">
        <v>475</v>
      </c>
      <c r="E17" s="9">
        <v>412</v>
      </c>
      <c r="F17" s="9">
        <v>42047.383000000002</v>
      </c>
      <c r="G17" s="9">
        <v>46</v>
      </c>
      <c r="H17" s="9">
        <v>29</v>
      </c>
      <c r="I17" s="9">
        <v>17</v>
      </c>
      <c r="J17" s="9">
        <v>1867.671</v>
      </c>
      <c r="K17" s="9">
        <v>30</v>
      </c>
      <c r="L17" s="9">
        <v>15</v>
      </c>
      <c r="M17" s="9">
        <v>15</v>
      </c>
      <c r="N17" s="9">
        <v>1481.8050000000001</v>
      </c>
      <c r="O17" s="9">
        <v>16</v>
      </c>
      <c r="P17" s="9">
        <v>14</v>
      </c>
      <c r="Q17" s="9">
        <v>2</v>
      </c>
      <c r="R17" s="9">
        <v>385.86599999999999</v>
      </c>
      <c r="S17" s="9">
        <v>841</v>
      </c>
      <c r="T17" s="9">
        <v>446</v>
      </c>
      <c r="U17" s="9">
        <v>395</v>
      </c>
      <c r="V17" s="9">
        <v>40179.712</v>
      </c>
      <c r="W17" s="9">
        <v>812</v>
      </c>
      <c r="X17" s="9">
        <v>427</v>
      </c>
      <c r="Y17" s="9">
        <v>385</v>
      </c>
      <c r="Z17" s="9">
        <v>39438.118999999999</v>
      </c>
      <c r="AA17" s="9">
        <v>29</v>
      </c>
      <c r="AB17" s="9">
        <v>19</v>
      </c>
      <c r="AC17" s="9">
        <v>10</v>
      </c>
      <c r="AD17" s="9">
        <v>741.59299999999996</v>
      </c>
    </row>
    <row r="18" spans="1:30" s="11" customFormat="1" ht="16.5" customHeight="1" x14ac:dyDescent="0.2">
      <c r="A18" s="47" t="s">
        <v>92</v>
      </c>
      <c r="B18" s="25" t="s">
        <v>10</v>
      </c>
      <c r="C18" s="9">
        <v>1404</v>
      </c>
      <c r="D18" s="9">
        <v>746</v>
      </c>
      <c r="E18" s="9">
        <v>658</v>
      </c>
      <c r="F18" s="9">
        <v>72016.604999999996</v>
      </c>
      <c r="G18" s="9">
        <v>43</v>
      </c>
      <c r="H18" s="9">
        <v>32</v>
      </c>
      <c r="I18" s="9">
        <v>11</v>
      </c>
      <c r="J18" s="9">
        <v>1578.0550000000001</v>
      </c>
      <c r="K18" s="9">
        <v>27</v>
      </c>
      <c r="L18" s="9">
        <v>19</v>
      </c>
      <c r="M18" s="9">
        <v>8</v>
      </c>
      <c r="N18" s="9">
        <v>1230.308</v>
      </c>
      <c r="O18" s="9">
        <v>16</v>
      </c>
      <c r="P18" s="9">
        <v>13</v>
      </c>
      <c r="Q18" s="9">
        <v>3</v>
      </c>
      <c r="R18" s="9">
        <v>347.74700000000001</v>
      </c>
      <c r="S18" s="9">
        <v>1361</v>
      </c>
      <c r="T18" s="9">
        <v>714</v>
      </c>
      <c r="U18" s="9">
        <v>647</v>
      </c>
      <c r="V18" s="9">
        <v>70438.55</v>
      </c>
      <c r="W18" s="9">
        <v>1326</v>
      </c>
      <c r="X18" s="9">
        <v>696</v>
      </c>
      <c r="Y18" s="9">
        <v>630</v>
      </c>
      <c r="Z18" s="9">
        <v>69468.884999999995</v>
      </c>
      <c r="AA18" s="9">
        <v>35</v>
      </c>
      <c r="AB18" s="9">
        <v>18</v>
      </c>
      <c r="AC18" s="9">
        <v>17</v>
      </c>
      <c r="AD18" s="9">
        <v>969.66499999999996</v>
      </c>
    </row>
    <row r="19" spans="1:30" s="11" customFormat="1" ht="16.5" customHeight="1" x14ac:dyDescent="0.2">
      <c r="A19" s="47" t="s">
        <v>93</v>
      </c>
      <c r="B19" s="25" t="s">
        <v>11</v>
      </c>
      <c r="C19" s="9">
        <v>2118</v>
      </c>
      <c r="D19" s="9">
        <v>1312</v>
      </c>
      <c r="E19" s="9">
        <v>806</v>
      </c>
      <c r="F19" s="9">
        <v>105848.95</v>
      </c>
      <c r="G19" s="9">
        <v>207</v>
      </c>
      <c r="H19" s="9">
        <v>126</v>
      </c>
      <c r="I19" s="9">
        <v>81</v>
      </c>
      <c r="J19" s="9">
        <v>8004.8</v>
      </c>
      <c r="K19" s="9">
        <v>114</v>
      </c>
      <c r="L19" s="9">
        <v>71</v>
      </c>
      <c r="M19" s="9">
        <v>43</v>
      </c>
      <c r="N19" s="9">
        <v>5948.4750000000004</v>
      </c>
      <c r="O19" s="9">
        <v>93</v>
      </c>
      <c r="P19" s="9">
        <v>55</v>
      </c>
      <c r="Q19" s="9">
        <v>38</v>
      </c>
      <c r="R19" s="9">
        <v>2056.3249999999998</v>
      </c>
      <c r="S19" s="9">
        <v>1911</v>
      </c>
      <c r="T19" s="9">
        <v>1186</v>
      </c>
      <c r="U19" s="9">
        <v>725</v>
      </c>
      <c r="V19" s="9">
        <v>97844.15</v>
      </c>
      <c r="W19" s="9">
        <v>1815</v>
      </c>
      <c r="X19" s="9">
        <v>1123</v>
      </c>
      <c r="Y19" s="9">
        <v>692</v>
      </c>
      <c r="Z19" s="9">
        <v>95244.567999999999</v>
      </c>
      <c r="AA19" s="9">
        <v>96</v>
      </c>
      <c r="AB19" s="9">
        <v>63</v>
      </c>
      <c r="AC19" s="9">
        <v>33</v>
      </c>
      <c r="AD19" s="9">
        <v>2599.5819999999999</v>
      </c>
    </row>
    <row r="20" spans="1:30" s="11" customFormat="1" ht="16.5" customHeight="1" x14ac:dyDescent="0.2">
      <c r="A20" s="47" t="s">
        <v>94</v>
      </c>
      <c r="B20" s="25" t="s">
        <v>12</v>
      </c>
      <c r="C20" s="9">
        <v>1403</v>
      </c>
      <c r="D20" s="9">
        <v>778</v>
      </c>
      <c r="E20" s="9">
        <v>625</v>
      </c>
      <c r="F20" s="9">
        <v>47313.07</v>
      </c>
      <c r="G20" s="9">
        <v>56</v>
      </c>
      <c r="H20" s="9">
        <v>30</v>
      </c>
      <c r="I20" s="9">
        <v>26</v>
      </c>
      <c r="J20" s="9">
        <v>1847.0450000000001</v>
      </c>
      <c r="K20" s="9">
        <v>48</v>
      </c>
      <c r="L20" s="9">
        <v>28</v>
      </c>
      <c r="M20" s="9">
        <v>20</v>
      </c>
      <c r="N20" s="9">
        <v>1711.1289999999999</v>
      </c>
      <c r="O20" s="9">
        <v>8</v>
      </c>
      <c r="P20" s="9">
        <v>2</v>
      </c>
      <c r="Q20" s="9">
        <v>6</v>
      </c>
      <c r="R20" s="9">
        <v>135.916</v>
      </c>
      <c r="S20" s="9">
        <v>1347</v>
      </c>
      <c r="T20" s="9">
        <v>748</v>
      </c>
      <c r="U20" s="9">
        <v>599</v>
      </c>
      <c r="V20" s="9">
        <v>45466.025000000001</v>
      </c>
      <c r="W20" s="9">
        <v>1324</v>
      </c>
      <c r="X20" s="9">
        <v>734</v>
      </c>
      <c r="Y20" s="9">
        <v>590</v>
      </c>
      <c r="Z20" s="9">
        <v>44985.082999999999</v>
      </c>
      <c r="AA20" s="9">
        <v>23</v>
      </c>
      <c r="AB20" s="9">
        <v>14</v>
      </c>
      <c r="AC20" s="9">
        <v>9</v>
      </c>
      <c r="AD20" s="9">
        <v>480.94200000000001</v>
      </c>
    </row>
    <row r="21" spans="1:30" s="11" customFormat="1" ht="16.5" customHeight="1" x14ac:dyDescent="0.2">
      <c r="A21" s="47" t="s">
        <v>95</v>
      </c>
      <c r="B21" s="25" t="s">
        <v>13</v>
      </c>
      <c r="C21" s="9">
        <v>1814</v>
      </c>
      <c r="D21" s="9">
        <v>921</v>
      </c>
      <c r="E21" s="9">
        <v>893</v>
      </c>
      <c r="F21" s="9">
        <v>94859.862999999998</v>
      </c>
      <c r="G21" s="9">
        <v>65</v>
      </c>
      <c r="H21" s="9">
        <v>43</v>
      </c>
      <c r="I21" s="9">
        <v>22</v>
      </c>
      <c r="J21" s="9">
        <v>2506.2600000000002</v>
      </c>
      <c r="K21" s="9">
        <v>41</v>
      </c>
      <c r="L21" s="9">
        <v>26</v>
      </c>
      <c r="M21" s="9">
        <v>15</v>
      </c>
      <c r="N21" s="9">
        <v>1999.646</v>
      </c>
      <c r="O21" s="9">
        <v>24</v>
      </c>
      <c r="P21" s="9">
        <v>17</v>
      </c>
      <c r="Q21" s="9">
        <v>7</v>
      </c>
      <c r="R21" s="9">
        <v>506.61399999999998</v>
      </c>
      <c r="S21" s="9">
        <v>1749</v>
      </c>
      <c r="T21" s="9">
        <v>878</v>
      </c>
      <c r="U21" s="9">
        <v>871</v>
      </c>
      <c r="V21" s="9">
        <v>92353.603000000003</v>
      </c>
      <c r="W21" s="9">
        <v>1723</v>
      </c>
      <c r="X21" s="9">
        <v>859</v>
      </c>
      <c r="Y21" s="9">
        <v>864</v>
      </c>
      <c r="Z21" s="9">
        <v>91590.31</v>
      </c>
      <c r="AA21" s="9">
        <v>26</v>
      </c>
      <c r="AB21" s="9">
        <v>19</v>
      </c>
      <c r="AC21" s="9">
        <v>7</v>
      </c>
      <c r="AD21" s="9">
        <v>763.29300000000001</v>
      </c>
    </row>
    <row r="22" spans="1:30" s="11" customFormat="1" ht="16.5" customHeight="1" x14ac:dyDescent="0.2">
      <c r="A22" s="47" t="s">
        <v>96</v>
      </c>
      <c r="B22" s="25" t="s">
        <v>14</v>
      </c>
      <c r="C22" s="9">
        <v>1417</v>
      </c>
      <c r="D22" s="9">
        <v>695</v>
      </c>
      <c r="E22" s="9">
        <v>722</v>
      </c>
      <c r="F22" s="9">
        <v>72625.853000000003</v>
      </c>
      <c r="G22" s="9">
        <v>50</v>
      </c>
      <c r="H22" s="9">
        <v>28</v>
      </c>
      <c r="I22" s="9">
        <v>22</v>
      </c>
      <c r="J22" s="9">
        <v>1754.92</v>
      </c>
      <c r="K22" s="9">
        <v>22</v>
      </c>
      <c r="L22" s="9">
        <v>13</v>
      </c>
      <c r="M22" s="9">
        <v>9</v>
      </c>
      <c r="N22" s="9">
        <v>1051.518</v>
      </c>
      <c r="O22" s="9">
        <v>28</v>
      </c>
      <c r="P22" s="9">
        <v>15</v>
      </c>
      <c r="Q22" s="9">
        <v>13</v>
      </c>
      <c r="R22" s="9">
        <v>703.40200000000004</v>
      </c>
      <c r="S22" s="9">
        <v>1367</v>
      </c>
      <c r="T22" s="9">
        <v>667</v>
      </c>
      <c r="U22" s="9">
        <v>700</v>
      </c>
      <c r="V22" s="9">
        <v>70870.933000000005</v>
      </c>
      <c r="W22" s="9">
        <v>1327</v>
      </c>
      <c r="X22" s="9">
        <v>640</v>
      </c>
      <c r="Y22" s="9">
        <v>687</v>
      </c>
      <c r="Z22" s="9">
        <v>69734.956000000006</v>
      </c>
      <c r="AA22" s="9">
        <v>40</v>
      </c>
      <c r="AB22" s="9">
        <v>27</v>
      </c>
      <c r="AC22" s="9">
        <v>13</v>
      </c>
      <c r="AD22" s="9">
        <v>1135.9770000000001</v>
      </c>
    </row>
    <row r="23" spans="1:30" s="11" customFormat="1" ht="16.5" customHeight="1" x14ac:dyDescent="0.2">
      <c r="A23" s="47" t="s">
        <v>97</v>
      </c>
      <c r="B23" s="25" t="s">
        <v>15</v>
      </c>
      <c r="C23" s="9">
        <v>1333</v>
      </c>
      <c r="D23" s="9">
        <v>780</v>
      </c>
      <c r="E23" s="9">
        <v>553</v>
      </c>
      <c r="F23" s="9">
        <v>80113.919999999998</v>
      </c>
      <c r="G23" s="9">
        <v>93</v>
      </c>
      <c r="H23" s="9">
        <v>65</v>
      </c>
      <c r="I23" s="9">
        <v>28</v>
      </c>
      <c r="J23" s="9">
        <v>5098.8109999999997</v>
      </c>
      <c r="K23" s="9">
        <v>62</v>
      </c>
      <c r="L23" s="9">
        <v>42</v>
      </c>
      <c r="M23" s="9">
        <v>20</v>
      </c>
      <c r="N23" s="9">
        <v>4409.7030000000004</v>
      </c>
      <c r="O23" s="9">
        <v>31</v>
      </c>
      <c r="P23" s="9">
        <v>23</v>
      </c>
      <c r="Q23" s="9">
        <v>8</v>
      </c>
      <c r="R23" s="9">
        <v>689.10799999999995</v>
      </c>
      <c r="S23" s="9">
        <v>1240</v>
      </c>
      <c r="T23" s="9">
        <v>715</v>
      </c>
      <c r="U23" s="9">
        <v>525</v>
      </c>
      <c r="V23" s="9">
        <v>75015.108999999997</v>
      </c>
      <c r="W23" s="9">
        <v>1235</v>
      </c>
      <c r="X23" s="9">
        <v>710</v>
      </c>
      <c r="Y23" s="9">
        <v>525</v>
      </c>
      <c r="Z23" s="9">
        <v>74848.032999999996</v>
      </c>
      <c r="AA23" s="9">
        <v>5</v>
      </c>
      <c r="AB23" s="9">
        <v>5</v>
      </c>
      <c r="AC23" s="9">
        <v>0</v>
      </c>
      <c r="AD23" s="9">
        <v>167.07599999999999</v>
      </c>
    </row>
    <row r="24" spans="1:30" s="11" customFormat="1" ht="16.5" customHeight="1" x14ac:dyDescent="0.2">
      <c r="A24" s="47" t="s">
        <v>98</v>
      </c>
      <c r="B24" s="25" t="s">
        <v>16</v>
      </c>
      <c r="C24" s="9">
        <v>819</v>
      </c>
      <c r="D24" s="9">
        <v>427</v>
      </c>
      <c r="E24" s="9">
        <v>392</v>
      </c>
      <c r="F24" s="9">
        <v>42795.815999999999</v>
      </c>
      <c r="G24" s="9">
        <v>44</v>
      </c>
      <c r="H24" s="9">
        <v>28</v>
      </c>
      <c r="I24" s="9">
        <v>16</v>
      </c>
      <c r="J24" s="9">
        <v>2057.4</v>
      </c>
      <c r="K24" s="9">
        <v>35</v>
      </c>
      <c r="L24" s="9">
        <v>23</v>
      </c>
      <c r="M24" s="9">
        <v>12</v>
      </c>
      <c r="N24" s="9">
        <v>1827.67</v>
      </c>
      <c r="O24" s="9">
        <v>9</v>
      </c>
      <c r="P24" s="9">
        <v>5</v>
      </c>
      <c r="Q24" s="9">
        <v>4</v>
      </c>
      <c r="R24" s="9">
        <v>229.73</v>
      </c>
      <c r="S24" s="9">
        <v>775</v>
      </c>
      <c r="T24" s="9">
        <v>399</v>
      </c>
      <c r="U24" s="9">
        <v>376</v>
      </c>
      <c r="V24" s="9">
        <v>40738.415999999997</v>
      </c>
      <c r="W24" s="9">
        <v>750</v>
      </c>
      <c r="X24" s="9">
        <v>383</v>
      </c>
      <c r="Y24" s="9">
        <v>367</v>
      </c>
      <c r="Z24" s="9">
        <v>39946.28</v>
      </c>
      <c r="AA24" s="9">
        <v>25</v>
      </c>
      <c r="AB24" s="9">
        <v>16</v>
      </c>
      <c r="AC24" s="9">
        <v>9</v>
      </c>
      <c r="AD24" s="9">
        <v>792.13599999999997</v>
      </c>
    </row>
    <row r="25" spans="1:30" s="11" customFormat="1" ht="16.5" customHeight="1" x14ac:dyDescent="0.2">
      <c r="A25" s="47" t="s">
        <v>99</v>
      </c>
      <c r="B25" s="25" t="s">
        <v>17</v>
      </c>
      <c r="C25" s="9">
        <v>1280</v>
      </c>
      <c r="D25" s="9">
        <v>642</v>
      </c>
      <c r="E25" s="9">
        <v>638</v>
      </c>
      <c r="F25" s="9">
        <v>67342.320000000007</v>
      </c>
      <c r="G25" s="9">
        <v>90</v>
      </c>
      <c r="H25" s="9">
        <v>54</v>
      </c>
      <c r="I25" s="9">
        <v>36</v>
      </c>
      <c r="J25" s="9">
        <v>4086.1239999999998</v>
      </c>
      <c r="K25" s="9">
        <v>72</v>
      </c>
      <c r="L25" s="9">
        <v>42</v>
      </c>
      <c r="M25" s="9">
        <v>30</v>
      </c>
      <c r="N25" s="9">
        <v>3699.7869999999998</v>
      </c>
      <c r="O25" s="9">
        <v>18</v>
      </c>
      <c r="P25" s="9">
        <v>12</v>
      </c>
      <c r="Q25" s="9">
        <v>6</v>
      </c>
      <c r="R25" s="9">
        <v>386.33699999999999</v>
      </c>
      <c r="S25" s="9">
        <v>1190</v>
      </c>
      <c r="T25" s="9">
        <v>588</v>
      </c>
      <c r="U25" s="9">
        <v>602</v>
      </c>
      <c r="V25" s="9">
        <v>63256.196000000004</v>
      </c>
      <c r="W25" s="9">
        <v>1166</v>
      </c>
      <c r="X25" s="9">
        <v>579</v>
      </c>
      <c r="Y25" s="9">
        <v>587</v>
      </c>
      <c r="Z25" s="9">
        <v>62522.934000000001</v>
      </c>
      <c r="AA25" s="9">
        <v>24</v>
      </c>
      <c r="AB25" s="9">
        <v>9</v>
      </c>
      <c r="AC25" s="9">
        <v>15</v>
      </c>
      <c r="AD25" s="9">
        <v>733.26199999999994</v>
      </c>
    </row>
    <row r="26" spans="1:30" s="11" customFormat="1" ht="16.5" customHeight="1" x14ac:dyDescent="0.2">
      <c r="A26" s="47" t="s">
        <v>100</v>
      </c>
      <c r="B26" s="25" t="s">
        <v>18</v>
      </c>
      <c r="C26" s="9">
        <v>221</v>
      </c>
      <c r="D26" s="9">
        <v>124</v>
      </c>
      <c r="E26" s="9">
        <v>97</v>
      </c>
      <c r="F26" s="9">
        <v>9637.0679999999993</v>
      </c>
      <c r="G26" s="9">
        <v>16</v>
      </c>
      <c r="H26" s="9">
        <v>11</v>
      </c>
      <c r="I26" s="9">
        <v>5</v>
      </c>
      <c r="J26" s="9">
        <v>482.334</v>
      </c>
      <c r="K26" s="9">
        <v>6</v>
      </c>
      <c r="L26" s="9">
        <v>4</v>
      </c>
      <c r="M26" s="9">
        <v>2</v>
      </c>
      <c r="N26" s="9">
        <v>222.768</v>
      </c>
      <c r="O26" s="9">
        <v>10</v>
      </c>
      <c r="P26" s="9">
        <v>7</v>
      </c>
      <c r="Q26" s="9">
        <v>3</v>
      </c>
      <c r="R26" s="9">
        <v>259.56599999999997</v>
      </c>
      <c r="S26" s="9">
        <v>205</v>
      </c>
      <c r="T26" s="9">
        <v>113</v>
      </c>
      <c r="U26" s="9">
        <v>92</v>
      </c>
      <c r="V26" s="9">
        <v>9154.7340000000004</v>
      </c>
      <c r="W26" s="9">
        <v>181</v>
      </c>
      <c r="X26" s="9">
        <v>98</v>
      </c>
      <c r="Y26" s="9">
        <v>83</v>
      </c>
      <c r="Z26" s="9">
        <v>8487.2260000000006</v>
      </c>
      <c r="AA26" s="9">
        <v>24</v>
      </c>
      <c r="AB26" s="9">
        <v>15</v>
      </c>
      <c r="AC26" s="9">
        <v>9</v>
      </c>
      <c r="AD26" s="9">
        <v>667.50800000000004</v>
      </c>
    </row>
    <row r="27" spans="1:30" s="11" customFormat="1" ht="16.5" customHeight="1" x14ac:dyDescent="0.2">
      <c r="A27" s="47" t="s">
        <v>101</v>
      </c>
      <c r="B27" s="25" t="s">
        <v>19</v>
      </c>
      <c r="C27" s="9">
        <v>609</v>
      </c>
      <c r="D27" s="9">
        <v>371</v>
      </c>
      <c r="E27" s="9">
        <v>238</v>
      </c>
      <c r="F27" s="9">
        <v>31953.307000000001</v>
      </c>
      <c r="G27" s="9">
        <v>44</v>
      </c>
      <c r="H27" s="9">
        <v>26</v>
      </c>
      <c r="I27" s="9">
        <v>18</v>
      </c>
      <c r="J27" s="9">
        <v>1681.414</v>
      </c>
      <c r="K27" s="9">
        <v>21</v>
      </c>
      <c r="L27" s="9">
        <v>14</v>
      </c>
      <c r="M27" s="9">
        <v>7</v>
      </c>
      <c r="N27" s="9">
        <v>1263.383</v>
      </c>
      <c r="O27" s="9">
        <v>23</v>
      </c>
      <c r="P27" s="9">
        <v>12</v>
      </c>
      <c r="Q27" s="9">
        <v>11</v>
      </c>
      <c r="R27" s="9">
        <v>418.03100000000001</v>
      </c>
      <c r="S27" s="9">
        <v>565</v>
      </c>
      <c r="T27" s="9">
        <v>345</v>
      </c>
      <c r="U27" s="9">
        <v>220</v>
      </c>
      <c r="V27" s="9">
        <v>30271.893</v>
      </c>
      <c r="W27" s="9">
        <v>559</v>
      </c>
      <c r="X27" s="9">
        <v>340</v>
      </c>
      <c r="Y27" s="9">
        <v>219</v>
      </c>
      <c r="Z27" s="9">
        <v>30095.135999999999</v>
      </c>
      <c r="AA27" s="9">
        <v>6</v>
      </c>
      <c r="AB27" s="9">
        <v>5</v>
      </c>
      <c r="AC27" s="9">
        <v>1</v>
      </c>
      <c r="AD27" s="9">
        <v>176.75700000000001</v>
      </c>
    </row>
    <row r="28" spans="1:30" s="11" customFormat="1" ht="16.5" customHeight="1" x14ac:dyDescent="0.2">
      <c r="A28" s="47" t="s">
        <v>102</v>
      </c>
      <c r="B28" s="25" t="s">
        <v>20</v>
      </c>
      <c r="C28" s="9">
        <v>497</v>
      </c>
      <c r="D28" s="9">
        <v>298</v>
      </c>
      <c r="E28" s="9">
        <v>199</v>
      </c>
      <c r="F28" s="9">
        <v>24442.727999999999</v>
      </c>
      <c r="G28" s="9">
        <v>52</v>
      </c>
      <c r="H28" s="9">
        <v>33</v>
      </c>
      <c r="I28" s="9">
        <v>19</v>
      </c>
      <c r="J28" s="9">
        <v>1731.3510000000001</v>
      </c>
      <c r="K28" s="9">
        <v>15</v>
      </c>
      <c r="L28" s="9">
        <v>11</v>
      </c>
      <c r="M28" s="9">
        <v>4</v>
      </c>
      <c r="N28" s="9">
        <v>788.23299999999995</v>
      </c>
      <c r="O28" s="9">
        <v>37</v>
      </c>
      <c r="P28" s="9">
        <v>22</v>
      </c>
      <c r="Q28" s="9">
        <v>15</v>
      </c>
      <c r="R28" s="9">
        <v>943.11800000000005</v>
      </c>
      <c r="S28" s="9">
        <v>445</v>
      </c>
      <c r="T28" s="9">
        <v>265</v>
      </c>
      <c r="U28" s="9">
        <v>180</v>
      </c>
      <c r="V28" s="9">
        <v>22711.377</v>
      </c>
      <c r="W28" s="9">
        <v>380</v>
      </c>
      <c r="X28" s="9">
        <v>226</v>
      </c>
      <c r="Y28" s="9">
        <v>154</v>
      </c>
      <c r="Z28" s="9">
        <v>20812.488000000001</v>
      </c>
      <c r="AA28" s="9">
        <v>65</v>
      </c>
      <c r="AB28" s="9">
        <v>39</v>
      </c>
      <c r="AC28" s="9">
        <v>26</v>
      </c>
      <c r="AD28" s="9">
        <v>1898.8889999999999</v>
      </c>
    </row>
    <row r="29" spans="1:30" s="11" customFormat="1" ht="16.5" customHeight="1" x14ac:dyDescent="0.2">
      <c r="A29" s="47" t="s">
        <v>103</v>
      </c>
      <c r="B29" s="25" t="s">
        <v>21</v>
      </c>
      <c r="C29" s="9">
        <v>1147</v>
      </c>
      <c r="D29" s="9">
        <v>566</v>
      </c>
      <c r="E29" s="9">
        <v>581</v>
      </c>
      <c r="F29" s="9">
        <v>52557.343999999997</v>
      </c>
      <c r="G29" s="9">
        <v>37</v>
      </c>
      <c r="H29" s="9">
        <v>27</v>
      </c>
      <c r="I29" s="9">
        <v>10</v>
      </c>
      <c r="J29" s="9">
        <v>1146.223</v>
      </c>
      <c r="K29" s="9">
        <v>13</v>
      </c>
      <c r="L29" s="9">
        <v>7</v>
      </c>
      <c r="M29" s="9">
        <v>6</v>
      </c>
      <c r="N29" s="9">
        <v>628.745</v>
      </c>
      <c r="O29" s="9">
        <v>24</v>
      </c>
      <c r="P29" s="9">
        <v>20</v>
      </c>
      <c r="Q29" s="9">
        <v>4</v>
      </c>
      <c r="R29" s="9">
        <v>517.47799999999995</v>
      </c>
      <c r="S29" s="9">
        <v>1110</v>
      </c>
      <c r="T29" s="9">
        <v>539</v>
      </c>
      <c r="U29" s="9">
        <v>571</v>
      </c>
      <c r="V29" s="9">
        <v>51411.120999999999</v>
      </c>
      <c r="W29" s="9">
        <v>1071</v>
      </c>
      <c r="X29" s="9">
        <v>516</v>
      </c>
      <c r="Y29" s="9">
        <v>555</v>
      </c>
      <c r="Z29" s="9">
        <v>50370.463000000003</v>
      </c>
      <c r="AA29" s="9">
        <v>39</v>
      </c>
      <c r="AB29" s="9">
        <v>23</v>
      </c>
      <c r="AC29" s="9">
        <v>16</v>
      </c>
      <c r="AD29" s="9">
        <v>1040.6579999999999</v>
      </c>
    </row>
    <row r="30" spans="1:30" s="11" customFormat="1" ht="16.5" customHeight="1" x14ac:dyDescent="0.2">
      <c r="A30" s="47" t="s">
        <v>104</v>
      </c>
      <c r="B30" s="25" t="s">
        <v>23</v>
      </c>
      <c r="C30" s="9">
        <v>134</v>
      </c>
      <c r="D30" s="9">
        <v>82</v>
      </c>
      <c r="E30" s="9">
        <v>52</v>
      </c>
      <c r="F30" s="9">
        <v>6880.95</v>
      </c>
      <c r="G30" s="9">
        <v>33</v>
      </c>
      <c r="H30" s="9">
        <v>20</v>
      </c>
      <c r="I30" s="9">
        <v>13</v>
      </c>
      <c r="J30" s="9">
        <v>1440.3689999999999</v>
      </c>
      <c r="K30" s="9">
        <v>33</v>
      </c>
      <c r="L30" s="9">
        <v>20</v>
      </c>
      <c r="M30" s="9">
        <v>13</v>
      </c>
      <c r="N30" s="9">
        <v>1440.3689999999999</v>
      </c>
      <c r="O30" s="9">
        <v>0</v>
      </c>
      <c r="P30" s="9">
        <v>0</v>
      </c>
      <c r="Q30" s="9">
        <v>0</v>
      </c>
      <c r="R30" s="9">
        <v>0</v>
      </c>
      <c r="S30" s="9">
        <v>101</v>
      </c>
      <c r="T30" s="9">
        <v>62</v>
      </c>
      <c r="U30" s="9">
        <v>39</v>
      </c>
      <c r="V30" s="9">
        <v>5440.5810000000001</v>
      </c>
      <c r="W30" s="9">
        <v>101</v>
      </c>
      <c r="X30" s="9">
        <v>62</v>
      </c>
      <c r="Y30" s="9">
        <v>39</v>
      </c>
      <c r="Z30" s="9">
        <v>5440.5810000000001</v>
      </c>
      <c r="AA30" s="9">
        <v>0</v>
      </c>
      <c r="AB30" s="9">
        <v>0</v>
      </c>
      <c r="AC30" s="9">
        <v>0</v>
      </c>
      <c r="AD30" s="9">
        <v>0</v>
      </c>
    </row>
    <row r="31" spans="1:30" s="11" customFormat="1" ht="16.5" customHeight="1" x14ac:dyDescent="0.2">
      <c r="A31" s="48" t="s">
        <v>105</v>
      </c>
      <c r="B31" s="26" t="s">
        <v>24</v>
      </c>
      <c r="C31" s="21">
        <v>17</v>
      </c>
      <c r="D31" s="21">
        <v>11</v>
      </c>
      <c r="E31" s="21">
        <v>6</v>
      </c>
      <c r="F31" s="21">
        <v>810.51900000000001</v>
      </c>
      <c r="G31" s="21">
        <v>2</v>
      </c>
      <c r="H31" s="21">
        <v>2</v>
      </c>
      <c r="I31" s="21">
        <v>0</v>
      </c>
      <c r="J31" s="21">
        <v>73.593000000000004</v>
      </c>
      <c r="K31" s="21">
        <v>1</v>
      </c>
      <c r="L31" s="21">
        <v>1</v>
      </c>
      <c r="M31" s="21">
        <v>0</v>
      </c>
      <c r="N31" s="21">
        <v>49.725000000000001</v>
      </c>
      <c r="O31" s="21">
        <v>1</v>
      </c>
      <c r="P31" s="21">
        <v>1</v>
      </c>
      <c r="Q31" s="21">
        <v>0</v>
      </c>
      <c r="R31" s="21">
        <v>23.867999999999999</v>
      </c>
      <c r="S31" s="21">
        <v>15</v>
      </c>
      <c r="T31" s="21">
        <v>9</v>
      </c>
      <c r="U31" s="21">
        <v>6</v>
      </c>
      <c r="V31" s="21">
        <v>736.92600000000004</v>
      </c>
      <c r="W31" s="21">
        <v>15</v>
      </c>
      <c r="X31" s="21">
        <v>9</v>
      </c>
      <c r="Y31" s="21">
        <v>6</v>
      </c>
      <c r="Z31" s="21">
        <v>736.92600000000004</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2" s="1" customFormat="1" x14ac:dyDescent="0.2">
      <c r="A33" s="1" t="s">
        <v>70</v>
      </c>
    </row>
    <row r="34" spans="1:2" s="1" customFormat="1" x14ac:dyDescent="0.2">
      <c r="A34" s="1" t="s">
        <v>71</v>
      </c>
    </row>
    <row r="35" spans="1:2" s="1" customFormat="1" x14ac:dyDescent="0.2">
      <c r="A35" s="22"/>
    </row>
    <row r="36" spans="1:2" ht="15.75" customHeight="1" x14ac:dyDescent="0.2">
      <c r="A36" s="1" t="s">
        <v>1</v>
      </c>
    </row>
    <row r="37" spans="1:2" s="1" customFormat="1" x14ac:dyDescent="0.2"/>
    <row r="38" spans="1:2" s="1" customFormat="1" ht="14.25" x14ac:dyDescent="0.25">
      <c r="A38" s="50" t="s">
        <v>194</v>
      </c>
      <c r="B38"/>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B9" sqref="B9"/>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192</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45</v>
      </c>
      <c r="H6" s="54"/>
      <c r="I6" s="54"/>
      <c r="J6" s="55"/>
      <c r="K6" s="60" t="s">
        <v>188</v>
      </c>
      <c r="L6" s="61"/>
      <c r="M6" s="61"/>
      <c r="N6" s="64"/>
      <c r="O6" s="60" t="s">
        <v>189</v>
      </c>
      <c r="P6" s="61"/>
      <c r="Q6" s="61"/>
      <c r="R6" s="64"/>
      <c r="S6" s="53" t="s">
        <v>45</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45751</v>
      </c>
      <c r="D9" s="30">
        <v>24578</v>
      </c>
      <c r="E9" s="30">
        <v>21173</v>
      </c>
      <c r="F9" s="30">
        <v>9120162.0629999992</v>
      </c>
      <c r="G9" s="30">
        <v>6750</v>
      </c>
      <c r="H9" s="30">
        <v>3876</v>
      </c>
      <c r="I9" s="30">
        <v>2874</v>
      </c>
      <c r="J9" s="30">
        <v>1370225.1869999999</v>
      </c>
      <c r="K9" s="30">
        <v>5340</v>
      </c>
      <c r="L9" s="30">
        <v>2989</v>
      </c>
      <c r="M9" s="30">
        <v>2351</v>
      </c>
      <c r="N9" s="30">
        <v>1229347.5260000001</v>
      </c>
      <c r="O9" s="30">
        <v>1410</v>
      </c>
      <c r="P9" s="30">
        <v>887</v>
      </c>
      <c r="Q9" s="30">
        <v>523</v>
      </c>
      <c r="R9" s="30">
        <v>140877.66099999999</v>
      </c>
      <c r="S9" s="30">
        <v>39001</v>
      </c>
      <c r="T9" s="30">
        <v>20702</v>
      </c>
      <c r="U9" s="30">
        <v>18299</v>
      </c>
      <c r="V9" s="30">
        <v>7749936.8760000002</v>
      </c>
      <c r="W9" s="30">
        <v>37281</v>
      </c>
      <c r="X9" s="30">
        <v>19678</v>
      </c>
      <c r="Y9" s="30">
        <v>17603</v>
      </c>
      <c r="Z9" s="30">
        <v>7541419.8399999999</v>
      </c>
      <c r="AA9" s="30">
        <v>1720</v>
      </c>
      <c r="AB9" s="30">
        <v>1024</v>
      </c>
      <c r="AC9" s="30">
        <v>696</v>
      </c>
      <c r="AD9" s="30">
        <v>208517.03599999999</v>
      </c>
      <c r="AE9" s="35"/>
      <c r="AH9" s="37"/>
    </row>
    <row r="10" spans="1:34" s="11" customFormat="1" ht="16.5" customHeight="1" x14ac:dyDescent="0.2">
      <c r="A10" s="46" t="s">
        <v>149</v>
      </c>
      <c r="B10" s="19" t="s">
        <v>3</v>
      </c>
      <c r="C10" s="9">
        <v>7886</v>
      </c>
      <c r="D10" s="9">
        <v>3924</v>
      </c>
      <c r="E10" s="9">
        <v>3962</v>
      </c>
      <c r="F10" s="9">
        <v>1367841.023</v>
      </c>
      <c r="G10" s="9">
        <v>428</v>
      </c>
      <c r="H10" s="9">
        <v>265</v>
      </c>
      <c r="I10" s="9">
        <v>163</v>
      </c>
      <c r="J10" s="9">
        <v>68715.217999999993</v>
      </c>
      <c r="K10" s="9">
        <v>265</v>
      </c>
      <c r="L10" s="9">
        <v>159</v>
      </c>
      <c r="M10" s="9">
        <v>106</v>
      </c>
      <c r="N10" s="9">
        <v>52264.339</v>
      </c>
      <c r="O10" s="9">
        <v>163</v>
      </c>
      <c r="P10" s="9">
        <v>106</v>
      </c>
      <c r="Q10" s="9">
        <v>57</v>
      </c>
      <c r="R10" s="9">
        <v>16450.879000000001</v>
      </c>
      <c r="S10" s="9">
        <v>7458</v>
      </c>
      <c r="T10" s="9">
        <v>3659</v>
      </c>
      <c r="U10" s="9">
        <v>3799</v>
      </c>
      <c r="V10" s="9">
        <v>1299125.8049999999</v>
      </c>
      <c r="W10" s="9">
        <v>7304</v>
      </c>
      <c r="X10" s="9">
        <v>3568</v>
      </c>
      <c r="Y10" s="9">
        <v>3736</v>
      </c>
      <c r="Z10" s="9">
        <v>1281224.314</v>
      </c>
      <c r="AA10" s="9">
        <v>154</v>
      </c>
      <c r="AB10" s="9">
        <v>91</v>
      </c>
      <c r="AC10" s="9">
        <v>63</v>
      </c>
      <c r="AD10" s="9">
        <v>17901.491000000002</v>
      </c>
    </row>
    <row r="11" spans="1:34" s="11" customFormat="1" ht="16.5" customHeight="1" x14ac:dyDescent="0.2">
      <c r="A11" s="46" t="s">
        <v>150</v>
      </c>
      <c r="B11" s="19" t="s">
        <v>4</v>
      </c>
      <c r="C11" s="9">
        <v>5384</v>
      </c>
      <c r="D11" s="9">
        <v>2983</v>
      </c>
      <c r="E11" s="9">
        <v>2401</v>
      </c>
      <c r="F11" s="9">
        <v>1267336.7879999999</v>
      </c>
      <c r="G11" s="9">
        <v>4078</v>
      </c>
      <c r="H11" s="9">
        <v>2224</v>
      </c>
      <c r="I11" s="9">
        <v>1854</v>
      </c>
      <c r="J11" s="9">
        <v>976161.96900000004</v>
      </c>
      <c r="K11" s="9">
        <v>3883</v>
      </c>
      <c r="L11" s="9">
        <v>2107</v>
      </c>
      <c r="M11" s="9">
        <v>1776</v>
      </c>
      <c r="N11" s="9">
        <v>948083.61600000004</v>
      </c>
      <c r="O11" s="9">
        <v>195</v>
      </c>
      <c r="P11" s="9">
        <v>117</v>
      </c>
      <c r="Q11" s="9">
        <v>78</v>
      </c>
      <c r="R11" s="9">
        <v>28078.352999999999</v>
      </c>
      <c r="S11" s="9">
        <v>1306</v>
      </c>
      <c r="T11" s="9">
        <v>759</v>
      </c>
      <c r="U11" s="9">
        <v>547</v>
      </c>
      <c r="V11" s="9">
        <v>291174.81900000002</v>
      </c>
      <c r="W11" s="9">
        <v>923</v>
      </c>
      <c r="X11" s="9">
        <v>527</v>
      </c>
      <c r="Y11" s="9">
        <v>396</v>
      </c>
      <c r="Z11" s="9">
        <v>231521.89499999999</v>
      </c>
      <c r="AA11" s="9">
        <v>383</v>
      </c>
      <c r="AB11" s="9">
        <v>232</v>
      </c>
      <c r="AC11" s="9">
        <v>151</v>
      </c>
      <c r="AD11" s="9">
        <v>59652.923999999999</v>
      </c>
    </row>
    <row r="12" spans="1:34" s="11" customFormat="1" ht="16.5" customHeight="1" x14ac:dyDescent="0.2">
      <c r="A12" s="46" t="s">
        <v>151</v>
      </c>
      <c r="B12" s="19" t="s">
        <v>25</v>
      </c>
      <c r="C12" s="9">
        <v>3937</v>
      </c>
      <c r="D12" s="9">
        <v>2024</v>
      </c>
      <c r="E12" s="9">
        <v>1913</v>
      </c>
      <c r="F12" s="9">
        <v>773293.71699999995</v>
      </c>
      <c r="G12" s="9">
        <v>231</v>
      </c>
      <c r="H12" s="9">
        <v>130</v>
      </c>
      <c r="I12" s="9">
        <v>101</v>
      </c>
      <c r="J12" s="9">
        <v>39066.440999999999</v>
      </c>
      <c r="K12" s="9">
        <v>157</v>
      </c>
      <c r="L12" s="9">
        <v>83</v>
      </c>
      <c r="M12" s="9">
        <v>74</v>
      </c>
      <c r="N12" s="9">
        <v>31494.934000000001</v>
      </c>
      <c r="O12" s="9">
        <v>74</v>
      </c>
      <c r="P12" s="9">
        <v>47</v>
      </c>
      <c r="Q12" s="9">
        <v>27</v>
      </c>
      <c r="R12" s="9">
        <v>7571.5069999999996</v>
      </c>
      <c r="S12" s="9">
        <v>3706</v>
      </c>
      <c r="T12" s="9">
        <v>1894</v>
      </c>
      <c r="U12" s="9">
        <v>1812</v>
      </c>
      <c r="V12" s="9">
        <v>734227.27599999995</v>
      </c>
      <c r="W12" s="9">
        <v>3643</v>
      </c>
      <c r="X12" s="9">
        <v>1851</v>
      </c>
      <c r="Y12" s="9">
        <v>1792</v>
      </c>
      <c r="Z12" s="9">
        <v>726561.37199999997</v>
      </c>
      <c r="AA12" s="9">
        <v>63</v>
      </c>
      <c r="AB12" s="9">
        <v>43</v>
      </c>
      <c r="AC12" s="9">
        <v>20</v>
      </c>
      <c r="AD12" s="9">
        <v>7665.9040000000005</v>
      </c>
    </row>
    <row r="13" spans="1:34" s="11" customFormat="1" ht="16.5" customHeight="1" x14ac:dyDescent="0.2">
      <c r="A13" s="46" t="s">
        <v>152</v>
      </c>
      <c r="B13" s="19" t="s">
        <v>5</v>
      </c>
      <c r="C13" s="9">
        <v>4128</v>
      </c>
      <c r="D13" s="9">
        <v>2340</v>
      </c>
      <c r="E13" s="9">
        <v>1788</v>
      </c>
      <c r="F13" s="9">
        <v>804807.35800000001</v>
      </c>
      <c r="G13" s="9">
        <v>377</v>
      </c>
      <c r="H13" s="9">
        <v>229</v>
      </c>
      <c r="I13" s="9">
        <v>148</v>
      </c>
      <c r="J13" s="9">
        <v>49244.152999999998</v>
      </c>
      <c r="K13" s="9">
        <v>128</v>
      </c>
      <c r="L13" s="9">
        <v>77</v>
      </c>
      <c r="M13" s="9">
        <v>51</v>
      </c>
      <c r="N13" s="9">
        <v>26045.852999999999</v>
      </c>
      <c r="O13" s="9">
        <v>249</v>
      </c>
      <c r="P13" s="9">
        <v>152</v>
      </c>
      <c r="Q13" s="9">
        <v>97</v>
      </c>
      <c r="R13" s="9">
        <v>23198.3</v>
      </c>
      <c r="S13" s="9">
        <v>3751</v>
      </c>
      <c r="T13" s="9">
        <v>2111</v>
      </c>
      <c r="U13" s="9">
        <v>1640</v>
      </c>
      <c r="V13" s="9">
        <v>755563.20499999996</v>
      </c>
      <c r="W13" s="9">
        <v>3499</v>
      </c>
      <c r="X13" s="9">
        <v>1971</v>
      </c>
      <c r="Y13" s="9">
        <v>1528</v>
      </c>
      <c r="Z13" s="9">
        <v>728409.35</v>
      </c>
      <c r="AA13" s="9">
        <v>252</v>
      </c>
      <c r="AB13" s="9">
        <v>140</v>
      </c>
      <c r="AC13" s="9">
        <v>112</v>
      </c>
      <c r="AD13" s="9">
        <v>27153.855</v>
      </c>
    </row>
    <row r="14" spans="1:34" s="11" customFormat="1" ht="16.5" customHeight="1" x14ac:dyDescent="0.2">
      <c r="A14" s="46" t="s">
        <v>153</v>
      </c>
      <c r="B14" s="19" t="s">
        <v>6</v>
      </c>
      <c r="C14" s="9">
        <v>2268</v>
      </c>
      <c r="D14" s="9">
        <v>1404</v>
      </c>
      <c r="E14" s="9">
        <v>864</v>
      </c>
      <c r="F14" s="9">
        <v>461642.429</v>
      </c>
      <c r="G14" s="9">
        <v>170</v>
      </c>
      <c r="H14" s="9">
        <v>113</v>
      </c>
      <c r="I14" s="9">
        <v>57</v>
      </c>
      <c r="J14" s="9">
        <v>23909.397000000001</v>
      </c>
      <c r="K14" s="9">
        <v>79</v>
      </c>
      <c r="L14" s="9">
        <v>55</v>
      </c>
      <c r="M14" s="9">
        <v>24</v>
      </c>
      <c r="N14" s="9">
        <v>14585.191999999999</v>
      </c>
      <c r="O14" s="9">
        <v>91</v>
      </c>
      <c r="P14" s="9">
        <v>58</v>
      </c>
      <c r="Q14" s="9">
        <v>33</v>
      </c>
      <c r="R14" s="9">
        <v>9324.2049999999999</v>
      </c>
      <c r="S14" s="9">
        <v>2098</v>
      </c>
      <c r="T14" s="9">
        <v>1291</v>
      </c>
      <c r="U14" s="9">
        <v>807</v>
      </c>
      <c r="V14" s="9">
        <v>437733.03200000001</v>
      </c>
      <c r="W14" s="9">
        <v>1942</v>
      </c>
      <c r="X14" s="9">
        <v>1196</v>
      </c>
      <c r="Y14" s="9">
        <v>746</v>
      </c>
      <c r="Z14" s="9">
        <v>419898.55300000001</v>
      </c>
      <c r="AA14" s="9">
        <v>156</v>
      </c>
      <c r="AB14" s="9">
        <v>95</v>
      </c>
      <c r="AC14" s="9">
        <v>61</v>
      </c>
      <c r="AD14" s="9">
        <v>17834.478999999999</v>
      </c>
    </row>
    <row r="15" spans="1:34" s="11" customFormat="1" ht="16.5" customHeight="1" x14ac:dyDescent="0.2">
      <c r="A15" s="46" t="s">
        <v>154</v>
      </c>
      <c r="B15" s="19" t="s">
        <v>7</v>
      </c>
      <c r="C15" s="9">
        <v>5170</v>
      </c>
      <c r="D15" s="9">
        <v>2750</v>
      </c>
      <c r="E15" s="9">
        <v>2420</v>
      </c>
      <c r="F15" s="9">
        <v>949367.54099999997</v>
      </c>
      <c r="G15" s="9">
        <v>467</v>
      </c>
      <c r="H15" s="9">
        <v>292</v>
      </c>
      <c r="I15" s="9">
        <v>175</v>
      </c>
      <c r="J15" s="9">
        <v>51321.04</v>
      </c>
      <c r="K15" s="9">
        <v>180</v>
      </c>
      <c r="L15" s="9">
        <v>109</v>
      </c>
      <c r="M15" s="9">
        <v>71</v>
      </c>
      <c r="N15" s="9">
        <v>27431.33</v>
      </c>
      <c r="O15" s="9">
        <v>287</v>
      </c>
      <c r="P15" s="9">
        <v>183</v>
      </c>
      <c r="Q15" s="9">
        <v>104</v>
      </c>
      <c r="R15" s="9">
        <v>23889.71</v>
      </c>
      <c r="S15" s="9">
        <v>4703</v>
      </c>
      <c r="T15" s="9">
        <v>2458</v>
      </c>
      <c r="U15" s="9">
        <v>2245</v>
      </c>
      <c r="V15" s="9">
        <v>898046.50100000005</v>
      </c>
      <c r="W15" s="9">
        <v>4492</v>
      </c>
      <c r="X15" s="9">
        <v>2340</v>
      </c>
      <c r="Y15" s="9">
        <v>2152</v>
      </c>
      <c r="Z15" s="9">
        <v>876931.26800000004</v>
      </c>
      <c r="AA15" s="9">
        <v>211</v>
      </c>
      <c r="AB15" s="9">
        <v>118</v>
      </c>
      <c r="AC15" s="9">
        <v>93</v>
      </c>
      <c r="AD15" s="9">
        <v>21115.233</v>
      </c>
    </row>
    <row r="16" spans="1:34" s="11" customFormat="1" ht="16.5" customHeight="1" x14ac:dyDescent="0.2">
      <c r="A16" s="47" t="s">
        <v>90</v>
      </c>
      <c r="B16" s="25" t="s">
        <v>8</v>
      </c>
      <c r="C16" s="9">
        <v>1588</v>
      </c>
      <c r="D16" s="9">
        <v>789</v>
      </c>
      <c r="E16" s="9">
        <v>799</v>
      </c>
      <c r="F16" s="9">
        <v>325412.20600000001</v>
      </c>
      <c r="G16" s="9">
        <v>58</v>
      </c>
      <c r="H16" s="9">
        <v>38</v>
      </c>
      <c r="I16" s="9">
        <v>20</v>
      </c>
      <c r="J16" s="9">
        <v>9933.4470000000001</v>
      </c>
      <c r="K16" s="9">
        <v>45</v>
      </c>
      <c r="L16" s="9">
        <v>29</v>
      </c>
      <c r="M16" s="9">
        <v>16</v>
      </c>
      <c r="N16" s="9">
        <v>8820.9269999999997</v>
      </c>
      <c r="O16" s="9">
        <v>13</v>
      </c>
      <c r="P16" s="9">
        <v>9</v>
      </c>
      <c r="Q16" s="9">
        <v>4</v>
      </c>
      <c r="R16" s="9">
        <v>1112.52</v>
      </c>
      <c r="S16" s="9">
        <v>1530</v>
      </c>
      <c r="T16" s="9">
        <v>751</v>
      </c>
      <c r="U16" s="9">
        <v>779</v>
      </c>
      <c r="V16" s="9">
        <v>315478.75900000002</v>
      </c>
      <c r="W16" s="9">
        <v>1442</v>
      </c>
      <c r="X16" s="9">
        <v>700</v>
      </c>
      <c r="Y16" s="9">
        <v>742</v>
      </c>
      <c r="Z16" s="9">
        <v>305991.98800000001</v>
      </c>
      <c r="AA16" s="9">
        <v>88</v>
      </c>
      <c r="AB16" s="9">
        <v>51</v>
      </c>
      <c r="AC16" s="9">
        <v>37</v>
      </c>
      <c r="AD16" s="9">
        <v>9486.7710000000006</v>
      </c>
    </row>
    <row r="17" spans="1:30" s="11" customFormat="1" ht="16.5" customHeight="1" x14ac:dyDescent="0.2">
      <c r="A17" s="47" t="s">
        <v>91</v>
      </c>
      <c r="B17" s="25" t="s">
        <v>9</v>
      </c>
      <c r="C17" s="9">
        <v>897</v>
      </c>
      <c r="D17" s="9">
        <v>482</v>
      </c>
      <c r="E17" s="9">
        <v>415</v>
      </c>
      <c r="F17" s="9">
        <v>177603.87400000001</v>
      </c>
      <c r="G17" s="9">
        <v>52</v>
      </c>
      <c r="H17" s="9">
        <v>33</v>
      </c>
      <c r="I17" s="9">
        <v>19</v>
      </c>
      <c r="J17" s="9">
        <v>8378.5519999999997</v>
      </c>
      <c r="K17" s="9">
        <v>35</v>
      </c>
      <c r="L17" s="9">
        <v>18</v>
      </c>
      <c r="M17" s="9">
        <v>17</v>
      </c>
      <c r="N17" s="9">
        <v>6852.326</v>
      </c>
      <c r="O17" s="9">
        <v>17</v>
      </c>
      <c r="P17" s="9">
        <v>15</v>
      </c>
      <c r="Q17" s="9">
        <v>2</v>
      </c>
      <c r="R17" s="9">
        <v>1526.2260000000001</v>
      </c>
      <c r="S17" s="9">
        <v>845</v>
      </c>
      <c r="T17" s="9">
        <v>449</v>
      </c>
      <c r="U17" s="9">
        <v>396</v>
      </c>
      <c r="V17" s="9">
        <v>169225.32199999999</v>
      </c>
      <c r="W17" s="9">
        <v>818</v>
      </c>
      <c r="X17" s="9">
        <v>431</v>
      </c>
      <c r="Y17" s="9">
        <v>387</v>
      </c>
      <c r="Z17" s="9">
        <v>166217.18900000001</v>
      </c>
      <c r="AA17" s="9">
        <v>27</v>
      </c>
      <c r="AB17" s="9">
        <v>18</v>
      </c>
      <c r="AC17" s="9">
        <v>9</v>
      </c>
      <c r="AD17" s="9">
        <v>3008.1329999999998</v>
      </c>
    </row>
    <row r="18" spans="1:30" s="11" customFormat="1" ht="16.5" customHeight="1" x14ac:dyDescent="0.2">
      <c r="A18" s="47" t="s">
        <v>92</v>
      </c>
      <c r="B18" s="25" t="s">
        <v>10</v>
      </c>
      <c r="C18" s="9">
        <v>1418</v>
      </c>
      <c r="D18" s="9">
        <v>753</v>
      </c>
      <c r="E18" s="9">
        <v>665</v>
      </c>
      <c r="F18" s="9">
        <v>294789.40100000001</v>
      </c>
      <c r="G18" s="9">
        <v>54</v>
      </c>
      <c r="H18" s="9">
        <v>35</v>
      </c>
      <c r="I18" s="9">
        <v>19</v>
      </c>
      <c r="J18" s="9">
        <v>7601.4610000000002</v>
      </c>
      <c r="K18" s="9">
        <v>34</v>
      </c>
      <c r="L18" s="9">
        <v>20</v>
      </c>
      <c r="M18" s="9">
        <v>14</v>
      </c>
      <c r="N18" s="9">
        <v>5541.6869999999999</v>
      </c>
      <c r="O18" s="9">
        <v>20</v>
      </c>
      <c r="P18" s="9">
        <v>15</v>
      </c>
      <c r="Q18" s="9">
        <v>5</v>
      </c>
      <c r="R18" s="9">
        <v>2059.7739999999999</v>
      </c>
      <c r="S18" s="9">
        <v>1364</v>
      </c>
      <c r="T18" s="9">
        <v>718</v>
      </c>
      <c r="U18" s="9">
        <v>646</v>
      </c>
      <c r="V18" s="9">
        <v>287187.94</v>
      </c>
      <c r="W18" s="9">
        <v>1333</v>
      </c>
      <c r="X18" s="9">
        <v>702</v>
      </c>
      <c r="Y18" s="9">
        <v>631</v>
      </c>
      <c r="Z18" s="9">
        <v>283388.554</v>
      </c>
      <c r="AA18" s="9">
        <v>31</v>
      </c>
      <c r="AB18" s="9">
        <v>16</v>
      </c>
      <c r="AC18" s="9">
        <v>15</v>
      </c>
      <c r="AD18" s="9">
        <v>3799.386</v>
      </c>
    </row>
    <row r="19" spans="1:30" s="11" customFormat="1" ht="16.5" customHeight="1" x14ac:dyDescent="0.2">
      <c r="A19" s="47" t="s">
        <v>93</v>
      </c>
      <c r="B19" s="25" t="s">
        <v>11</v>
      </c>
      <c r="C19" s="9">
        <v>2148</v>
      </c>
      <c r="D19" s="9">
        <v>1333</v>
      </c>
      <c r="E19" s="9">
        <v>815</v>
      </c>
      <c r="F19" s="9">
        <v>431603.386</v>
      </c>
      <c r="G19" s="9">
        <v>188</v>
      </c>
      <c r="H19" s="9">
        <v>116</v>
      </c>
      <c r="I19" s="9">
        <v>72</v>
      </c>
      <c r="J19" s="9">
        <v>30424.883999999998</v>
      </c>
      <c r="K19" s="9">
        <v>109</v>
      </c>
      <c r="L19" s="9">
        <v>72</v>
      </c>
      <c r="M19" s="9">
        <v>37</v>
      </c>
      <c r="N19" s="9">
        <v>23012.755000000001</v>
      </c>
      <c r="O19" s="9">
        <v>79</v>
      </c>
      <c r="P19" s="9">
        <v>44</v>
      </c>
      <c r="Q19" s="9">
        <v>35</v>
      </c>
      <c r="R19" s="9">
        <v>7412.1289999999999</v>
      </c>
      <c r="S19" s="9">
        <v>1960</v>
      </c>
      <c r="T19" s="9">
        <v>1217</v>
      </c>
      <c r="U19" s="9">
        <v>743</v>
      </c>
      <c r="V19" s="9">
        <v>401178.50199999998</v>
      </c>
      <c r="W19" s="9">
        <v>1871</v>
      </c>
      <c r="X19" s="9">
        <v>1160</v>
      </c>
      <c r="Y19" s="9">
        <v>711</v>
      </c>
      <c r="Z19" s="9">
        <v>390795.02600000001</v>
      </c>
      <c r="AA19" s="9">
        <v>89</v>
      </c>
      <c r="AB19" s="9">
        <v>57</v>
      </c>
      <c r="AC19" s="9">
        <v>32</v>
      </c>
      <c r="AD19" s="9">
        <v>10383.476000000001</v>
      </c>
    </row>
    <row r="20" spans="1:30" s="11" customFormat="1" ht="16.5" customHeight="1" x14ac:dyDescent="0.2">
      <c r="A20" s="47" t="s">
        <v>94</v>
      </c>
      <c r="B20" s="25" t="s">
        <v>12</v>
      </c>
      <c r="C20" s="9">
        <v>1421</v>
      </c>
      <c r="D20" s="9">
        <v>770</v>
      </c>
      <c r="E20" s="9">
        <v>651</v>
      </c>
      <c r="F20" s="9">
        <v>293249.67300000001</v>
      </c>
      <c r="G20" s="9">
        <v>60</v>
      </c>
      <c r="H20" s="9">
        <v>32</v>
      </c>
      <c r="I20" s="9">
        <v>28</v>
      </c>
      <c r="J20" s="9">
        <v>11385.094999999999</v>
      </c>
      <c r="K20" s="9">
        <v>50</v>
      </c>
      <c r="L20" s="9">
        <v>29</v>
      </c>
      <c r="M20" s="9">
        <v>21</v>
      </c>
      <c r="N20" s="9">
        <v>10403.294</v>
      </c>
      <c r="O20" s="9">
        <v>10</v>
      </c>
      <c r="P20" s="9">
        <v>3</v>
      </c>
      <c r="Q20" s="9">
        <v>7</v>
      </c>
      <c r="R20" s="9">
        <v>981.80100000000004</v>
      </c>
      <c r="S20" s="9">
        <v>1361</v>
      </c>
      <c r="T20" s="9">
        <v>738</v>
      </c>
      <c r="U20" s="9">
        <v>623</v>
      </c>
      <c r="V20" s="9">
        <v>281864.57799999998</v>
      </c>
      <c r="W20" s="9">
        <v>1339</v>
      </c>
      <c r="X20" s="9">
        <v>725</v>
      </c>
      <c r="Y20" s="9">
        <v>614</v>
      </c>
      <c r="Z20" s="9">
        <v>279089.94900000002</v>
      </c>
      <c r="AA20" s="9">
        <v>22</v>
      </c>
      <c r="AB20" s="9">
        <v>13</v>
      </c>
      <c r="AC20" s="9">
        <v>9</v>
      </c>
      <c r="AD20" s="9">
        <v>2774.6289999999999</v>
      </c>
    </row>
    <row r="21" spans="1:30" s="11" customFormat="1" ht="16.5" customHeight="1" x14ac:dyDescent="0.2">
      <c r="A21" s="47" t="s">
        <v>95</v>
      </c>
      <c r="B21" s="25" t="s">
        <v>13</v>
      </c>
      <c r="C21" s="9">
        <v>1879</v>
      </c>
      <c r="D21" s="9">
        <v>949</v>
      </c>
      <c r="E21" s="9">
        <v>930</v>
      </c>
      <c r="F21" s="9">
        <v>394843.55900000001</v>
      </c>
      <c r="G21" s="9">
        <v>75</v>
      </c>
      <c r="H21" s="9">
        <v>47</v>
      </c>
      <c r="I21" s="9">
        <v>28</v>
      </c>
      <c r="J21" s="9">
        <v>11574.048000000001</v>
      </c>
      <c r="K21" s="9">
        <v>48</v>
      </c>
      <c r="L21" s="9">
        <v>27</v>
      </c>
      <c r="M21" s="9">
        <v>21</v>
      </c>
      <c r="N21" s="9">
        <v>9293.9290000000001</v>
      </c>
      <c r="O21" s="9">
        <v>27</v>
      </c>
      <c r="P21" s="9">
        <v>20</v>
      </c>
      <c r="Q21" s="9">
        <v>7</v>
      </c>
      <c r="R21" s="9">
        <v>2280.1190000000001</v>
      </c>
      <c r="S21" s="9">
        <v>1804</v>
      </c>
      <c r="T21" s="9">
        <v>902</v>
      </c>
      <c r="U21" s="9">
        <v>902</v>
      </c>
      <c r="V21" s="9">
        <v>383269.511</v>
      </c>
      <c r="W21" s="9">
        <v>1782</v>
      </c>
      <c r="X21" s="9">
        <v>887</v>
      </c>
      <c r="Y21" s="9">
        <v>895</v>
      </c>
      <c r="Z21" s="9">
        <v>380668.53600000002</v>
      </c>
      <c r="AA21" s="9">
        <v>22</v>
      </c>
      <c r="AB21" s="9">
        <v>15</v>
      </c>
      <c r="AC21" s="9">
        <v>7</v>
      </c>
      <c r="AD21" s="9">
        <v>2600.9749999999999</v>
      </c>
    </row>
    <row r="22" spans="1:30" s="11" customFormat="1" ht="16.5" customHeight="1" x14ac:dyDescent="0.2">
      <c r="A22" s="47" t="s">
        <v>96</v>
      </c>
      <c r="B22" s="25" t="s">
        <v>14</v>
      </c>
      <c r="C22" s="9">
        <v>1498</v>
      </c>
      <c r="D22" s="9">
        <v>726</v>
      </c>
      <c r="E22" s="9">
        <v>772</v>
      </c>
      <c r="F22" s="9">
        <v>310047.11099999998</v>
      </c>
      <c r="G22" s="9">
        <v>53</v>
      </c>
      <c r="H22" s="9">
        <v>30</v>
      </c>
      <c r="I22" s="9">
        <v>23</v>
      </c>
      <c r="J22" s="9">
        <v>8355.2440000000006</v>
      </c>
      <c r="K22" s="9">
        <v>26</v>
      </c>
      <c r="L22" s="9">
        <v>15</v>
      </c>
      <c r="M22" s="9">
        <v>11</v>
      </c>
      <c r="N22" s="9">
        <v>5879.1019999999999</v>
      </c>
      <c r="O22" s="9">
        <v>27</v>
      </c>
      <c r="P22" s="9">
        <v>15</v>
      </c>
      <c r="Q22" s="9">
        <v>12</v>
      </c>
      <c r="R22" s="9">
        <v>2476.1419999999998</v>
      </c>
      <c r="S22" s="9">
        <v>1445</v>
      </c>
      <c r="T22" s="9">
        <v>696</v>
      </c>
      <c r="U22" s="9">
        <v>749</v>
      </c>
      <c r="V22" s="9">
        <v>301691.86700000003</v>
      </c>
      <c r="W22" s="9">
        <v>1403</v>
      </c>
      <c r="X22" s="9">
        <v>670</v>
      </c>
      <c r="Y22" s="9">
        <v>733</v>
      </c>
      <c r="Z22" s="9">
        <v>297300.95699999999</v>
      </c>
      <c r="AA22" s="9">
        <v>42</v>
      </c>
      <c r="AB22" s="9">
        <v>26</v>
      </c>
      <c r="AC22" s="9">
        <v>16</v>
      </c>
      <c r="AD22" s="9">
        <v>4390.91</v>
      </c>
    </row>
    <row r="23" spans="1:30" s="11" customFormat="1" ht="16.5" customHeight="1" x14ac:dyDescent="0.2">
      <c r="A23" s="47" t="s">
        <v>97</v>
      </c>
      <c r="B23" s="25" t="s">
        <v>15</v>
      </c>
      <c r="C23" s="9">
        <v>1327</v>
      </c>
      <c r="D23" s="9">
        <v>775</v>
      </c>
      <c r="E23" s="9">
        <v>552</v>
      </c>
      <c r="F23" s="9">
        <v>310262.94799999997</v>
      </c>
      <c r="G23" s="9">
        <v>87</v>
      </c>
      <c r="H23" s="9">
        <v>58</v>
      </c>
      <c r="I23" s="9">
        <v>29</v>
      </c>
      <c r="J23" s="9">
        <v>13915.492</v>
      </c>
      <c r="K23" s="9">
        <v>56</v>
      </c>
      <c r="L23" s="9">
        <v>36</v>
      </c>
      <c r="M23" s="9">
        <v>20</v>
      </c>
      <c r="N23" s="9">
        <v>11074.91</v>
      </c>
      <c r="O23" s="9">
        <v>31</v>
      </c>
      <c r="P23" s="9">
        <v>22</v>
      </c>
      <c r="Q23" s="9">
        <v>9</v>
      </c>
      <c r="R23" s="9">
        <v>2840.5819999999999</v>
      </c>
      <c r="S23" s="9">
        <v>1240</v>
      </c>
      <c r="T23" s="9">
        <v>717</v>
      </c>
      <c r="U23" s="9">
        <v>523</v>
      </c>
      <c r="V23" s="9">
        <v>296347.45600000001</v>
      </c>
      <c r="W23" s="9">
        <v>1235</v>
      </c>
      <c r="X23" s="9">
        <v>712</v>
      </c>
      <c r="Y23" s="9">
        <v>523</v>
      </c>
      <c r="Z23" s="9">
        <v>295889.29399999999</v>
      </c>
      <c r="AA23" s="9">
        <v>5</v>
      </c>
      <c r="AB23" s="9">
        <v>5</v>
      </c>
      <c r="AC23" s="9">
        <v>0</v>
      </c>
      <c r="AD23" s="9">
        <v>458.16199999999998</v>
      </c>
    </row>
    <row r="24" spans="1:30" s="11" customFormat="1" ht="16.5" customHeight="1" x14ac:dyDescent="0.2">
      <c r="A24" s="47" t="s">
        <v>98</v>
      </c>
      <c r="B24" s="25" t="s">
        <v>16</v>
      </c>
      <c r="C24" s="9">
        <v>835</v>
      </c>
      <c r="D24" s="9">
        <v>441</v>
      </c>
      <c r="E24" s="9">
        <v>394</v>
      </c>
      <c r="F24" s="9">
        <v>173757.109</v>
      </c>
      <c r="G24" s="9">
        <v>52</v>
      </c>
      <c r="H24" s="9">
        <v>31</v>
      </c>
      <c r="I24" s="9">
        <v>21</v>
      </c>
      <c r="J24" s="9">
        <v>9407.6200000000008</v>
      </c>
      <c r="K24" s="9">
        <v>42</v>
      </c>
      <c r="L24" s="9">
        <v>26</v>
      </c>
      <c r="M24" s="9">
        <v>16</v>
      </c>
      <c r="N24" s="9">
        <v>8456.6949999999997</v>
      </c>
      <c r="O24" s="9">
        <v>10</v>
      </c>
      <c r="P24" s="9">
        <v>5</v>
      </c>
      <c r="Q24" s="9">
        <v>5</v>
      </c>
      <c r="R24" s="9">
        <v>950.92499999999995</v>
      </c>
      <c r="S24" s="9">
        <v>783</v>
      </c>
      <c r="T24" s="9">
        <v>410</v>
      </c>
      <c r="U24" s="9">
        <v>373</v>
      </c>
      <c r="V24" s="9">
        <v>164349.489</v>
      </c>
      <c r="W24" s="9">
        <v>759</v>
      </c>
      <c r="X24" s="9">
        <v>394</v>
      </c>
      <c r="Y24" s="9">
        <v>365</v>
      </c>
      <c r="Z24" s="9">
        <v>161191.54300000001</v>
      </c>
      <c r="AA24" s="9">
        <v>24</v>
      </c>
      <c r="AB24" s="9">
        <v>16</v>
      </c>
      <c r="AC24" s="9">
        <v>8</v>
      </c>
      <c r="AD24" s="9">
        <v>3157.9459999999999</v>
      </c>
    </row>
    <row r="25" spans="1:30" s="11" customFormat="1" ht="16.5" customHeight="1" x14ac:dyDescent="0.2">
      <c r="A25" s="47" t="s">
        <v>99</v>
      </c>
      <c r="B25" s="25" t="s">
        <v>17</v>
      </c>
      <c r="C25" s="9">
        <v>1299</v>
      </c>
      <c r="D25" s="9">
        <v>653</v>
      </c>
      <c r="E25" s="9">
        <v>646</v>
      </c>
      <c r="F25" s="9">
        <v>265043.13799999998</v>
      </c>
      <c r="G25" s="9">
        <v>116</v>
      </c>
      <c r="H25" s="9">
        <v>71</v>
      </c>
      <c r="I25" s="9">
        <v>45</v>
      </c>
      <c r="J25" s="9">
        <v>22168.588</v>
      </c>
      <c r="K25" s="9">
        <v>98</v>
      </c>
      <c r="L25" s="9">
        <v>59</v>
      </c>
      <c r="M25" s="9">
        <v>39</v>
      </c>
      <c r="N25" s="9">
        <v>20739.395</v>
      </c>
      <c r="O25" s="9">
        <v>18</v>
      </c>
      <c r="P25" s="9">
        <v>12</v>
      </c>
      <c r="Q25" s="9">
        <v>6</v>
      </c>
      <c r="R25" s="9">
        <v>1429.193</v>
      </c>
      <c r="S25" s="9">
        <v>1183</v>
      </c>
      <c r="T25" s="9">
        <v>582</v>
      </c>
      <c r="U25" s="9">
        <v>601</v>
      </c>
      <c r="V25" s="9">
        <v>242874.55</v>
      </c>
      <c r="W25" s="9">
        <v>1161</v>
      </c>
      <c r="X25" s="9">
        <v>573</v>
      </c>
      <c r="Y25" s="9">
        <v>588</v>
      </c>
      <c r="Z25" s="9">
        <v>240132.56299999999</v>
      </c>
      <c r="AA25" s="9">
        <v>22</v>
      </c>
      <c r="AB25" s="9">
        <v>9</v>
      </c>
      <c r="AC25" s="9">
        <v>13</v>
      </c>
      <c r="AD25" s="9">
        <v>2741.9870000000001</v>
      </c>
    </row>
    <row r="26" spans="1:30" s="11" customFormat="1" ht="16.5" customHeight="1" x14ac:dyDescent="0.2">
      <c r="A26" s="47" t="s">
        <v>100</v>
      </c>
      <c r="B26" s="25" t="s">
        <v>18</v>
      </c>
      <c r="C26" s="9">
        <v>212</v>
      </c>
      <c r="D26" s="9">
        <v>122</v>
      </c>
      <c r="E26" s="9">
        <v>90</v>
      </c>
      <c r="F26" s="9">
        <v>39759.74</v>
      </c>
      <c r="G26" s="9">
        <v>16</v>
      </c>
      <c r="H26" s="9">
        <v>11</v>
      </c>
      <c r="I26" s="9">
        <v>5</v>
      </c>
      <c r="J26" s="9">
        <v>1915.5419999999999</v>
      </c>
      <c r="K26" s="9">
        <v>6</v>
      </c>
      <c r="L26" s="9">
        <v>4</v>
      </c>
      <c r="M26" s="9">
        <v>2</v>
      </c>
      <c r="N26" s="9">
        <v>903.798</v>
      </c>
      <c r="O26" s="9">
        <v>10</v>
      </c>
      <c r="P26" s="9">
        <v>7</v>
      </c>
      <c r="Q26" s="9">
        <v>3</v>
      </c>
      <c r="R26" s="9">
        <v>1011.744</v>
      </c>
      <c r="S26" s="9">
        <v>196</v>
      </c>
      <c r="T26" s="9">
        <v>111</v>
      </c>
      <c r="U26" s="9">
        <v>85</v>
      </c>
      <c r="V26" s="9">
        <v>37844.197999999997</v>
      </c>
      <c r="W26" s="9">
        <v>174</v>
      </c>
      <c r="X26" s="9">
        <v>97</v>
      </c>
      <c r="Y26" s="9">
        <v>77</v>
      </c>
      <c r="Z26" s="9">
        <v>35254.885999999999</v>
      </c>
      <c r="AA26" s="9">
        <v>22</v>
      </c>
      <c r="AB26" s="9">
        <v>14</v>
      </c>
      <c r="AC26" s="9">
        <v>8</v>
      </c>
      <c r="AD26" s="9">
        <v>2589.3119999999999</v>
      </c>
    </row>
    <row r="27" spans="1:30" s="11" customFormat="1" ht="16.5" customHeight="1" x14ac:dyDescent="0.2">
      <c r="A27" s="47" t="s">
        <v>101</v>
      </c>
      <c r="B27" s="25" t="s">
        <v>19</v>
      </c>
      <c r="C27" s="9">
        <v>615</v>
      </c>
      <c r="D27" s="9">
        <v>379</v>
      </c>
      <c r="E27" s="9">
        <v>236</v>
      </c>
      <c r="F27" s="9">
        <v>127869.31</v>
      </c>
      <c r="G27" s="9">
        <v>58</v>
      </c>
      <c r="H27" s="9">
        <v>36</v>
      </c>
      <c r="I27" s="9">
        <v>22</v>
      </c>
      <c r="J27" s="9">
        <v>7170.3029999999999</v>
      </c>
      <c r="K27" s="9">
        <v>34</v>
      </c>
      <c r="L27" s="9">
        <v>23</v>
      </c>
      <c r="M27" s="9">
        <v>11</v>
      </c>
      <c r="N27" s="9">
        <v>5467.098</v>
      </c>
      <c r="O27" s="9">
        <v>24</v>
      </c>
      <c r="P27" s="9">
        <v>13</v>
      </c>
      <c r="Q27" s="9">
        <v>11</v>
      </c>
      <c r="R27" s="9">
        <v>1703.2049999999999</v>
      </c>
      <c r="S27" s="9">
        <v>557</v>
      </c>
      <c r="T27" s="9">
        <v>343</v>
      </c>
      <c r="U27" s="9">
        <v>214</v>
      </c>
      <c r="V27" s="9">
        <v>120699.007</v>
      </c>
      <c r="W27" s="9">
        <v>552</v>
      </c>
      <c r="X27" s="9">
        <v>339</v>
      </c>
      <c r="Y27" s="9">
        <v>213</v>
      </c>
      <c r="Z27" s="9">
        <v>120092.755</v>
      </c>
      <c r="AA27" s="9">
        <v>5</v>
      </c>
      <c r="AB27" s="9">
        <v>4</v>
      </c>
      <c r="AC27" s="9">
        <v>1</v>
      </c>
      <c r="AD27" s="9">
        <v>606.25199999999995</v>
      </c>
    </row>
    <row r="28" spans="1:30" s="11" customFormat="1" ht="16.5" customHeight="1" x14ac:dyDescent="0.2">
      <c r="A28" s="47" t="s">
        <v>102</v>
      </c>
      <c r="B28" s="25" t="s">
        <v>20</v>
      </c>
      <c r="C28" s="9">
        <v>503</v>
      </c>
      <c r="D28" s="9">
        <v>302</v>
      </c>
      <c r="E28" s="9">
        <v>201</v>
      </c>
      <c r="F28" s="9">
        <v>98720.418999999994</v>
      </c>
      <c r="G28" s="9">
        <v>59</v>
      </c>
      <c r="H28" s="9">
        <v>39</v>
      </c>
      <c r="I28" s="9">
        <v>20</v>
      </c>
      <c r="J28" s="9">
        <v>7951.31</v>
      </c>
      <c r="K28" s="9">
        <v>19</v>
      </c>
      <c r="L28" s="9">
        <v>14</v>
      </c>
      <c r="M28" s="9">
        <v>5</v>
      </c>
      <c r="N28" s="9">
        <v>4138.8140000000003</v>
      </c>
      <c r="O28" s="9">
        <v>40</v>
      </c>
      <c r="P28" s="9">
        <v>25</v>
      </c>
      <c r="Q28" s="9">
        <v>15</v>
      </c>
      <c r="R28" s="9">
        <v>3812.4960000000001</v>
      </c>
      <c r="S28" s="9">
        <v>444</v>
      </c>
      <c r="T28" s="9">
        <v>263</v>
      </c>
      <c r="U28" s="9">
        <v>181</v>
      </c>
      <c r="V28" s="9">
        <v>90769.108999999997</v>
      </c>
      <c r="W28" s="9">
        <v>378</v>
      </c>
      <c r="X28" s="9">
        <v>224</v>
      </c>
      <c r="Y28" s="9">
        <v>154</v>
      </c>
      <c r="Z28" s="9">
        <v>83227.387000000002</v>
      </c>
      <c r="AA28" s="9">
        <v>66</v>
      </c>
      <c r="AB28" s="9">
        <v>39</v>
      </c>
      <c r="AC28" s="9">
        <v>27</v>
      </c>
      <c r="AD28" s="9">
        <v>7541.7219999999998</v>
      </c>
    </row>
    <row r="29" spans="1:30" s="11" customFormat="1" ht="16.5" customHeight="1" x14ac:dyDescent="0.2">
      <c r="A29" s="47" t="s">
        <v>103</v>
      </c>
      <c r="B29" s="25" t="s">
        <v>21</v>
      </c>
      <c r="C29" s="9">
        <v>1185</v>
      </c>
      <c r="D29" s="9">
        <v>583</v>
      </c>
      <c r="E29" s="9">
        <v>602</v>
      </c>
      <c r="F29" s="9">
        <v>221456.242</v>
      </c>
      <c r="G29" s="9">
        <v>37</v>
      </c>
      <c r="H29" s="9">
        <v>26</v>
      </c>
      <c r="I29" s="9">
        <v>11</v>
      </c>
      <c r="J29" s="9">
        <v>5254.69</v>
      </c>
      <c r="K29" s="9">
        <v>13</v>
      </c>
      <c r="L29" s="9">
        <v>8</v>
      </c>
      <c r="M29" s="9">
        <v>5</v>
      </c>
      <c r="N29" s="9">
        <v>2550.4870000000001</v>
      </c>
      <c r="O29" s="9">
        <v>24</v>
      </c>
      <c r="P29" s="9">
        <v>18</v>
      </c>
      <c r="Q29" s="9">
        <v>6</v>
      </c>
      <c r="R29" s="9">
        <v>2704.203</v>
      </c>
      <c r="S29" s="9">
        <v>1148</v>
      </c>
      <c r="T29" s="9">
        <v>557</v>
      </c>
      <c r="U29" s="9">
        <v>591</v>
      </c>
      <c r="V29" s="9">
        <v>216201.552</v>
      </c>
      <c r="W29" s="9">
        <v>1112</v>
      </c>
      <c r="X29" s="9">
        <v>535</v>
      </c>
      <c r="Y29" s="9">
        <v>577</v>
      </c>
      <c r="Z29" s="9">
        <v>212548.06299999999</v>
      </c>
      <c r="AA29" s="9">
        <v>36</v>
      </c>
      <c r="AB29" s="9">
        <v>22</v>
      </c>
      <c r="AC29" s="9">
        <v>14</v>
      </c>
      <c r="AD29" s="9">
        <v>3653.489</v>
      </c>
    </row>
    <row r="30" spans="1:30" s="11" customFormat="1" ht="16.5" customHeight="1" x14ac:dyDescent="0.2">
      <c r="A30" s="47" t="s">
        <v>104</v>
      </c>
      <c r="B30" s="25" t="s">
        <v>23</v>
      </c>
      <c r="C30" s="9">
        <v>136</v>
      </c>
      <c r="D30" s="9">
        <v>85</v>
      </c>
      <c r="E30" s="9">
        <v>51</v>
      </c>
      <c r="F30" s="9">
        <v>28062.036</v>
      </c>
      <c r="G30" s="9">
        <v>32</v>
      </c>
      <c r="H30" s="9">
        <v>18</v>
      </c>
      <c r="I30" s="9">
        <v>14</v>
      </c>
      <c r="J30" s="9">
        <v>6108.1450000000004</v>
      </c>
      <c r="K30" s="9">
        <v>32</v>
      </c>
      <c r="L30" s="9">
        <v>18</v>
      </c>
      <c r="M30" s="9">
        <v>14</v>
      </c>
      <c r="N30" s="9">
        <v>6108.1450000000004</v>
      </c>
      <c r="O30" s="9">
        <v>0</v>
      </c>
      <c r="P30" s="9">
        <v>0</v>
      </c>
      <c r="Q30" s="9">
        <v>0</v>
      </c>
      <c r="R30" s="9">
        <v>0</v>
      </c>
      <c r="S30" s="9">
        <v>104</v>
      </c>
      <c r="T30" s="9">
        <v>67</v>
      </c>
      <c r="U30" s="9">
        <v>37</v>
      </c>
      <c r="V30" s="9">
        <v>21953.891</v>
      </c>
      <c r="W30" s="9">
        <v>104</v>
      </c>
      <c r="X30" s="9">
        <v>67</v>
      </c>
      <c r="Y30" s="9">
        <v>37</v>
      </c>
      <c r="Z30" s="9">
        <v>21953.891</v>
      </c>
      <c r="AA30" s="9">
        <v>0</v>
      </c>
      <c r="AB30" s="9">
        <v>0</v>
      </c>
      <c r="AC30" s="9">
        <v>0</v>
      </c>
      <c r="AD30" s="9">
        <v>0</v>
      </c>
    </row>
    <row r="31" spans="1:30" s="11" customFormat="1" ht="16.5" customHeight="1" x14ac:dyDescent="0.2">
      <c r="A31" s="48" t="s">
        <v>105</v>
      </c>
      <c r="B31" s="26" t="s">
        <v>24</v>
      </c>
      <c r="C31" s="21">
        <v>17</v>
      </c>
      <c r="D31" s="21">
        <v>11</v>
      </c>
      <c r="E31" s="21">
        <v>6</v>
      </c>
      <c r="F31" s="21">
        <v>3393.0549999999998</v>
      </c>
      <c r="G31" s="21">
        <v>2</v>
      </c>
      <c r="H31" s="21">
        <v>2</v>
      </c>
      <c r="I31" s="21">
        <v>0</v>
      </c>
      <c r="J31" s="21">
        <v>262.548</v>
      </c>
      <c r="K31" s="21">
        <v>1</v>
      </c>
      <c r="L31" s="21">
        <v>1</v>
      </c>
      <c r="M31" s="21">
        <v>0</v>
      </c>
      <c r="N31" s="21">
        <v>198.9</v>
      </c>
      <c r="O31" s="21">
        <v>1</v>
      </c>
      <c r="P31" s="21">
        <v>1</v>
      </c>
      <c r="Q31" s="21">
        <v>0</v>
      </c>
      <c r="R31" s="21">
        <v>63.648000000000003</v>
      </c>
      <c r="S31" s="21">
        <v>15</v>
      </c>
      <c r="T31" s="21">
        <v>9</v>
      </c>
      <c r="U31" s="21">
        <v>6</v>
      </c>
      <c r="V31" s="21">
        <v>3130.5070000000001</v>
      </c>
      <c r="W31" s="21">
        <v>15</v>
      </c>
      <c r="X31" s="21">
        <v>9</v>
      </c>
      <c r="Y31" s="21">
        <v>6</v>
      </c>
      <c r="Z31" s="21">
        <v>3130.5070000000001</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50" t="s">
        <v>204</v>
      </c>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H88"/>
  <sheetViews>
    <sheetView workbookViewId="0">
      <pane xSplit="2" ySplit="9" topLeftCell="C10" activePane="bottomRight" state="frozen"/>
      <selection activeCell="A38" sqref="A38"/>
      <selection pane="topRight" activeCell="A38" sqref="A38"/>
      <selection pane="bottomLeft" activeCell="A38" sqref="A38"/>
      <selection pane="bottomRight" activeCell="A38" sqref="A38"/>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200</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2.5"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36"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36" customHeight="1" x14ac:dyDescent="0.2">
      <c r="A6" s="68"/>
      <c r="B6" s="65"/>
      <c r="C6" s="59"/>
      <c r="D6" s="67"/>
      <c r="E6" s="67"/>
      <c r="F6" s="66"/>
      <c r="G6" s="53" t="s">
        <v>45</v>
      </c>
      <c r="H6" s="54"/>
      <c r="I6" s="54"/>
      <c r="J6" s="55"/>
      <c r="K6" s="60" t="s">
        <v>188</v>
      </c>
      <c r="L6" s="61"/>
      <c r="M6" s="61"/>
      <c r="N6" s="64"/>
      <c r="O6" s="60" t="s">
        <v>189</v>
      </c>
      <c r="P6" s="61"/>
      <c r="Q6" s="61"/>
      <c r="R6" s="64"/>
      <c r="S6" s="53" t="s">
        <v>45</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45751</v>
      </c>
      <c r="D9" s="30">
        <v>24578</v>
      </c>
      <c r="E9" s="30">
        <v>21173</v>
      </c>
      <c r="F9" s="30">
        <v>2281584.5959999999</v>
      </c>
      <c r="G9" s="30">
        <v>6750</v>
      </c>
      <c r="H9" s="30">
        <v>3876</v>
      </c>
      <c r="I9" s="30">
        <v>2874</v>
      </c>
      <c r="J9" s="30">
        <v>347857.12800000003</v>
      </c>
      <c r="K9" s="30">
        <v>5340</v>
      </c>
      <c r="L9" s="30">
        <v>2989</v>
      </c>
      <c r="M9" s="30">
        <v>2351</v>
      </c>
      <c r="N9" s="30">
        <v>313802.12800000003</v>
      </c>
      <c r="O9" s="30">
        <v>1410</v>
      </c>
      <c r="P9" s="30">
        <v>887</v>
      </c>
      <c r="Q9" s="30">
        <v>523</v>
      </c>
      <c r="R9" s="30">
        <v>34055</v>
      </c>
      <c r="S9" s="30">
        <v>39001</v>
      </c>
      <c r="T9" s="30">
        <v>20702</v>
      </c>
      <c r="U9" s="30">
        <v>18299</v>
      </c>
      <c r="V9" s="30">
        <v>1933727.4680000001</v>
      </c>
      <c r="W9" s="30">
        <v>37281</v>
      </c>
      <c r="X9" s="30">
        <v>19678</v>
      </c>
      <c r="Y9" s="30">
        <v>17603</v>
      </c>
      <c r="Z9" s="30">
        <v>1881408.4879999999</v>
      </c>
      <c r="AA9" s="30">
        <v>1720</v>
      </c>
      <c r="AB9" s="30">
        <v>1024</v>
      </c>
      <c r="AC9" s="30">
        <v>696</v>
      </c>
      <c r="AD9" s="30">
        <v>52318.98</v>
      </c>
      <c r="AE9" s="35"/>
      <c r="AH9" s="37"/>
    </row>
    <row r="10" spans="1:34" s="11" customFormat="1" ht="16.5" customHeight="1" x14ac:dyDescent="0.2">
      <c r="A10" s="46" t="s">
        <v>149</v>
      </c>
      <c r="B10" s="19" t="s">
        <v>3</v>
      </c>
      <c r="C10" s="9">
        <v>7886</v>
      </c>
      <c r="D10" s="9">
        <v>3924</v>
      </c>
      <c r="E10" s="9">
        <v>3962</v>
      </c>
      <c r="F10" s="9">
        <v>328095.598</v>
      </c>
      <c r="G10" s="9">
        <v>428</v>
      </c>
      <c r="H10" s="9">
        <v>265</v>
      </c>
      <c r="I10" s="9">
        <v>163</v>
      </c>
      <c r="J10" s="9">
        <v>16542.156999999999</v>
      </c>
      <c r="K10" s="9">
        <v>265</v>
      </c>
      <c r="L10" s="9">
        <v>159</v>
      </c>
      <c r="M10" s="9">
        <v>106</v>
      </c>
      <c r="N10" s="9">
        <v>12765.42</v>
      </c>
      <c r="O10" s="9">
        <v>163</v>
      </c>
      <c r="P10" s="9">
        <v>106</v>
      </c>
      <c r="Q10" s="9">
        <v>57</v>
      </c>
      <c r="R10" s="9">
        <v>3776.7370000000001</v>
      </c>
      <c r="S10" s="9">
        <v>7458</v>
      </c>
      <c r="T10" s="9">
        <v>3659</v>
      </c>
      <c r="U10" s="9">
        <v>3799</v>
      </c>
      <c r="V10" s="9">
        <v>311553.44099999999</v>
      </c>
      <c r="W10" s="9">
        <v>7304</v>
      </c>
      <c r="X10" s="9">
        <v>3568</v>
      </c>
      <c r="Y10" s="9">
        <v>3736</v>
      </c>
      <c r="Z10" s="9">
        <v>307246.20400000003</v>
      </c>
      <c r="AA10" s="9">
        <v>154</v>
      </c>
      <c r="AB10" s="9">
        <v>91</v>
      </c>
      <c r="AC10" s="9">
        <v>63</v>
      </c>
      <c r="AD10" s="9">
        <v>4307.2370000000001</v>
      </c>
    </row>
    <row r="11" spans="1:34" s="11" customFormat="1" ht="16.5" customHeight="1" x14ac:dyDescent="0.2">
      <c r="A11" s="46" t="s">
        <v>150</v>
      </c>
      <c r="B11" s="19" t="s">
        <v>4</v>
      </c>
      <c r="C11" s="9">
        <v>5384</v>
      </c>
      <c r="D11" s="9">
        <v>2983</v>
      </c>
      <c r="E11" s="9">
        <v>2401</v>
      </c>
      <c r="F11" s="9">
        <v>321879.24900000001</v>
      </c>
      <c r="G11" s="9">
        <v>4078</v>
      </c>
      <c r="H11" s="9">
        <v>2224</v>
      </c>
      <c r="I11" s="9">
        <v>1854</v>
      </c>
      <c r="J11" s="9">
        <v>248303.772</v>
      </c>
      <c r="K11" s="9">
        <v>3883</v>
      </c>
      <c r="L11" s="9">
        <v>2107</v>
      </c>
      <c r="M11" s="9">
        <v>1776</v>
      </c>
      <c r="N11" s="9">
        <v>241734.894</v>
      </c>
      <c r="O11" s="9">
        <v>195</v>
      </c>
      <c r="P11" s="9">
        <v>117</v>
      </c>
      <c r="Q11" s="9">
        <v>78</v>
      </c>
      <c r="R11" s="9">
        <v>6568.8779999999997</v>
      </c>
      <c r="S11" s="9">
        <v>1306</v>
      </c>
      <c r="T11" s="9">
        <v>759</v>
      </c>
      <c r="U11" s="9">
        <v>547</v>
      </c>
      <c r="V11" s="9">
        <v>73575.476999999999</v>
      </c>
      <c r="W11" s="9">
        <v>923</v>
      </c>
      <c r="X11" s="9">
        <v>527</v>
      </c>
      <c r="Y11" s="9">
        <v>396</v>
      </c>
      <c r="Z11" s="9">
        <v>59651.307000000001</v>
      </c>
      <c r="AA11" s="9">
        <v>383</v>
      </c>
      <c r="AB11" s="9">
        <v>232</v>
      </c>
      <c r="AC11" s="9">
        <v>151</v>
      </c>
      <c r="AD11" s="9">
        <v>13924.17</v>
      </c>
    </row>
    <row r="12" spans="1:34" s="11" customFormat="1" ht="16.5" customHeight="1" x14ac:dyDescent="0.2">
      <c r="A12" s="46" t="s">
        <v>151</v>
      </c>
      <c r="B12" s="19" t="s">
        <v>25</v>
      </c>
      <c r="C12" s="9">
        <v>3937</v>
      </c>
      <c r="D12" s="9">
        <v>2024</v>
      </c>
      <c r="E12" s="9">
        <v>1913</v>
      </c>
      <c r="F12" s="9">
        <v>192752.27900000001</v>
      </c>
      <c r="G12" s="9">
        <v>231</v>
      </c>
      <c r="H12" s="9">
        <v>130</v>
      </c>
      <c r="I12" s="9">
        <v>101</v>
      </c>
      <c r="J12" s="9">
        <v>9687.5720000000001</v>
      </c>
      <c r="K12" s="9">
        <v>157</v>
      </c>
      <c r="L12" s="9">
        <v>83</v>
      </c>
      <c r="M12" s="9">
        <v>74</v>
      </c>
      <c r="N12" s="9">
        <v>7768.518</v>
      </c>
      <c r="O12" s="9">
        <v>74</v>
      </c>
      <c r="P12" s="9">
        <v>47</v>
      </c>
      <c r="Q12" s="9">
        <v>27</v>
      </c>
      <c r="R12" s="9">
        <v>1919.0540000000001</v>
      </c>
      <c r="S12" s="9">
        <v>3706</v>
      </c>
      <c r="T12" s="9">
        <v>1894</v>
      </c>
      <c r="U12" s="9">
        <v>1812</v>
      </c>
      <c r="V12" s="9">
        <v>183064.70699999999</v>
      </c>
      <c r="W12" s="9">
        <v>3643</v>
      </c>
      <c r="X12" s="9">
        <v>1851</v>
      </c>
      <c r="Y12" s="9">
        <v>1792</v>
      </c>
      <c r="Z12" s="9">
        <v>181148.30799999999</v>
      </c>
      <c r="AA12" s="9">
        <v>63</v>
      </c>
      <c r="AB12" s="9">
        <v>43</v>
      </c>
      <c r="AC12" s="9">
        <v>20</v>
      </c>
      <c r="AD12" s="9">
        <v>1916.3989999999999</v>
      </c>
    </row>
    <row r="13" spans="1:34" s="11" customFormat="1" ht="16.5" customHeight="1" x14ac:dyDescent="0.2">
      <c r="A13" s="46" t="s">
        <v>152</v>
      </c>
      <c r="B13" s="19" t="s">
        <v>5</v>
      </c>
      <c r="C13" s="9">
        <v>4128</v>
      </c>
      <c r="D13" s="9">
        <v>2340</v>
      </c>
      <c r="E13" s="9">
        <v>1788</v>
      </c>
      <c r="F13" s="9">
        <v>203914.47200000001</v>
      </c>
      <c r="G13" s="9">
        <v>377</v>
      </c>
      <c r="H13" s="9">
        <v>229</v>
      </c>
      <c r="I13" s="9">
        <v>148</v>
      </c>
      <c r="J13" s="9">
        <v>12249.857</v>
      </c>
      <c r="K13" s="9">
        <v>128</v>
      </c>
      <c r="L13" s="9">
        <v>77</v>
      </c>
      <c r="M13" s="9">
        <v>51</v>
      </c>
      <c r="N13" s="9">
        <v>6481.0249999999996</v>
      </c>
      <c r="O13" s="9">
        <v>249</v>
      </c>
      <c r="P13" s="9">
        <v>152</v>
      </c>
      <c r="Q13" s="9">
        <v>97</v>
      </c>
      <c r="R13" s="9">
        <v>5768.8320000000003</v>
      </c>
      <c r="S13" s="9">
        <v>3751</v>
      </c>
      <c r="T13" s="9">
        <v>2111</v>
      </c>
      <c r="U13" s="9">
        <v>1640</v>
      </c>
      <c r="V13" s="9">
        <v>191664.61499999999</v>
      </c>
      <c r="W13" s="9">
        <v>3499</v>
      </c>
      <c r="X13" s="9">
        <v>1971</v>
      </c>
      <c r="Y13" s="9">
        <v>1528</v>
      </c>
      <c r="Z13" s="9">
        <v>184597.389</v>
      </c>
      <c r="AA13" s="9">
        <v>252</v>
      </c>
      <c r="AB13" s="9">
        <v>140</v>
      </c>
      <c r="AC13" s="9">
        <v>112</v>
      </c>
      <c r="AD13" s="9">
        <v>7067.2259999999997</v>
      </c>
    </row>
    <row r="14" spans="1:34" s="11" customFormat="1" ht="16.5" customHeight="1" x14ac:dyDescent="0.2">
      <c r="A14" s="46" t="s">
        <v>153</v>
      </c>
      <c r="B14" s="19" t="s">
        <v>6</v>
      </c>
      <c r="C14" s="9">
        <v>2268</v>
      </c>
      <c r="D14" s="9">
        <v>1404</v>
      </c>
      <c r="E14" s="9">
        <v>864</v>
      </c>
      <c r="F14" s="9">
        <v>114448.834</v>
      </c>
      <c r="G14" s="9">
        <v>170</v>
      </c>
      <c r="H14" s="9">
        <v>113</v>
      </c>
      <c r="I14" s="9">
        <v>57</v>
      </c>
      <c r="J14" s="9">
        <v>5759.1030000000001</v>
      </c>
      <c r="K14" s="9">
        <v>79</v>
      </c>
      <c r="L14" s="9">
        <v>55</v>
      </c>
      <c r="M14" s="9">
        <v>24</v>
      </c>
      <c r="N14" s="9">
        <v>3683.7280000000001</v>
      </c>
      <c r="O14" s="9">
        <v>91</v>
      </c>
      <c r="P14" s="9">
        <v>58</v>
      </c>
      <c r="Q14" s="9">
        <v>33</v>
      </c>
      <c r="R14" s="9">
        <v>2075.375</v>
      </c>
      <c r="S14" s="9">
        <v>2098</v>
      </c>
      <c r="T14" s="9">
        <v>1291</v>
      </c>
      <c r="U14" s="9">
        <v>807</v>
      </c>
      <c r="V14" s="9">
        <v>108689.731</v>
      </c>
      <c r="W14" s="9">
        <v>1942</v>
      </c>
      <c r="X14" s="9">
        <v>1196</v>
      </c>
      <c r="Y14" s="9">
        <v>746</v>
      </c>
      <c r="Z14" s="9">
        <v>104013.36599999999</v>
      </c>
      <c r="AA14" s="9">
        <v>156</v>
      </c>
      <c r="AB14" s="9">
        <v>95</v>
      </c>
      <c r="AC14" s="9">
        <v>61</v>
      </c>
      <c r="AD14" s="9">
        <v>4676.3649999999998</v>
      </c>
    </row>
    <row r="15" spans="1:34" s="11" customFormat="1" ht="16.5" customHeight="1" x14ac:dyDescent="0.2">
      <c r="A15" s="46" t="s">
        <v>154</v>
      </c>
      <c r="B15" s="19" t="s">
        <v>7</v>
      </c>
      <c r="C15" s="9">
        <v>5170</v>
      </c>
      <c r="D15" s="9">
        <v>2750</v>
      </c>
      <c r="E15" s="9">
        <v>2420</v>
      </c>
      <c r="F15" s="9">
        <v>233618.29699999999</v>
      </c>
      <c r="G15" s="9">
        <v>467</v>
      </c>
      <c r="H15" s="9">
        <v>292</v>
      </c>
      <c r="I15" s="9">
        <v>175</v>
      </c>
      <c r="J15" s="9">
        <v>12893.159</v>
      </c>
      <c r="K15" s="9">
        <v>180</v>
      </c>
      <c r="L15" s="9">
        <v>109</v>
      </c>
      <c r="M15" s="9">
        <v>71</v>
      </c>
      <c r="N15" s="9">
        <v>6887.5219999999999</v>
      </c>
      <c r="O15" s="9">
        <v>287</v>
      </c>
      <c r="P15" s="9">
        <v>183</v>
      </c>
      <c r="Q15" s="9">
        <v>104</v>
      </c>
      <c r="R15" s="9">
        <v>6005.6369999999997</v>
      </c>
      <c r="S15" s="9">
        <v>4703</v>
      </c>
      <c r="T15" s="9">
        <v>2458</v>
      </c>
      <c r="U15" s="9">
        <v>2245</v>
      </c>
      <c r="V15" s="9">
        <v>220725.13800000001</v>
      </c>
      <c r="W15" s="9">
        <v>4492</v>
      </c>
      <c r="X15" s="9">
        <v>2340</v>
      </c>
      <c r="Y15" s="9">
        <v>2152</v>
      </c>
      <c r="Z15" s="9">
        <v>214864.08199999999</v>
      </c>
      <c r="AA15" s="9">
        <v>211</v>
      </c>
      <c r="AB15" s="9">
        <v>118</v>
      </c>
      <c r="AC15" s="9">
        <v>93</v>
      </c>
      <c r="AD15" s="9">
        <v>5861.0559999999996</v>
      </c>
    </row>
    <row r="16" spans="1:34" s="11" customFormat="1" ht="16.5" customHeight="1" x14ac:dyDescent="0.2">
      <c r="A16" s="47" t="s">
        <v>90</v>
      </c>
      <c r="B16" s="25" t="s">
        <v>8</v>
      </c>
      <c r="C16" s="9">
        <v>1588</v>
      </c>
      <c r="D16" s="9">
        <v>789</v>
      </c>
      <c r="E16" s="9">
        <v>799</v>
      </c>
      <c r="F16" s="9">
        <v>78226.305999999997</v>
      </c>
      <c r="G16" s="9">
        <v>58</v>
      </c>
      <c r="H16" s="9">
        <v>38</v>
      </c>
      <c r="I16" s="9">
        <v>20</v>
      </c>
      <c r="J16" s="9">
        <v>2456.123</v>
      </c>
      <c r="K16" s="9">
        <v>45</v>
      </c>
      <c r="L16" s="9">
        <v>29</v>
      </c>
      <c r="M16" s="9">
        <v>16</v>
      </c>
      <c r="N16" s="9">
        <v>2182.634</v>
      </c>
      <c r="O16" s="9">
        <v>13</v>
      </c>
      <c r="P16" s="9">
        <v>9</v>
      </c>
      <c r="Q16" s="9">
        <v>4</v>
      </c>
      <c r="R16" s="9">
        <v>273.48899999999998</v>
      </c>
      <c r="S16" s="9">
        <v>1530</v>
      </c>
      <c r="T16" s="9">
        <v>751</v>
      </c>
      <c r="U16" s="9">
        <v>779</v>
      </c>
      <c r="V16" s="9">
        <v>75770.183000000005</v>
      </c>
      <c r="W16" s="9">
        <v>1442</v>
      </c>
      <c r="X16" s="9">
        <v>700</v>
      </c>
      <c r="Y16" s="9">
        <v>742</v>
      </c>
      <c r="Z16" s="9">
        <v>73415.172999999995</v>
      </c>
      <c r="AA16" s="9">
        <v>88</v>
      </c>
      <c r="AB16" s="9">
        <v>51</v>
      </c>
      <c r="AC16" s="9">
        <v>37</v>
      </c>
      <c r="AD16" s="9">
        <v>2355.0100000000002</v>
      </c>
    </row>
    <row r="17" spans="1:30" s="11" customFormat="1" ht="16.5" customHeight="1" x14ac:dyDescent="0.2">
      <c r="A17" s="47" t="s">
        <v>91</v>
      </c>
      <c r="B17" s="25" t="s">
        <v>9</v>
      </c>
      <c r="C17" s="9">
        <v>897</v>
      </c>
      <c r="D17" s="9">
        <v>482</v>
      </c>
      <c r="E17" s="9">
        <v>415</v>
      </c>
      <c r="F17" s="9">
        <v>42919.517999999996</v>
      </c>
      <c r="G17" s="9">
        <v>52</v>
      </c>
      <c r="H17" s="9">
        <v>33</v>
      </c>
      <c r="I17" s="9">
        <v>19</v>
      </c>
      <c r="J17" s="9">
        <v>2109.2240000000002</v>
      </c>
      <c r="K17" s="9">
        <v>35</v>
      </c>
      <c r="L17" s="9">
        <v>18</v>
      </c>
      <c r="M17" s="9">
        <v>17</v>
      </c>
      <c r="N17" s="9">
        <v>1712.75</v>
      </c>
      <c r="O17" s="9">
        <v>17</v>
      </c>
      <c r="P17" s="9">
        <v>15</v>
      </c>
      <c r="Q17" s="9">
        <v>2</v>
      </c>
      <c r="R17" s="9">
        <v>396.47399999999999</v>
      </c>
      <c r="S17" s="9">
        <v>845</v>
      </c>
      <c r="T17" s="9">
        <v>449</v>
      </c>
      <c r="U17" s="9">
        <v>396</v>
      </c>
      <c r="V17" s="9">
        <v>40810.294000000002</v>
      </c>
      <c r="W17" s="9">
        <v>818</v>
      </c>
      <c r="X17" s="9">
        <v>431</v>
      </c>
      <c r="Y17" s="9">
        <v>387</v>
      </c>
      <c r="Z17" s="9">
        <v>40048.701999999997</v>
      </c>
      <c r="AA17" s="9">
        <v>27</v>
      </c>
      <c r="AB17" s="9">
        <v>18</v>
      </c>
      <c r="AC17" s="9">
        <v>9</v>
      </c>
      <c r="AD17" s="9">
        <v>761.59199999999998</v>
      </c>
    </row>
    <row r="18" spans="1:30" s="11" customFormat="1" ht="16.5" customHeight="1" x14ac:dyDescent="0.2">
      <c r="A18" s="47" t="s">
        <v>92</v>
      </c>
      <c r="B18" s="25" t="s">
        <v>10</v>
      </c>
      <c r="C18" s="9">
        <v>1418</v>
      </c>
      <c r="D18" s="9">
        <v>753</v>
      </c>
      <c r="E18" s="9">
        <v>665</v>
      </c>
      <c r="F18" s="9">
        <v>72667.485000000001</v>
      </c>
      <c r="G18" s="9">
        <v>54</v>
      </c>
      <c r="H18" s="9">
        <v>35</v>
      </c>
      <c r="I18" s="9">
        <v>19</v>
      </c>
      <c r="J18" s="9">
        <v>1901.5619999999999</v>
      </c>
      <c r="K18" s="9">
        <v>34</v>
      </c>
      <c r="L18" s="9">
        <v>20</v>
      </c>
      <c r="M18" s="9">
        <v>14</v>
      </c>
      <c r="N18" s="9">
        <v>1508.51</v>
      </c>
      <c r="O18" s="9">
        <v>20</v>
      </c>
      <c r="P18" s="9">
        <v>15</v>
      </c>
      <c r="Q18" s="9">
        <v>5</v>
      </c>
      <c r="R18" s="9">
        <v>393.05200000000002</v>
      </c>
      <c r="S18" s="9">
        <v>1364</v>
      </c>
      <c r="T18" s="9">
        <v>718</v>
      </c>
      <c r="U18" s="9">
        <v>646</v>
      </c>
      <c r="V18" s="9">
        <v>70765.922999999995</v>
      </c>
      <c r="W18" s="9">
        <v>1333</v>
      </c>
      <c r="X18" s="9">
        <v>702</v>
      </c>
      <c r="Y18" s="9">
        <v>631</v>
      </c>
      <c r="Z18" s="9">
        <v>69834.149000000005</v>
      </c>
      <c r="AA18" s="9">
        <v>31</v>
      </c>
      <c r="AB18" s="9">
        <v>16</v>
      </c>
      <c r="AC18" s="9">
        <v>15</v>
      </c>
      <c r="AD18" s="9">
        <v>931.774</v>
      </c>
    </row>
    <row r="19" spans="1:30" s="11" customFormat="1" ht="16.5" customHeight="1" x14ac:dyDescent="0.2">
      <c r="A19" s="47" t="s">
        <v>93</v>
      </c>
      <c r="B19" s="25" t="s">
        <v>11</v>
      </c>
      <c r="C19" s="9">
        <v>2148</v>
      </c>
      <c r="D19" s="9">
        <v>1333</v>
      </c>
      <c r="E19" s="9">
        <v>815</v>
      </c>
      <c r="F19" s="9">
        <v>107180.10400000001</v>
      </c>
      <c r="G19" s="9">
        <v>188</v>
      </c>
      <c r="H19" s="9">
        <v>116</v>
      </c>
      <c r="I19" s="9">
        <v>72</v>
      </c>
      <c r="J19" s="9">
        <v>7603.0619999999999</v>
      </c>
      <c r="K19" s="9">
        <v>109</v>
      </c>
      <c r="L19" s="9">
        <v>72</v>
      </c>
      <c r="M19" s="9">
        <v>37</v>
      </c>
      <c r="N19" s="9">
        <v>5729.3950000000004</v>
      </c>
      <c r="O19" s="9">
        <v>79</v>
      </c>
      <c r="P19" s="9">
        <v>44</v>
      </c>
      <c r="Q19" s="9">
        <v>35</v>
      </c>
      <c r="R19" s="9">
        <v>1873.6669999999999</v>
      </c>
      <c r="S19" s="9">
        <v>1960</v>
      </c>
      <c r="T19" s="9">
        <v>1217</v>
      </c>
      <c r="U19" s="9">
        <v>743</v>
      </c>
      <c r="V19" s="9">
        <v>99577.042000000001</v>
      </c>
      <c r="W19" s="9">
        <v>1871</v>
      </c>
      <c r="X19" s="9">
        <v>1160</v>
      </c>
      <c r="Y19" s="9">
        <v>711</v>
      </c>
      <c r="Z19" s="9">
        <v>97005.108999999997</v>
      </c>
      <c r="AA19" s="9">
        <v>89</v>
      </c>
      <c r="AB19" s="9">
        <v>57</v>
      </c>
      <c r="AC19" s="9">
        <v>32</v>
      </c>
      <c r="AD19" s="9">
        <v>2571.933</v>
      </c>
    </row>
    <row r="20" spans="1:30" s="11" customFormat="1" ht="16.5" customHeight="1" x14ac:dyDescent="0.2">
      <c r="A20" s="47" t="s">
        <v>94</v>
      </c>
      <c r="B20" s="25" t="s">
        <v>12</v>
      </c>
      <c r="C20" s="9">
        <v>1421</v>
      </c>
      <c r="D20" s="9">
        <v>770</v>
      </c>
      <c r="E20" s="9">
        <v>651</v>
      </c>
      <c r="F20" s="9">
        <v>96494.41</v>
      </c>
      <c r="G20" s="9">
        <v>60</v>
      </c>
      <c r="H20" s="9">
        <v>32</v>
      </c>
      <c r="I20" s="9">
        <v>28</v>
      </c>
      <c r="J20" s="9">
        <v>3758.9340000000002</v>
      </c>
      <c r="K20" s="9">
        <v>50</v>
      </c>
      <c r="L20" s="9">
        <v>29</v>
      </c>
      <c r="M20" s="9">
        <v>21</v>
      </c>
      <c r="N20" s="9">
        <v>3436.8809999999999</v>
      </c>
      <c r="O20" s="9">
        <v>10</v>
      </c>
      <c r="P20" s="9">
        <v>3</v>
      </c>
      <c r="Q20" s="9">
        <v>7</v>
      </c>
      <c r="R20" s="9">
        <v>322.053</v>
      </c>
      <c r="S20" s="9">
        <v>1361</v>
      </c>
      <c r="T20" s="9">
        <v>738</v>
      </c>
      <c r="U20" s="9">
        <v>623</v>
      </c>
      <c r="V20" s="9">
        <v>92735.475999999995</v>
      </c>
      <c r="W20" s="9">
        <v>1339</v>
      </c>
      <c r="X20" s="9">
        <v>725</v>
      </c>
      <c r="Y20" s="9">
        <v>614</v>
      </c>
      <c r="Z20" s="9">
        <v>91802.763999999996</v>
      </c>
      <c r="AA20" s="9">
        <v>22</v>
      </c>
      <c r="AB20" s="9">
        <v>13</v>
      </c>
      <c r="AC20" s="9">
        <v>9</v>
      </c>
      <c r="AD20" s="9">
        <v>932.71199999999999</v>
      </c>
    </row>
    <row r="21" spans="1:30" s="11" customFormat="1" ht="16.5" customHeight="1" x14ac:dyDescent="0.2">
      <c r="A21" s="47" t="s">
        <v>95</v>
      </c>
      <c r="B21" s="25" t="s">
        <v>13</v>
      </c>
      <c r="C21" s="9">
        <v>1879</v>
      </c>
      <c r="D21" s="9">
        <v>949</v>
      </c>
      <c r="E21" s="9">
        <v>930</v>
      </c>
      <c r="F21" s="9">
        <v>96564.57</v>
      </c>
      <c r="G21" s="9">
        <v>75</v>
      </c>
      <c r="H21" s="9">
        <v>47</v>
      </c>
      <c r="I21" s="9">
        <v>28</v>
      </c>
      <c r="J21" s="9">
        <v>2904.3420000000001</v>
      </c>
      <c r="K21" s="9">
        <v>48</v>
      </c>
      <c r="L21" s="9">
        <v>27</v>
      </c>
      <c r="M21" s="9">
        <v>21</v>
      </c>
      <c r="N21" s="9">
        <v>2348.2370000000001</v>
      </c>
      <c r="O21" s="9">
        <v>27</v>
      </c>
      <c r="P21" s="9">
        <v>20</v>
      </c>
      <c r="Q21" s="9">
        <v>7</v>
      </c>
      <c r="R21" s="9">
        <v>556.10500000000002</v>
      </c>
      <c r="S21" s="9">
        <v>1804</v>
      </c>
      <c r="T21" s="9">
        <v>902</v>
      </c>
      <c r="U21" s="9">
        <v>902</v>
      </c>
      <c r="V21" s="9">
        <v>93660.228000000003</v>
      </c>
      <c r="W21" s="9">
        <v>1782</v>
      </c>
      <c r="X21" s="9">
        <v>887</v>
      </c>
      <c r="Y21" s="9">
        <v>895</v>
      </c>
      <c r="Z21" s="9">
        <v>92986.981</v>
      </c>
      <c r="AA21" s="9">
        <v>22</v>
      </c>
      <c r="AB21" s="9">
        <v>15</v>
      </c>
      <c r="AC21" s="9">
        <v>7</v>
      </c>
      <c r="AD21" s="9">
        <v>673.24699999999996</v>
      </c>
    </row>
    <row r="22" spans="1:30" s="11" customFormat="1" ht="16.5" customHeight="1" x14ac:dyDescent="0.2">
      <c r="A22" s="47" t="s">
        <v>96</v>
      </c>
      <c r="B22" s="25" t="s">
        <v>14</v>
      </c>
      <c r="C22" s="9">
        <v>1498</v>
      </c>
      <c r="D22" s="9">
        <v>726</v>
      </c>
      <c r="E22" s="9">
        <v>772</v>
      </c>
      <c r="F22" s="9">
        <v>75559.581000000006</v>
      </c>
      <c r="G22" s="9">
        <v>53</v>
      </c>
      <c r="H22" s="9">
        <v>30</v>
      </c>
      <c r="I22" s="9">
        <v>23</v>
      </c>
      <c r="J22" s="9">
        <v>1947.3219999999999</v>
      </c>
      <c r="K22" s="9">
        <v>26</v>
      </c>
      <c r="L22" s="9">
        <v>15</v>
      </c>
      <c r="M22" s="9">
        <v>11</v>
      </c>
      <c r="N22" s="9">
        <v>1303.4580000000001</v>
      </c>
      <c r="O22" s="9">
        <v>27</v>
      </c>
      <c r="P22" s="9">
        <v>15</v>
      </c>
      <c r="Q22" s="9">
        <v>12</v>
      </c>
      <c r="R22" s="9">
        <v>643.86400000000003</v>
      </c>
      <c r="S22" s="9">
        <v>1445</v>
      </c>
      <c r="T22" s="9">
        <v>696</v>
      </c>
      <c r="U22" s="9">
        <v>749</v>
      </c>
      <c r="V22" s="9">
        <v>73612.259000000005</v>
      </c>
      <c r="W22" s="9">
        <v>1403</v>
      </c>
      <c r="X22" s="9">
        <v>670</v>
      </c>
      <c r="Y22" s="9">
        <v>733</v>
      </c>
      <c r="Z22" s="9">
        <v>72473.857000000004</v>
      </c>
      <c r="AA22" s="9">
        <v>42</v>
      </c>
      <c r="AB22" s="9">
        <v>26</v>
      </c>
      <c r="AC22" s="9">
        <v>16</v>
      </c>
      <c r="AD22" s="9">
        <v>1138.402</v>
      </c>
    </row>
    <row r="23" spans="1:30" s="11" customFormat="1" ht="16.5" customHeight="1" x14ac:dyDescent="0.2">
      <c r="A23" s="47" t="s">
        <v>97</v>
      </c>
      <c r="B23" s="25" t="s">
        <v>15</v>
      </c>
      <c r="C23" s="9">
        <v>1327</v>
      </c>
      <c r="D23" s="9">
        <v>775</v>
      </c>
      <c r="E23" s="9">
        <v>552</v>
      </c>
      <c r="F23" s="9">
        <v>78658.83</v>
      </c>
      <c r="G23" s="9">
        <v>87</v>
      </c>
      <c r="H23" s="9">
        <v>58</v>
      </c>
      <c r="I23" s="9">
        <v>29</v>
      </c>
      <c r="J23" s="9">
        <v>4337.0010000000002</v>
      </c>
      <c r="K23" s="9">
        <v>56</v>
      </c>
      <c r="L23" s="9">
        <v>36</v>
      </c>
      <c r="M23" s="9">
        <v>20</v>
      </c>
      <c r="N23" s="9">
        <v>3684.0970000000002</v>
      </c>
      <c r="O23" s="9">
        <v>31</v>
      </c>
      <c r="P23" s="9">
        <v>22</v>
      </c>
      <c r="Q23" s="9">
        <v>9</v>
      </c>
      <c r="R23" s="9">
        <v>652.904</v>
      </c>
      <c r="S23" s="9">
        <v>1240</v>
      </c>
      <c r="T23" s="9">
        <v>717</v>
      </c>
      <c r="U23" s="9">
        <v>523</v>
      </c>
      <c r="V23" s="9">
        <v>74321.828999999998</v>
      </c>
      <c r="W23" s="9">
        <v>1235</v>
      </c>
      <c r="X23" s="9">
        <v>712</v>
      </c>
      <c r="Y23" s="9">
        <v>523</v>
      </c>
      <c r="Z23" s="9">
        <v>74176.631999999998</v>
      </c>
      <c r="AA23" s="9">
        <v>5</v>
      </c>
      <c r="AB23" s="9">
        <v>5</v>
      </c>
      <c r="AC23" s="9">
        <v>0</v>
      </c>
      <c r="AD23" s="9">
        <v>145.197</v>
      </c>
    </row>
    <row r="24" spans="1:30" s="11" customFormat="1" ht="16.5" customHeight="1" x14ac:dyDescent="0.2">
      <c r="A24" s="47" t="s">
        <v>98</v>
      </c>
      <c r="B24" s="25" t="s">
        <v>16</v>
      </c>
      <c r="C24" s="9">
        <v>835</v>
      </c>
      <c r="D24" s="9">
        <v>441</v>
      </c>
      <c r="E24" s="9">
        <v>394</v>
      </c>
      <c r="F24" s="9">
        <v>43339.288999999997</v>
      </c>
      <c r="G24" s="9">
        <v>52</v>
      </c>
      <c r="H24" s="9">
        <v>31</v>
      </c>
      <c r="I24" s="9">
        <v>21</v>
      </c>
      <c r="J24" s="9">
        <v>2424.37</v>
      </c>
      <c r="K24" s="9">
        <v>42</v>
      </c>
      <c r="L24" s="9">
        <v>26</v>
      </c>
      <c r="M24" s="9">
        <v>16</v>
      </c>
      <c r="N24" s="9">
        <v>2165.8000000000002</v>
      </c>
      <c r="O24" s="9">
        <v>10</v>
      </c>
      <c r="P24" s="9">
        <v>5</v>
      </c>
      <c r="Q24" s="9">
        <v>5</v>
      </c>
      <c r="R24" s="9">
        <v>258.57</v>
      </c>
      <c r="S24" s="9">
        <v>783</v>
      </c>
      <c r="T24" s="9">
        <v>410</v>
      </c>
      <c r="U24" s="9">
        <v>373</v>
      </c>
      <c r="V24" s="9">
        <v>40914.919000000002</v>
      </c>
      <c r="W24" s="9">
        <v>759</v>
      </c>
      <c r="X24" s="9">
        <v>394</v>
      </c>
      <c r="Y24" s="9">
        <v>365</v>
      </c>
      <c r="Z24" s="9">
        <v>40160.089</v>
      </c>
      <c r="AA24" s="9">
        <v>24</v>
      </c>
      <c r="AB24" s="9">
        <v>16</v>
      </c>
      <c r="AC24" s="9">
        <v>8</v>
      </c>
      <c r="AD24" s="9">
        <v>754.83</v>
      </c>
    </row>
    <row r="25" spans="1:30" s="11" customFormat="1" ht="16.5" customHeight="1" x14ac:dyDescent="0.2">
      <c r="A25" s="47" t="s">
        <v>99</v>
      </c>
      <c r="B25" s="25" t="s">
        <v>17</v>
      </c>
      <c r="C25" s="9">
        <v>1299</v>
      </c>
      <c r="D25" s="9">
        <v>653</v>
      </c>
      <c r="E25" s="9">
        <v>646</v>
      </c>
      <c r="F25" s="9">
        <v>67614.941999999995</v>
      </c>
      <c r="G25" s="9">
        <v>116</v>
      </c>
      <c r="H25" s="9">
        <v>71</v>
      </c>
      <c r="I25" s="9">
        <v>45</v>
      </c>
      <c r="J25" s="9">
        <v>5875.4009999999998</v>
      </c>
      <c r="K25" s="9">
        <v>98</v>
      </c>
      <c r="L25" s="9">
        <v>59</v>
      </c>
      <c r="M25" s="9">
        <v>39</v>
      </c>
      <c r="N25" s="9">
        <v>5490.9650000000001</v>
      </c>
      <c r="O25" s="9">
        <v>18</v>
      </c>
      <c r="P25" s="9">
        <v>12</v>
      </c>
      <c r="Q25" s="9">
        <v>6</v>
      </c>
      <c r="R25" s="9">
        <v>384.43599999999998</v>
      </c>
      <c r="S25" s="9">
        <v>1183</v>
      </c>
      <c r="T25" s="9">
        <v>582</v>
      </c>
      <c r="U25" s="9">
        <v>601</v>
      </c>
      <c r="V25" s="9">
        <v>61739.540999999997</v>
      </c>
      <c r="W25" s="9">
        <v>1161</v>
      </c>
      <c r="X25" s="9">
        <v>573</v>
      </c>
      <c r="Y25" s="9">
        <v>588</v>
      </c>
      <c r="Z25" s="9">
        <v>61062.891000000003</v>
      </c>
      <c r="AA25" s="9">
        <v>22</v>
      </c>
      <c r="AB25" s="9">
        <v>9</v>
      </c>
      <c r="AC25" s="9">
        <v>13</v>
      </c>
      <c r="AD25" s="9">
        <v>676.65</v>
      </c>
    </row>
    <row r="26" spans="1:30" s="11" customFormat="1" ht="16.5" customHeight="1" x14ac:dyDescent="0.2">
      <c r="A26" s="47" t="s">
        <v>100</v>
      </c>
      <c r="B26" s="25" t="s">
        <v>18</v>
      </c>
      <c r="C26" s="9">
        <v>212</v>
      </c>
      <c r="D26" s="9">
        <v>122</v>
      </c>
      <c r="E26" s="9">
        <v>90</v>
      </c>
      <c r="F26" s="9">
        <v>9787.5149999999994</v>
      </c>
      <c r="G26" s="9">
        <v>16</v>
      </c>
      <c r="H26" s="9">
        <v>11</v>
      </c>
      <c r="I26" s="9">
        <v>5</v>
      </c>
      <c r="J26" s="9">
        <v>469.16</v>
      </c>
      <c r="K26" s="9">
        <v>6</v>
      </c>
      <c r="L26" s="9">
        <v>4</v>
      </c>
      <c r="M26" s="9">
        <v>2</v>
      </c>
      <c r="N26" s="9">
        <v>209.59399999999999</v>
      </c>
      <c r="O26" s="9">
        <v>10</v>
      </c>
      <c r="P26" s="9">
        <v>7</v>
      </c>
      <c r="Q26" s="9">
        <v>3</v>
      </c>
      <c r="R26" s="9">
        <v>259.56599999999997</v>
      </c>
      <c r="S26" s="9">
        <v>196</v>
      </c>
      <c r="T26" s="9">
        <v>111</v>
      </c>
      <c r="U26" s="9">
        <v>85</v>
      </c>
      <c r="V26" s="9">
        <v>9318.3549999999996</v>
      </c>
      <c r="W26" s="9">
        <v>174</v>
      </c>
      <c r="X26" s="9">
        <v>97</v>
      </c>
      <c r="Y26" s="9">
        <v>77</v>
      </c>
      <c r="Z26" s="9">
        <v>8684.5889999999999</v>
      </c>
      <c r="AA26" s="9">
        <v>22</v>
      </c>
      <c r="AB26" s="9">
        <v>14</v>
      </c>
      <c r="AC26" s="9">
        <v>8</v>
      </c>
      <c r="AD26" s="9">
        <v>633.76599999999996</v>
      </c>
    </row>
    <row r="27" spans="1:30" s="11" customFormat="1" ht="16.5" customHeight="1" x14ac:dyDescent="0.2">
      <c r="A27" s="47" t="s">
        <v>101</v>
      </c>
      <c r="B27" s="25" t="s">
        <v>19</v>
      </c>
      <c r="C27" s="9">
        <v>615</v>
      </c>
      <c r="D27" s="9">
        <v>379</v>
      </c>
      <c r="E27" s="9">
        <v>236</v>
      </c>
      <c r="F27" s="9">
        <v>32186.412</v>
      </c>
      <c r="G27" s="9">
        <v>58</v>
      </c>
      <c r="H27" s="9">
        <v>36</v>
      </c>
      <c r="I27" s="9">
        <v>22</v>
      </c>
      <c r="J27" s="9">
        <v>1931.5709999999999</v>
      </c>
      <c r="K27" s="9">
        <v>34</v>
      </c>
      <c r="L27" s="9">
        <v>23</v>
      </c>
      <c r="M27" s="9">
        <v>11</v>
      </c>
      <c r="N27" s="9">
        <v>1521.88</v>
      </c>
      <c r="O27" s="9">
        <v>24</v>
      </c>
      <c r="P27" s="9">
        <v>13</v>
      </c>
      <c r="Q27" s="9">
        <v>11</v>
      </c>
      <c r="R27" s="9">
        <v>409.69099999999997</v>
      </c>
      <c r="S27" s="9">
        <v>557</v>
      </c>
      <c r="T27" s="9">
        <v>343</v>
      </c>
      <c r="U27" s="9">
        <v>214</v>
      </c>
      <c r="V27" s="9">
        <v>30254.841</v>
      </c>
      <c r="W27" s="9">
        <v>552</v>
      </c>
      <c r="X27" s="9">
        <v>339</v>
      </c>
      <c r="Y27" s="9">
        <v>213</v>
      </c>
      <c r="Z27" s="9">
        <v>30103.277999999998</v>
      </c>
      <c r="AA27" s="9">
        <v>5</v>
      </c>
      <c r="AB27" s="9">
        <v>4</v>
      </c>
      <c r="AC27" s="9">
        <v>1</v>
      </c>
      <c r="AD27" s="9">
        <v>151.56299999999999</v>
      </c>
    </row>
    <row r="28" spans="1:30" s="11" customFormat="1" ht="16.5" customHeight="1" x14ac:dyDescent="0.2">
      <c r="A28" s="47" t="s">
        <v>102</v>
      </c>
      <c r="B28" s="25" t="s">
        <v>20</v>
      </c>
      <c r="C28" s="9">
        <v>503</v>
      </c>
      <c r="D28" s="9">
        <v>302</v>
      </c>
      <c r="E28" s="9">
        <v>201</v>
      </c>
      <c r="F28" s="9">
        <v>24518.135999999999</v>
      </c>
      <c r="G28" s="9">
        <v>59</v>
      </c>
      <c r="H28" s="9">
        <v>39</v>
      </c>
      <c r="I28" s="9">
        <v>20</v>
      </c>
      <c r="J28" s="9">
        <v>1973.421</v>
      </c>
      <c r="K28" s="9">
        <v>19</v>
      </c>
      <c r="L28" s="9">
        <v>14</v>
      </c>
      <c r="M28" s="9">
        <v>5</v>
      </c>
      <c r="N28" s="9">
        <v>1006.213</v>
      </c>
      <c r="O28" s="9">
        <v>40</v>
      </c>
      <c r="P28" s="9">
        <v>25</v>
      </c>
      <c r="Q28" s="9">
        <v>15</v>
      </c>
      <c r="R28" s="9">
        <v>967.20799999999997</v>
      </c>
      <c r="S28" s="9">
        <v>444</v>
      </c>
      <c r="T28" s="9">
        <v>263</v>
      </c>
      <c r="U28" s="9">
        <v>181</v>
      </c>
      <c r="V28" s="9">
        <v>22544.715</v>
      </c>
      <c r="W28" s="9">
        <v>378</v>
      </c>
      <c r="X28" s="9">
        <v>224</v>
      </c>
      <c r="Y28" s="9">
        <v>154</v>
      </c>
      <c r="Z28" s="9">
        <v>20630.82</v>
      </c>
      <c r="AA28" s="9">
        <v>66</v>
      </c>
      <c r="AB28" s="9">
        <v>39</v>
      </c>
      <c r="AC28" s="9">
        <v>27</v>
      </c>
      <c r="AD28" s="9">
        <v>1913.895</v>
      </c>
    </row>
    <row r="29" spans="1:30" s="11" customFormat="1" ht="16.5" customHeight="1" x14ac:dyDescent="0.2">
      <c r="A29" s="47" t="s">
        <v>103</v>
      </c>
      <c r="B29" s="25" t="s">
        <v>21</v>
      </c>
      <c r="C29" s="9">
        <v>1185</v>
      </c>
      <c r="D29" s="9">
        <v>583</v>
      </c>
      <c r="E29" s="9">
        <v>602</v>
      </c>
      <c r="F29" s="9">
        <v>53490.175000000003</v>
      </c>
      <c r="G29" s="9">
        <v>37</v>
      </c>
      <c r="H29" s="9">
        <v>26</v>
      </c>
      <c r="I29" s="9">
        <v>11</v>
      </c>
      <c r="J29" s="9">
        <v>1220.143</v>
      </c>
      <c r="K29" s="9">
        <v>13</v>
      </c>
      <c r="L29" s="9">
        <v>8</v>
      </c>
      <c r="M29" s="9">
        <v>5</v>
      </c>
      <c r="N29" s="9">
        <v>686.64700000000005</v>
      </c>
      <c r="O29" s="9">
        <v>24</v>
      </c>
      <c r="P29" s="9">
        <v>18</v>
      </c>
      <c r="Q29" s="9">
        <v>6</v>
      </c>
      <c r="R29" s="9">
        <v>533.49599999999998</v>
      </c>
      <c r="S29" s="9">
        <v>1148</v>
      </c>
      <c r="T29" s="9">
        <v>557</v>
      </c>
      <c r="U29" s="9">
        <v>591</v>
      </c>
      <c r="V29" s="9">
        <v>52270.031999999999</v>
      </c>
      <c r="W29" s="9">
        <v>1112</v>
      </c>
      <c r="X29" s="9">
        <v>535</v>
      </c>
      <c r="Y29" s="9">
        <v>577</v>
      </c>
      <c r="Z29" s="9">
        <v>51344.076000000001</v>
      </c>
      <c r="AA29" s="9">
        <v>36</v>
      </c>
      <c r="AB29" s="9">
        <v>22</v>
      </c>
      <c r="AC29" s="9">
        <v>14</v>
      </c>
      <c r="AD29" s="9">
        <v>925.95600000000002</v>
      </c>
    </row>
    <row r="30" spans="1:30" s="11" customFormat="1" ht="16.5" customHeight="1" x14ac:dyDescent="0.2">
      <c r="A30" s="47" t="s">
        <v>104</v>
      </c>
      <c r="B30" s="25" t="s">
        <v>23</v>
      </c>
      <c r="C30" s="9">
        <v>136</v>
      </c>
      <c r="D30" s="9">
        <v>85</v>
      </c>
      <c r="E30" s="9">
        <v>51</v>
      </c>
      <c r="F30" s="9">
        <v>6946.8059999999996</v>
      </c>
      <c r="G30" s="9">
        <v>32</v>
      </c>
      <c r="H30" s="9">
        <v>18</v>
      </c>
      <c r="I30" s="9">
        <v>14</v>
      </c>
      <c r="J30" s="9">
        <v>1444.2349999999999</v>
      </c>
      <c r="K30" s="9">
        <v>32</v>
      </c>
      <c r="L30" s="9">
        <v>18</v>
      </c>
      <c r="M30" s="9">
        <v>14</v>
      </c>
      <c r="N30" s="9">
        <v>1444.2349999999999</v>
      </c>
      <c r="O30" s="9">
        <v>0</v>
      </c>
      <c r="P30" s="9">
        <v>0</v>
      </c>
      <c r="Q30" s="9">
        <v>0</v>
      </c>
      <c r="R30" s="9">
        <v>0</v>
      </c>
      <c r="S30" s="9">
        <v>104</v>
      </c>
      <c r="T30" s="9">
        <v>67</v>
      </c>
      <c r="U30" s="9">
        <v>37</v>
      </c>
      <c r="V30" s="9">
        <v>5502.5709999999999</v>
      </c>
      <c r="W30" s="9">
        <v>104</v>
      </c>
      <c r="X30" s="9">
        <v>67</v>
      </c>
      <c r="Y30" s="9">
        <v>37</v>
      </c>
      <c r="Z30" s="9">
        <v>5502.5709999999999</v>
      </c>
      <c r="AA30" s="9">
        <v>0</v>
      </c>
      <c r="AB30" s="9">
        <v>0</v>
      </c>
      <c r="AC30" s="9">
        <v>0</v>
      </c>
      <c r="AD30" s="9">
        <v>0</v>
      </c>
    </row>
    <row r="31" spans="1:30" s="11" customFormat="1" ht="16.5" customHeight="1" x14ac:dyDescent="0.2">
      <c r="A31" s="48" t="s">
        <v>105</v>
      </c>
      <c r="B31" s="26" t="s">
        <v>24</v>
      </c>
      <c r="C31" s="21">
        <v>17</v>
      </c>
      <c r="D31" s="21">
        <v>11</v>
      </c>
      <c r="E31" s="21">
        <v>6</v>
      </c>
      <c r="F31" s="21">
        <v>721.78800000000001</v>
      </c>
      <c r="G31" s="21">
        <v>2</v>
      </c>
      <c r="H31" s="21">
        <v>2</v>
      </c>
      <c r="I31" s="21">
        <v>0</v>
      </c>
      <c r="J31" s="21">
        <v>65.637</v>
      </c>
      <c r="K31" s="21">
        <v>1</v>
      </c>
      <c r="L31" s="21">
        <v>1</v>
      </c>
      <c r="M31" s="21">
        <v>0</v>
      </c>
      <c r="N31" s="21">
        <v>49.725000000000001</v>
      </c>
      <c r="O31" s="21">
        <v>1</v>
      </c>
      <c r="P31" s="21">
        <v>1</v>
      </c>
      <c r="Q31" s="21">
        <v>0</v>
      </c>
      <c r="R31" s="21">
        <v>15.912000000000001</v>
      </c>
      <c r="S31" s="21">
        <v>15</v>
      </c>
      <c r="T31" s="21">
        <v>9</v>
      </c>
      <c r="U31" s="21">
        <v>6</v>
      </c>
      <c r="V31" s="21">
        <v>656.15099999999995</v>
      </c>
      <c r="W31" s="21">
        <v>15</v>
      </c>
      <c r="X31" s="21">
        <v>9</v>
      </c>
      <c r="Y31" s="21">
        <v>6</v>
      </c>
      <c r="Z31" s="21">
        <v>656.15099999999995</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4" s="1" customFormat="1" x14ac:dyDescent="0.2">
      <c r="A33" s="1" t="s">
        <v>70</v>
      </c>
    </row>
    <row r="34" spans="1:34" s="1" customFormat="1" x14ac:dyDescent="0.2">
      <c r="A34" s="1" t="s">
        <v>71</v>
      </c>
    </row>
    <row r="35" spans="1:34" s="1" customFormat="1" x14ac:dyDescent="0.2">
      <c r="A35" s="22"/>
    </row>
    <row r="36" spans="1:34" ht="15.75" customHeight="1" x14ac:dyDescent="0.2">
      <c r="A36" s="1" t="s">
        <v>1</v>
      </c>
      <c r="C36" s="41"/>
    </row>
    <row r="37" spans="1:34" s="1" customFormat="1" x14ac:dyDescent="0.2"/>
    <row r="38" spans="1:34" s="1" customFormat="1" ht="14.25" x14ac:dyDescent="0.25">
      <c r="A38" s="50" t="s">
        <v>204</v>
      </c>
      <c r="B38"/>
    </row>
    <row r="39" spans="1:34" hidden="1" x14ac:dyDescent="0.2"/>
    <row r="40" spans="1:34" s="36" customFormat="1" ht="16.5" hidden="1" customHeight="1" x14ac:dyDescent="0.2">
      <c r="A40" s="33" t="s">
        <v>175</v>
      </c>
      <c r="B40" s="34" t="s">
        <v>2</v>
      </c>
      <c r="C40" s="30">
        <v>45751</v>
      </c>
      <c r="D40" s="30">
        <v>24578</v>
      </c>
      <c r="E40" s="30">
        <v>21173</v>
      </c>
      <c r="F40" s="30">
        <v>2281584.5959999999</v>
      </c>
      <c r="G40" s="30">
        <v>6750</v>
      </c>
      <c r="H40" s="30">
        <v>3876</v>
      </c>
      <c r="I40" s="30">
        <v>2874</v>
      </c>
      <c r="J40" s="30">
        <v>347857.12800000003</v>
      </c>
      <c r="K40" s="30">
        <v>5340</v>
      </c>
      <c r="L40" s="30">
        <v>2989</v>
      </c>
      <c r="M40" s="30">
        <v>2351</v>
      </c>
      <c r="N40" s="30">
        <v>313802.12800000003</v>
      </c>
      <c r="O40" s="30">
        <v>1410</v>
      </c>
      <c r="P40" s="30">
        <v>887</v>
      </c>
      <c r="Q40" s="30">
        <v>523</v>
      </c>
      <c r="R40" s="30">
        <v>34055</v>
      </c>
      <c r="S40" s="30">
        <v>39001</v>
      </c>
      <c r="T40" s="30">
        <v>20702</v>
      </c>
      <c r="U40" s="30">
        <v>18299</v>
      </c>
      <c r="V40" s="30">
        <v>1933727.4680000001</v>
      </c>
      <c r="W40" s="30">
        <v>37281</v>
      </c>
      <c r="X40" s="30">
        <v>19678</v>
      </c>
      <c r="Y40" s="30">
        <v>17603</v>
      </c>
      <c r="Z40" s="30">
        <v>1881408.4879999999</v>
      </c>
      <c r="AA40" s="30">
        <v>1720</v>
      </c>
      <c r="AB40" s="30">
        <v>1024</v>
      </c>
      <c r="AC40" s="30">
        <v>696</v>
      </c>
      <c r="AD40" s="30">
        <v>52318.98</v>
      </c>
      <c r="AE40" s="35"/>
      <c r="AH40" s="37"/>
    </row>
    <row r="41" spans="1:34" s="11" customFormat="1" ht="16.5" hidden="1" customHeight="1" x14ac:dyDescent="0.2">
      <c r="A41" s="46" t="s">
        <v>149</v>
      </c>
      <c r="B41" s="19" t="s">
        <v>3</v>
      </c>
      <c r="C41" s="9">
        <v>7886</v>
      </c>
      <c r="D41" s="9">
        <v>3924</v>
      </c>
      <c r="E41" s="9">
        <v>3962</v>
      </c>
      <c r="F41" s="9">
        <v>328095.598</v>
      </c>
      <c r="G41" s="9">
        <v>428</v>
      </c>
      <c r="H41" s="9">
        <v>265</v>
      </c>
      <c r="I41" s="9">
        <v>163</v>
      </c>
      <c r="J41" s="9">
        <v>16542.156999999999</v>
      </c>
      <c r="K41" s="9">
        <v>265</v>
      </c>
      <c r="L41" s="9">
        <v>159</v>
      </c>
      <c r="M41" s="9">
        <v>106</v>
      </c>
      <c r="N41" s="9">
        <v>12765.42</v>
      </c>
      <c r="O41" s="9">
        <v>163</v>
      </c>
      <c r="P41" s="9">
        <v>106</v>
      </c>
      <c r="Q41" s="9">
        <v>57</v>
      </c>
      <c r="R41" s="9">
        <v>3776.7370000000001</v>
      </c>
      <c r="S41" s="9">
        <v>7458</v>
      </c>
      <c r="T41" s="9">
        <v>3659</v>
      </c>
      <c r="U41" s="9">
        <v>3799</v>
      </c>
      <c r="V41" s="9">
        <v>311553.44099999999</v>
      </c>
      <c r="W41" s="9">
        <v>7304</v>
      </c>
      <c r="X41" s="9">
        <v>3568</v>
      </c>
      <c r="Y41" s="9">
        <v>3736</v>
      </c>
      <c r="Z41" s="9">
        <v>307246.20400000003</v>
      </c>
      <c r="AA41" s="9">
        <v>154</v>
      </c>
      <c r="AB41" s="9">
        <v>91</v>
      </c>
      <c r="AC41" s="9">
        <v>63</v>
      </c>
      <c r="AD41" s="9">
        <v>4307.2370000000001</v>
      </c>
    </row>
    <row r="42" spans="1:34" s="11" customFormat="1" ht="16.5" hidden="1" customHeight="1" x14ac:dyDescent="0.2">
      <c r="A42" s="46" t="s">
        <v>150</v>
      </c>
      <c r="B42" s="19" t="s">
        <v>4</v>
      </c>
      <c r="C42" s="9">
        <v>5384</v>
      </c>
      <c r="D42" s="9">
        <v>2983</v>
      </c>
      <c r="E42" s="9">
        <v>2401</v>
      </c>
      <c r="F42" s="9">
        <v>321879.24900000001</v>
      </c>
      <c r="G42" s="9">
        <v>4078</v>
      </c>
      <c r="H42" s="9">
        <v>2224</v>
      </c>
      <c r="I42" s="9">
        <v>1854</v>
      </c>
      <c r="J42" s="9">
        <v>248303.772</v>
      </c>
      <c r="K42" s="9">
        <v>3883</v>
      </c>
      <c r="L42" s="9">
        <v>2107</v>
      </c>
      <c r="M42" s="9">
        <v>1776</v>
      </c>
      <c r="N42" s="9">
        <v>241734.894</v>
      </c>
      <c r="O42" s="9">
        <v>195</v>
      </c>
      <c r="P42" s="9">
        <v>117</v>
      </c>
      <c r="Q42" s="9">
        <v>78</v>
      </c>
      <c r="R42" s="9">
        <v>6568.8779999999997</v>
      </c>
      <c r="S42" s="9">
        <v>1306</v>
      </c>
      <c r="T42" s="9">
        <v>759</v>
      </c>
      <c r="U42" s="9">
        <v>547</v>
      </c>
      <c r="V42" s="9">
        <v>73575.476999999999</v>
      </c>
      <c r="W42" s="9">
        <v>923</v>
      </c>
      <c r="X42" s="9">
        <v>527</v>
      </c>
      <c r="Y42" s="9">
        <v>396</v>
      </c>
      <c r="Z42" s="9">
        <v>59651.307000000001</v>
      </c>
      <c r="AA42" s="9">
        <v>383</v>
      </c>
      <c r="AB42" s="9">
        <v>232</v>
      </c>
      <c r="AC42" s="9">
        <v>151</v>
      </c>
      <c r="AD42" s="9">
        <v>13924.17</v>
      </c>
    </row>
    <row r="43" spans="1:34" s="11" customFormat="1" ht="16.5" hidden="1" customHeight="1" x14ac:dyDescent="0.2">
      <c r="A43" s="46" t="s">
        <v>151</v>
      </c>
      <c r="B43" s="19" t="s">
        <v>25</v>
      </c>
      <c r="C43" s="9">
        <v>3937</v>
      </c>
      <c r="D43" s="9">
        <v>2024</v>
      </c>
      <c r="E43" s="9">
        <v>1913</v>
      </c>
      <c r="F43" s="9">
        <v>192752.27900000001</v>
      </c>
      <c r="G43" s="9">
        <v>231</v>
      </c>
      <c r="H43" s="9">
        <v>130</v>
      </c>
      <c r="I43" s="9">
        <v>101</v>
      </c>
      <c r="J43" s="9">
        <v>9687.5720000000001</v>
      </c>
      <c r="K43" s="9">
        <v>157</v>
      </c>
      <c r="L43" s="9">
        <v>83</v>
      </c>
      <c r="M43" s="9">
        <v>74</v>
      </c>
      <c r="N43" s="9">
        <v>7768.518</v>
      </c>
      <c r="O43" s="9">
        <v>74</v>
      </c>
      <c r="P43" s="9">
        <v>47</v>
      </c>
      <c r="Q43" s="9">
        <v>27</v>
      </c>
      <c r="R43" s="9">
        <v>1919.0540000000001</v>
      </c>
      <c r="S43" s="9">
        <v>3706</v>
      </c>
      <c r="T43" s="9">
        <v>1894</v>
      </c>
      <c r="U43" s="9">
        <v>1812</v>
      </c>
      <c r="V43" s="9">
        <v>183064.70699999999</v>
      </c>
      <c r="W43" s="9">
        <v>3643</v>
      </c>
      <c r="X43" s="9">
        <v>1851</v>
      </c>
      <c r="Y43" s="9">
        <v>1792</v>
      </c>
      <c r="Z43" s="9">
        <v>181148.30799999999</v>
      </c>
      <c r="AA43" s="9">
        <v>63</v>
      </c>
      <c r="AB43" s="9">
        <v>43</v>
      </c>
      <c r="AC43" s="9">
        <v>20</v>
      </c>
      <c r="AD43" s="9">
        <v>1916.3989999999999</v>
      </c>
    </row>
    <row r="44" spans="1:34" s="11" customFormat="1" ht="16.5" hidden="1" customHeight="1" x14ac:dyDescent="0.2">
      <c r="A44" s="46" t="s">
        <v>152</v>
      </c>
      <c r="B44" s="19" t="s">
        <v>5</v>
      </c>
      <c r="C44" s="9">
        <v>4128</v>
      </c>
      <c r="D44" s="9">
        <v>2340</v>
      </c>
      <c r="E44" s="9">
        <v>1788</v>
      </c>
      <c r="F44" s="9">
        <v>203914.47200000001</v>
      </c>
      <c r="G44" s="9">
        <v>377</v>
      </c>
      <c r="H44" s="9">
        <v>229</v>
      </c>
      <c r="I44" s="9">
        <v>148</v>
      </c>
      <c r="J44" s="9">
        <v>12249.857</v>
      </c>
      <c r="K44" s="9">
        <v>128</v>
      </c>
      <c r="L44" s="9">
        <v>77</v>
      </c>
      <c r="M44" s="9">
        <v>51</v>
      </c>
      <c r="N44" s="9">
        <v>6481.0249999999996</v>
      </c>
      <c r="O44" s="9">
        <v>249</v>
      </c>
      <c r="P44" s="9">
        <v>152</v>
      </c>
      <c r="Q44" s="9">
        <v>97</v>
      </c>
      <c r="R44" s="9">
        <v>5768.8320000000003</v>
      </c>
      <c r="S44" s="9">
        <v>3751</v>
      </c>
      <c r="T44" s="9">
        <v>2111</v>
      </c>
      <c r="U44" s="9">
        <v>1640</v>
      </c>
      <c r="V44" s="9">
        <v>191664.61499999999</v>
      </c>
      <c r="W44" s="9">
        <v>3499</v>
      </c>
      <c r="X44" s="9">
        <v>1971</v>
      </c>
      <c r="Y44" s="9">
        <v>1528</v>
      </c>
      <c r="Z44" s="9">
        <v>184597.389</v>
      </c>
      <c r="AA44" s="9">
        <v>252</v>
      </c>
      <c r="AB44" s="9">
        <v>140</v>
      </c>
      <c r="AC44" s="9">
        <v>112</v>
      </c>
      <c r="AD44" s="9">
        <v>7067.2259999999997</v>
      </c>
    </row>
    <row r="45" spans="1:34" s="11" customFormat="1" ht="16.5" hidden="1" customHeight="1" x14ac:dyDescent="0.2">
      <c r="A45" s="46" t="s">
        <v>153</v>
      </c>
      <c r="B45" s="19" t="s">
        <v>6</v>
      </c>
      <c r="C45" s="9">
        <v>2268</v>
      </c>
      <c r="D45" s="9">
        <v>1404</v>
      </c>
      <c r="E45" s="9">
        <v>864</v>
      </c>
      <c r="F45" s="9">
        <v>114448.834</v>
      </c>
      <c r="G45" s="9">
        <v>170</v>
      </c>
      <c r="H45" s="9">
        <v>113</v>
      </c>
      <c r="I45" s="9">
        <v>57</v>
      </c>
      <c r="J45" s="9">
        <v>5759.1030000000001</v>
      </c>
      <c r="K45" s="9">
        <v>79</v>
      </c>
      <c r="L45" s="9">
        <v>55</v>
      </c>
      <c r="M45" s="9">
        <v>24</v>
      </c>
      <c r="N45" s="9">
        <v>3683.7280000000001</v>
      </c>
      <c r="O45" s="9">
        <v>91</v>
      </c>
      <c r="P45" s="9">
        <v>58</v>
      </c>
      <c r="Q45" s="9">
        <v>33</v>
      </c>
      <c r="R45" s="9">
        <v>2075.375</v>
      </c>
      <c r="S45" s="9">
        <v>2098</v>
      </c>
      <c r="T45" s="9">
        <v>1291</v>
      </c>
      <c r="U45" s="9">
        <v>807</v>
      </c>
      <c r="V45" s="9">
        <v>108689.731</v>
      </c>
      <c r="W45" s="9">
        <v>1942</v>
      </c>
      <c r="X45" s="9">
        <v>1196</v>
      </c>
      <c r="Y45" s="9">
        <v>746</v>
      </c>
      <c r="Z45" s="9">
        <v>104013.36599999999</v>
      </c>
      <c r="AA45" s="9">
        <v>156</v>
      </c>
      <c r="AB45" s="9">
        <v>95</v>
      </c>
      <c r="AC45" s="9">
        <v>61</v>
      </c>
      <c r="AD45" s="9">
        <v>4676.3649999999998</v>
      </c>
    </row>
    <row r="46" spans="1:34" s="11" customFormat="1" ht="16.5" hidden="1" customHeight="1" x14ac:dyDescent="0.2">
      <c r="A46" s="46" t="s">
        <v>154</v>
      </c>
      <c r="B46" s="19" t="s">
        <v>7</v>
      </c>
      <c r="C46" s="9">
        <v>5170</v>
      </c>
      <c r="D46" s="9">
        <v>2750</v>
      </c>
      <c r="E46" s="9">
        <v>2420</v>
      </c>
      <c r="F46" s="9">
        <v>233618.29699999999</v>
      </c>
      <c r="G46" s="9">
        <v>467</v>
      </c>
      <c r="H46" s="9">
        <v>292</v>
      </c>
      <c r="I46" s="9">
        <v>175</v>
      </c>
      <c r="J46" s="9">
        <v>12893.159</v>
      </c>
      <c r="K46" s="9">
        <v>180</v>
      </c>
      <c r="L46" s="9">
        <v>109</v>
      </c>
      <c r="M46" s="9">
        <v>71</v>
      </c>
      <c r="N46" s="9">
        <v>6887.5219999999999</v>
      </c>
      <c r="O46" s="9">
        <v>287</v>
      </c>
      <c r="P46" s="9">
        <v>183</v>
      </c>
      <c r="Q46" s="9">
        <v>104</v>
      </c>
      <c r="R46" s="9">
        <v>6005.6369999999997</v>
      </c>
      <c r="S46" s="9">
        <v>4703</v>
      </c>
      <c r="T46" s="9">
        <v>2458</v>
      </c>
      <c r="U46" s="9">
        <v>2245</v>
      </c>
      <c r="V46" s="9">
        <v>220725.13800000001</v>
      </c>
      <c r="W46" s="9">
        <v>4492</v>
      </c>
      <c r="X46" s="9">
        <v>2340</v>
      </c>
      <c r="Y46" s="9">
        <v>2152</v>
      </c>
      <c r="Z46" s="9">
        <v>214864.08199999999</v>
      </c>
      <c r="AA46" s="9">
        <v>211</v>
      </c>
      <c r="AB46" s="9">
        <v>118</v>
      </c>
      <c r="AC46" s="9">
        <v>93</v>
      </c>
      <c r="AD46" s="9">
        <v>5861.0559999999996</v>
      </c>
    </row>
    <row r="47" spans="1:34" s="11" customFormat="1" ht="16.5" hidden="1" customHeight="1" x14ac:dyDescent="0.2">
      <c r="A47" s="47" t="s">
        <v>90</v>
      </c>
      <c r="B47" s="25" t="s">
        <v>8</v>
      </c>
      <c r="C47" s="9">
        <v>1588</v>
      </c>
      <c r="D47" s="9">
        <v>789</v>
      </c>
      <c r="E47" s="9">
        <v>799</v>
      </c>
      <c r="F47" s="9">
        <v>78226.305999999997</v>
      </c>
      <c r="G47" s="9">
        <v>58</v>
      </c>
      <c r="H47" s="9">
        <v>38</v>
      </c>
      <c r="I47" s="9">
        <v>20</v>
      </c>
      <c r="J47" s="9">
        <v>2456.123</v>
      </c>
      <c r="K47" s="9">
        <v>45</v>
      </c>
      <c r="L47" s="9">
        <v>29</v>
      </c>
      <c r="M47" s="9">
        <v>16</v>
      </c>
      <c r="N47" s="9">
        <v>2182.634</v>
      </c>
      <c r="O47" s="9">
        <v>13</v>
      </c>
      <c r="P47" s="9">
        <v>9</v>
      </c>
      <c r="Q47" s="9">
        <v>4</v>
      </c>
      <c r="R47" s="9">
        <v>273.48899999999998</v>
      </c>
      <c r="S47" s="9">
        <v>1530</v>
      </c>
      <c r="T47" s="9">
        <v>751</v>
      </c>
      <c r="U47" s="9">
        <v>779</v>
      </c>
      <c r="V47" s="9">
        <v>75770.183000000005</v>
      </c>
      <c r="W47" s="9">
        <v>1442</v>
      </c>
      <c r="X47" s="9">
        <v>700</v>
      </c>
      <c r="Y47" s="9">
        <v>742</v>
      </c>
      <c r="Z47" s="9">
        <v>73415.172999999995</v>
      </c>
      <c r="AA47" s="9">
        <v>88</v>
      </c>
      <c r="AB47" s="9">
        <v>51</v>
      </c>
      <c r="AC47" s="9">
        <v>37</v>
      </c>
      <c r="AD47" s="9">
        <v>2355.0100000000002</v>
      </c>
    </row>
    <row r="48" spans="1:34" s="11" customFormat="1" ht="16.5" hidden="1" customHeight="1" x14ac:dyDescent="0.2">
      <c r="A48" s="47" t="s">
        <v>91</v>
      </c>
      <c r="B48" s="25" t="s">
        <v>9</v>
      </c>
      <c r="C48" s="9">
        <v>897</v>
      </c>
      <c r="D48" s="9">
        <v>482</v>
      </c>
      <c r="E48" s="9">
        <v>415</v>
      </c>
      <c r="F48" s="9">
        <v>42919.517999999996</v>
      </c>
      <c r="G48" s="9">
        <v>52</v>
      </c>
      <c r="H48" s="9">
        <v>33</v>
      </c>
      <c r="I48" s="9">
        <v>19</v>
      </c>
      <c r="J48" s="9">
        <v>2109.2240000000002</v>
      </c>
      <c r="K48" s="9">
        <v>35</v>
      </c>
      <c r="L48" s="9">
        <v>18</v>
      </c>
      <c r="M48" s="9">
        <v>17</v>
      </c>
      <c r="N48" s="9">
        <v>1712.75</v>
      </c>
      <c r="O48" s="9">
        <v>17</v>
      </c>
      <c r="P48" s="9">
        <v>15</v>
      </c>
      <c r="Q48" s="9">
        <v>2</v>
      </c>
      <c r="R48" s="9">
        <v>396.47399999999999</v>
      </c>
      <c r="S48" s="9">
        <v>845</v>
      </c>
      <c r="T48" s="9">
        <v>449</v>
      </c>
      <c r="U48" s="9">
        <v>396</v>
      </c>
      <c r="V48" s="9">
        <v>40810.294000000002</v>
      </c>
      <c r="W48" s="9">
        <v>818</v>
      </c>
      <c r="X48" s="9">
        <v>431</v>
      </c>
      <c r="Y48" s="9">
        <v>387</v>
      </c>
      <c r="Z48" s="9">
        <v>40048.701999999997</v>
      </c>
      <c r="AA48" s="9">
        <v>27</v>
      </c>
      <c r="AB48" s="9">
        <v>18</v>
      </c>
      <c r="AC48" s="9">
        <v>9</v>
      </c>
      <c r="AD48" s="9">
        <v>761.59199999999998</v>
      </c>
    </row>
    <row r="49" spans="1:34" s="11" customFormat="1" ht="16.5" hidden="1" customHeight="1" x14ac:dyDescent="0.2">
      <c r="A49" s="47" t="s">
        <v>92</v>
      </c>
      <c r="B49" s="25" t="s">
        <v>10</v>
      </c>
      <c r="C49" s="9">
        <v>1418</v>
      </c>
      <c r="D49" s="9">
        <v>753</v>
      </c>
      <c r="E49" s="9">
        <v>665</v>
      </c>
      <c r="F49" s="9">
        <v>72667.485000000001</v>
      </c>
      <c r="G49" s="9">
        <v>54</v>
      </c>
      <c r="H49" s="9">
        <v>35</v>
      </c>
      <c r="I49" s="9">
        <v>19</v>
      </c>
      <c r="J49" s="9">
        <v>1901.5619999999999</v>
      </c>
      <c r="K49" s="9">
        <v>34</v>
      </c>
      <c r="L49" s="9">
        <v>20</v>
      </c>
      <c r="M49" s="9">
        <v>14</v>
      </c>
      <c r="N49" s="9">
        <v>1508.51</v>
      </c>
      <c r="O49" s="9">
        <v>20</v>
      </c>
      <c r="P49" s="9">
        <v>15</v>
      </c>
      <c r="Q49" s="9">
        <v>5</v>
      </c>
      <c r="R49" s="9">
        <v>393.05200000000002</v>
      </c>
      <c r="S49" s="9">
        <v>1364</v>
      </c>
      <c r="T49" s="9">
        <v>718</v>
      </c>
      <c r="U49" s="9">
        <v>646</v>
      </c>
      <c r="V49" s="9">
        <v>70765.922999999995</v>
      </c>
      <c r="W49" s="9">
        <v>1333</v>
      </c>
      <c r="X49" s="9">
        <v>702</v>
      </c>
      <c r="Y49" s="9">
        <v>631</v>
      </c>
      <c r="Z49" s="9">
        <v>69834.149000000005</v>
      </c>
      <c r="AA49" s="9">
        <v>31</v>
      </c>
      <c r="AB49" s="9">
        <v>16</v>
      </c>
      <c r="AC49" s="9">
        <v>15</v>
      </c>
      <c r="AD49" s="9">
        <v>931.774</v>
      </c>
    </row>
    <row r="50" spans="1:34" s="11" customFormat="1" ht="16.5" hidden="1" customHeight="1" x14ac:dyDescent="0.2">
      <c r="A50" s="47" t="s">
        <v>93</v>
      </c>
      <c r="B50" s="25" t="s">
        <v>11</v>
      </c>
      <c r="C50" s="9">
        <v>2148</v>
      </c>
      <c r="D50" s="9">
        <v>1333</v>
      </c>
      <c r="E50" s="9">
        <v>815</v>
      </c>
      <c r="F50" s="9">
        <v>107180.10400000001</v>
      </c>
      <c r="G50" s="9">
        <v>188</v>
      </c>
      <c r="H50" s="9">
        <v>116</v>
      </c>
      <c r="I50" s="9">
        <v>72</v>
      </c>
      <c r="J50" s="9">
        <v>7603.0619999999999</v>
      </c>
      <c r="K50" s="9">
        <v>109</v>
      </c>
      <c r="L50" s="9">
        <v>72</v>
      </c>
      <c r="M50" s="9">
        <v>37</v>
      </c>
      <c r="N50" s="9">
        <v>5729.3950000000004</v>
      </c>
      <c r="O50" s="9">
        <v>79</v>
      </c>
      <c r="P50" s="9">
        <v>44</v>
      </c>
      <c r="Q50" s="9">
        <v>35</v>
      </c>
      <c r="R50" s="9">
        <v>1873.6669999999999</v>
      </c>
      <c r="S50" s="9">
        <v>1960</v>
      </c>
      <c r="T50" s="9">
        <v>1217</v>
      </c>
      <c r="U50" s="9">
        <v>743</v>
      </c>
      <c r="V50" s="9">
        <v>99577.042000000001</v>
      </c>
      <c r="W50" s="9">
        <v>1871</v>
      </c>
      <c r="X50" s="9">
        <v>1160</v>
      </c>
      <c r="Y50" s="9">
        <v>711</v>
      </c>
      <c r="Z50" s="9">
        <v>97005.108999999997</v>
      </c>
      <c r="AA50" s="9">
        <v>89</v>
      </c>
      <c r="AB50" s="9">
        <v>57</v>
      </c>
      <c r="AC50" s="9">
        <v>32</v>
      </c>
      <c r="AD50" s="9">
        <v>2571.933</v>
      </c>
    </row>
    <row r="51" spans="1:34" s="11" customFormat="1" ht="16.5" hidden="1" customHeight="1" x14ac:dyDescent="0.2">
      <c r="A51" s="47" t="s">
        <v>94</v>
      </c>
      <c r="B51" s="25" t="s">
        <v>12</v>
      </c>
      <c r="C51" s="9">
        <v>1421</v>
      </c>
      <c r="D51" s="9">
        <v>770</v>
      </c>
      <c r="E51" s="9">
        <v>651</v>
      </c>
      <c r="F51" s="9">
        <v>96494.41</v>
      </c>
      <c r="G51" s="9">
        <v>60</v>
      </c>
      <c r="H51" s="9">
        <v>32</v>
      </c>
      <c r="I51" s="9">
        <v>28</v>
      </c>
      <c r="J51" s="9">
        <v>3758.9340000000002</v>
      </c>
      <c r="K51" s="9">
        <v>50</v>
      </c>
      <c r="L51" s="9">
        <v>29</v>
      </c>
      <c r="M51" s="9">
        <v>21</v>
      </c>
      <c r="N51" s="9">
        <v>3436.8809999999999</v>
      </c>
      <c r="O51" s="9">
        <v>10</v>
      </c>
      <c r="P51" s="9">
        <v>3</v>
      </c>
      <c r="Q51" s="9">
        <v>7</v>
      </c>
      <c r="R51" s="9">
        <v>322.053</v>
      </c>
      <c r="S51" s="9">
        <v>1361</v>
      </c>
      <c r="T51" s="9">
        <v>738</v>
      </c>
      <c r="U51" s="9">
        <v>623</v>
      </c>
      <c r="V51" s="9">
        <v>92735.475999999995</v>
      </c>
      <c r="W51" s="9">
        <v>1339</v>
      </c>
      <c r="X51" s="9">
        <v>725</v>
      </c>
      <c r="Y51" s="9">
        <v>614</v>
      </c>
      <c r="Z51" s="9">
        <v>91802.763999999996</v>
      </c>
      <c r="AA51" s="9">
        <v>22</v>
      </c>
      <c r="AB51" s="9">
        <v>13</v>
      </c>
      <c r="AC51" s="9">
        <v>9</v>
      </c>
      <c r="AD51" s="9">
        <v>932.71199999999999</v>
      </c>
    </row>
    <row r="52" spans="1:34" s="11" customFormat="1" ht="16.5" hidden="1" customHeight="1" x14ac:dyDescent="0.2">
      <c r="A52" s="47" t="s">
        <v>95</v>
      </c>
      <c r="B52" s="25" t="s">
        <v>13</v>
      </c>
      <c r="C52" s="9">
        <v>1879</v>
      </c>
      <c r="D52" s="9">
        <v>949</v>
      </c>
      <c r="E52" s="9">
        <v>930</v>
      </c>
      <c r="F52" s="9">
        <v>96564.57</v>
      </c>
      <c r="G52" s="9">
        <v>75</v>
      </c>
      <c r="H52" s="9">
        <v>47</v>
      </c>
      <c r="I52" s="9">
        <v>28</v>
      </c>
      <c r="J52" s="9">
        <v>2904.3420000000001</v>
      </c>
      <c r="K52" s="9">
        <v>48</v>
      </c>
      <c r="L52" s="9">
        <v>27</v>
      </c>
      <c r="M52" s="9">
        <v>21</v>
      </c>
      <c r="N52" s="9">
        <v>2348.2370000000001</v>
      </c>
      <c r="O52" s="9">
        <v>27</v>
      </c>
      <c r="P52" s="9">
        <v>20</v>
      </c>
      <c r="Q52" s="9">
        <v>7</v>
      </c>
      <c r="R52" s="9">
        <v>556.10500000000002</v>
      </c>
      <c r="S52" s="9">
        <v>1804</v>
      </c>
      <c r="T52" s="9">
        <v>902</v>
      </c>
      <c r="U52" s="9">
        <v>902</v>
      </c>
      <c r="V52" s="9">
        <v>93660.228000000003</v>
      </c>
      <c r="W52" s="9">
        <v>1782</v>
      </c>
      <c r="X52" s="9">
        <v>887</v>
      </c>
      <c r="Y52" s="9">
        <v>895</v>
      </c>
      <c r="Z52" s="9">
        <v>92986.981</v>
      </c>
      <c r="AA52" s="9">
        <v>22</v>
      </c>
      <c r="AB52" s="9">
        <v>15</v>
      </c>
      <c r="AC52" s="9">
        <v>7</v>
      </c>
      <c r="AD52" s="9">
        <v>673.24699999999996</v>
      </c>
    </row>
    <row r="53" spans="1:34" s="11" customFormat="1" ht="16.5" hidden="1" customHeight="1" x14ac:dyDescent="0.2">
      <c r="A53" s="47" t="s">
        <v>96</v>
      </c>
      <c r="B53" s="25" t="s">
        <v>14</v>
      </c>
      <c r="C53" s="9">
        <v>1498</v>
      </c>
      <c r="D53" s="9">
        <v>726</v>
      </c>
      <c r="E53" s="9">
        <v>772</v>
      </c>
      <c r="F53" s="9">
        <v>75559.581000000006</v>
      </c>
      <c r="G53" s="9">
        <v>53</v>
      </c>
      <c r="H53" s="9">
        <v>30</v>
      </c>
      <c r="I53" s="9">
        <v>23</v>
      </c>
      <c r="J53" s="9">
        <v>1947.3219999999999</v>
      </c>
      <c r="K53" s="9">
        <v>26</v>
      </c>
      <c r="L53" s="9">
        <v>15</v>
      </c>
      <c r="M53" s="9">
        <v>11</v>
      </c>
      <c r="N53" s="9">
        <v>1303.4580000000001</v>
      </c>
      <c r="O53" s="9">
        <v>27</v>
      </c>
      <c r="P53" s="9">
        <v>15</v>
      </c>
      <c r="Q53" s="9">
        <v>12</v>
      </c>
      <c r="R53" s="9">
        <v>643.86400000000003</v>
      </c>
      <c r="S53" s="9">
        <v>1445</v>
      </c>
      <c r="T53" s="9">
        <v>696</v>
      </c>
      <c r="U53" s="9">
        <v>749</v>
      </c>
      <c r="V53" s="9">
        <v>73612.259000000005</v>
      </c>
      <c r="W53" s="9">
        <v>1403</v>
      </c>
      <c r="X53" s="9">
        <v>670</v>
      </c>
      <c r="Y53" s="9">
        <v>733</v>
      </c>
      <c r="Z53" s="9">
        <v>72473.857000000004</v>
      </c>
      <c r="AA53" s="9">
        <v>42</v>
      </c>
      <c r="AB53" s="9">
        <v>26</v>
      </c>
      <c r="AC53" s="9">
        <v>16</v>
      </c>
      <c r="AD53" s="9">
        <v>1138.402</v>
      </c>
    </row>
    <row r="54" spans="1:34" s="11" customFormat="1" ht="16.5" hidden="1" customHeight="1" x14ac:dyDescent="0.2">
      <c r="A54" s="47" t="s">
        <v>97</v>
      </c>
      <c r="B54" s="25" t="s">
        <v>15</v>
      </c>
      <c r="C54" s="9">
        <v>1327</v>
      </c>
      <c r="D54" s="9">
        <v>775</v>
      </c>
      <c r="E54" s="9">
        <v>552</v>
      </c>
      <c r="F54" s="9">
        <v>78658.83</v>
      </c>
      <c r="G54" s="9">
        <v>87</v>
      </c>
      <c r="H54" s="9">
        <v>58</v>
      </c>
      <c r="I54" s="9">
        <v>29</v>
      </c>
      <c r="J54" s="9">
        <v>4337.0010000000002</v>
      </c>
      <c r="K54" s="9">
        <v>56</v>
      </c>
      <c r="L54" s="9">
        <v>36</v>
      </c>
      <c r="M54" s="9">
        <v>20</v>
      </c>
      <c r="N54" s="9">
        <v>3684.0970000000002</v>
      </c>
      <c r="O54" s="9">
        <v>31</v>
      </c>
      <c r="P54" s="9">
        <v>22</v>
      </c>
      <c r="Q54" s="9">
        <v>9</v>
      </c>
      <c r="R54" s="9">
        <v>652.904</v>
      </c>
      <c r="S54" s="9">
        <v>1240</v>
      </c>
      <c r="T54" s="9">
        <v>717</v>
      </c>
      <c r="U54" s="9">
        <v>523</v>
      </c>
      <c r="V54" s="9">
        <v>74321.828999999998</v>
      </c>
      <c r="W54" s="9">
        <v>1235</v>
      </c>
      <c r="X54" s="9">
        <v>712</v>
      </c>
      <c r="Y54" s="9">
        <v>523</v>
      </c>
      <c r="Z54" s="9">
        <v>74176.631999999998</v>
      </c>
      <c r="AA54" s="9">
        <v>5</v>
      </c>
      <c r="AB54" s="9">
        <v>5</v>
      </c>
      <c r="AC54" s="9">
        <v>0</v>
      </c>
      <c r="AD54" s="9">
        <v>145.197</v>
      </c>
    </row>
    <row r="55" spans="1:34" s="11" customFormat="1" ht="16.5" hidden="1" customHeight="1" x14ac:dyDescent="0.2">
      <c r="A55" s="47" t="s">
        <v>98</v>
      </c>
      <c r="B55" s="25" t="s">
        <v>16</v>
      </c>
      <c r="C55" s="9">
        <v>835</v>
      </c>
      <c r="D55" s="9">
        <v>441</v>
      </c>
      <c r="E55" s="9">
        <v>394</v>
      </c>
      <c r="F55" s="9">
        <v>43339.288999999997</v>
      </c>
      <c r="G55" s="9">
        <v>52</v>
      </c>
      <c r="H55" s="9">
        <v>31</v>
      </c>
      <c r="I55" s="9">
        <v>21</v>
      </c>
      <c r="J55" s="9">
        <v>2424.37</v>
      </c>
      <c r="K55" s="9">
        <v>42</v>
      </c>
      <c r="L55" s="9">
        <v>26</v>
      </c>
      <c r="M55" s="9">
        <v>16</v>
      </c>
      <c r="N55" s="9">
        <v>2165.8000000000002</v>
      </c>
      <c r="O55" s="9">
        <v>10</v>
      </c>
      <c r="P55" s="9">
        <v>5</v>
      </c>
      <c r="Q55" s="9">
        <v>5</v>
      </c>
      <c r="R55" s="9">
        <v>258.57</v>
      </c>
      <c r="S55" s="9">
        <v>783</v>
      </c>
      <c r="T55" s="9">
        <v>410</v>
      </c>
      <c r="U55" s="9">
        <v>373</v>
      </c>
      <c r="V55" s="9">
        <v>40914.919000000002</v>
      </c>
      <c r="W55" s="9">
        <v>759</v>
      </c>
      <c r="X55" s="9">
        <v>394</v>
      </c>
      <c r="Y55" s="9">
        <v>365</v>
      </c>
      <c r="Z55" s="9">
        <v>40160.089</v>
      </c>
      <c r="AA55" s="9">
        <v>24</v>
      </c>
      <c r="AB55" s="9">
        <v>16</v>
      </c>
      <c r="AC55" s="9">
        <v>8</v>
      </c>
      <c r="AD55" s="9">
        <v>754.83</v>
      </c>
    </row>
    <row r="56" spans="1:34" s="11" customFormat="1" ht="16.5" hidden="1" customHeight="1" x14ac:dyDescent="0.2">
      <c r="A56" s="47" t="s">
        <v>99</v>
      </c>
      <c r="B56" s="25" t="s">
        <v>17</v>
      </c>
      <c r="C56" s="9">
        <v>1299</v>
      </c>
      <c r="D56" s="9">
        <v>653</v>
      </c>
      <c r="E56" s="9">
        <v>646</v>
      </c>
      <c r="F56" s="9">
        <v>67614.941999999995</v>
      </c>
      <c r="G56" s="9">
        <v>116</v>
      </c>
      <c r="H56" s="9">
        <v>71</v>
      </c>
      <c r="I56" s="9">
        <v>45</v>
      </c>
      <c r="J56" s="9">
        <v>5875.4009999999998</v>
      </c>
      <c r="K56" s="9">
        <v>98</v>
      </c>
      <c r="L56" s="9">
        <v>59</v>
      </c>
      <c r="M56" s="9">
        <v>39</v>
      </c>
      <c r="N56" s="9">
        <v>5490.9650000000001</v>
      </c>
      <c r="O56" s="9">
        <v>18</v>
      </c>
      <c r="P56" s="9">
        <v>12</v>
      </c>
      <c r="Q56" s="9">
        <v>6</v>
      </c>
      <c r="R56" s="9">
        <v>384.43599999999998</v>
      </c>
      <c r="S56" s="9">
        <v>1183</v>
      </c>
      <c r="T56" s="9">
        <v>582</v>
      </c>
      <c r="U56" s="9">
        <v>601</v>
      </c>
      <c r="V56" s="9">
        <v>61739.540999999997</v>
      </c>
      <c r="W56" s="9">
        <v>1161</v>
      </c>
      <c r="X56" s="9">
        <v>573</v>
      </c>
      <c r="Y56" s="9">
        <v>588</v>
      </c>
      <c r="Z56" s="9">
        <v>61062.891000000003</v>
      </c>
      <c r="AA56" s="9">
        <v>22</v>
      </c>
      <c r="AB56" s="9">
        <v>9</v>
      </c>
      <c r="AC56" s="9">
        <v>13</v>
      </c>
      <c r="AD56" s="9">
        <v>676.65</v>
      </c>
    </row>
    <row r="57" spans="1:34" s="11" customFormat="1" ht="16.5" hidden="1" customHeight="1" x14ac:dyDescent="0.2">
      <c r="A57" s="47" t="s">
        <v>100</v>
      </c>
      <c r="B57" s="25" t="s">
        <v>18</v>
      </c>
      <c r="C57" s="9">
        <v>212</v>
      </c>
      <c r="D57" s="9">
        <v>122</v>
      </c>
      <c r="E57" s="9">
        <v>90</v>
      </c>
      <c r="F57" s="9">
        <v>9787.5149999999994</v>
      </c>
      <c r="G57" s="9">
        <v>16</v>
      </c>
      <c r="H57" s="9">
        <v>11</v>
      </c>
      <c r="I57" s="9">
        <v>5</v>
      </c>
      <c r="J57" s="9">
        <v>469.16</v>
      </c>
      <c r="K57" s="9">
        <v>6</v>
      </c>
      <c r="L57" s="9">
        <v>4</v>
      </c>
      <c r="M57" s="9">
        <v>2</v>
      </c>
      <c r="N57" s="9">
        <v>209.59399999999999</v>
      </c>
      <c r="O57" s="9">
        <v>10</v>
      </c>
      <c r="P57" s="9">
        <v>7</v>
      </c>
      <c r="Q57" s="9">
        <v>3</v>
      </c>
      <c r="R57" s="9">
        <v>259.56599999999997</v>
      </c>
      <c r="S57" s="9">
        <v>196</v>
      </c>
      <c r="T57" s="9">
        <v>111</v>
      </c>
      <c r="U57" s="9">
        <v>85</v>
      </c>
      <c r="V57" s="9">
        <v>9318.3549999999996</v>
      </c>
      <c r="W57" s="9">
        <v>174</v>
      </c>
      <c r="X57" s="9">
        <v>97</v>
      </c>
      <c r="Y57" s="9">
        <v>77</v>
      </c>
      <c r="Z57" s="9">
        <v>8684.5889999999999</v>
      </c>
      <c r="AA57" s="9">
        <v>22</v>
      </c>
      <c r="AB57" s="9">
        <v>14</v>
      </c>
      <c r="AC57" s="9">
        <v>8</v>
      </c>
      <c r="AD57" s="9">
        <v>633.76599999999996</v>
      </c>
    </row>
    <row r="58" spans="1:34" s="11" customFormat="1" ht="16.5" hidden="1" customHeight="1" x14ac:dyDescent="0.2">
      <c r="A58" s="47" t="s">
        <v>101</v>
      </c>
      <c r="B58" s="25" t="s">
        <v>19</v>
      </c>
      <c r="C58" s="9">
        <v>615</v>
      </c>
      <c r="D58" s="9">
        <v>379</v>
      </c>
      <c r="E58" s="9">
        <v>236</v>
      </c>
      <c r="F58" s="9">
        <v>32186.412</v>
      </c>
      <c r="G58" s="9">
        <v>58</v>
      </c>
      <c r="H58" s="9">
        <v>36</v>
      </c>
      <c r="I58" s="9">
        <v>22</v>
      </c>
      <c r="J58" s="9">
        <v>1931.5709999999999</v>
      </c>
      <c r="K58" s="9">
        <v>34</v>
      </c>
      <c r="L58" s="9">
        <v>23</v>
      </c>
      <c r="M58" s="9">
        <v>11</v>
      </c>
      <c r="N58" s="9">
        <v>1521.88</v>
      </c>
      <c r="O58" s="9">
        <v>24</v>
      </c>
      <c r="P58" s="9">
        <v>13</v>
      </c>
      <c r="Q58" s="9">
        <v>11</v>
      </c>
      <c r="R58" s="9">
        <v>409.69099999999997</v>
      </c>
      <c r="S58" s="9">
        <v>557</v>
      </c>
      <c r="T58" s="9">
        <v>343</v>
      </c>
      <c r="U58" s="9">
        <v>214</v>
      </c>
      <c r="V58" s="9">
        <v>30254.841</v>
      </c>
      <c r="W58" s="9">
        <v>552</v>
      </c>
      <c r="X58" s="9">
        <v>339</v>
      </c>
      <c r="Y58" s="9">
        <v>213</v>
      </c>
      <c r="Z58" s="9">
        <v>30103.277999999998</v>
      </c>
      <c r="AA58" s="9">
        <v>5</v>
      </c>
      <c r="AB58" s="9">
        <v>4</v>
      </c>
      <c r="AC58" s="9">
        <v>1</v>
      </c>
      <c r="AD58" s="9">
        <v>151.56299999999999</v>
      </c>
    </row>
    <row r="59" spans="1:34" s="11" customFormat="1" ht="16.5" hidden="1" customHeight="1" x14ac:dyDescent="0.2">
      <c r="A59" s="47" t="s">
        <v>102</v>
      </c>
      <c r="B59" s="25" t="s">
        <v>20</v>
      </c>
      <c r="C59" s="9">
        <v>503</v>
      </c>
      <c r="D59" s="9">
        <v>302</v>
      </c>
      <c r="E59" s="9">
        <v>201</v>
      </c>
      <c r="F59" s="9">
        <v>24518.135999999999</v>
      </c>
      <c r="G59" s="9">
        <v>59</v>
      </c>
      <c r="H59" s="9">
        <v>39</v>
      </c>
      <c r="I59" s="9">
        <v>20</v>
      </c>
      <c r="J59" s="9">
        <v>1973.421</v>
      </c>
      <c r="K59" s="9">
        <v>19</v>
      </c>
      <c r="L59" s="9">
        <v>14</v>
      </c>
      <c r="M59" s="9">
        <v>5</v>
      </c>
      <c r="N59" s="9">
        <v>1006.213</v>
      </c>
      <c r="O59" s="9">
        <v>40</v>
      </c>
      <c r="P59" s="9">
        <v>25</v>
      </c>
      <c r="Q59" s="9">
        <v>15</v>
      </c>
      <c r="R59" s="9">
        <v>967.20799999999997</v>
      </c>
      <c r="S59" s="9">
        <v>444</v>
      </c>
      <c r="T59" s="9">
        <v>263</v>
      </c>
      <c r="U59" s="9">
        <v>181</v>
      </c>
      <c r="V59" s="9">
        <v>22544.715</v>
      </c>
      <c r="W59" s="9">
        <v>378</v>
      </c>
      <c r="X59" s="9">
        <v>224</v>
      </c>
      <c r="Y59" s="9">
        <v>154</v>
      </c>
      <c r="Z59" s="9">
        <v>20630.82</v>
      </c>
      <c r="AA59" s="9">
        <v>66</v>
      </c>
      <c r="AB59" s="9">
        <v>39</v>
      </c>
      <c r="AC59" s="9">
        <v>27</v>
      </c>
      <c r="AD59" s="9">
        <v>1913.895</v>
      </c>
    </row>
    <row r="60" spans="1:34" s="11" customFormat="1" ht="16.5" hidden="1" customHeight="1" x14ac:dyDescent="0.2">
      <c r="A60" s="47" t="s">
        <v>103</v>
      </c>
      <c r="B60" s="25" t="s">
        <v>21</v>
      </c>
      <c r="C60" s="9">
        <v>1185</v>
      </c>
      <c r="D60" s="9">
        <v>583</v>
      </c>
      <c r="E60" s="9">
        <v>602</v>
      </c>
      <c r="F60" s="9">
        <v>53490.175000000003</v>
      </c>
      <c r="G60" s="9">
        <v>37</v>
      </c>
      <c r="H60" s="9">
        <v>26</v>
      </c>
      <c r="I60" s="9">
        <v>11</v>
      </c>
      <c r="J60" s="9">
        <v>1220.143</v>
      </c>
      <c r="K60" s="9">
        <v>13</v>
      </c>
      <c r="L60" s="9">
        <v>8</v>
      </c>
      <c r="M60" s="9">
        <v>5</v>
      </c>
      <c r="N60" s="9">
        <v>686.64700000000005</v>
      </c>
      <c r="O60" s="9">
        <v>24</v>
      </c>
      <c r="P60" s="9">
        <v>18</v>
      </c>
      <c r="Q60" s="9">
        <v>6</v>
      </c>
      <c r="R60" s="9">
        <v>533.49599999999998</v>
      </c>
      <c r="S60" s="9">
        <v>1148</v>
      </c>
      <c r="T60" s="9">
        <v>557</v>
      </c>
      <c r="U60" s="9">
        <v>591</v>
      </c>
      <c r="V60" s="9">
        <v>52270.031999999999</v>
      </c>
      <c r="W60" s="9">
        <v>1112</v>
      </c>
      <c r="X60" s="9">
        <v>535</v>
      </c>
      <c r="Y60" s="9">
        <v>577</v>
      </c>
      <c r="Z60" s="9">
        <v>51344.076000000001</v>
      </c>
      <c r="AA60" s="9">
        <v>36</v>
      </c>
      <c r="AB60" s="9">
        <v>22</v>
      </c>
      <c r="AC60" s="9">
        <v>14</v>
      </c>
      <c r="AD60" s="9">
        <v>925.95600000000002</v>
      </c>
    </row>
    <row r="61" spans="1:34" s="11" customFormat="1" ht="16.5" hidden="1" customHeight="1" x14ac:dyDescent="0.2">
      <c r="A61" s="47" t="s">
        <v>104</v>
      </c>
      <c r="B61" s="25" t="s">
        <v>23</v>
      </c>
      <c r="C61" s="9">
        <v>136</v>
      </c>
      <c r="D61" s="9">
        <v>85</v>
      </c>
      <c r="E61" s="9">
        <v>51</v>
      </c>
      <c r="F61" s="9">
        <v>6946.8059999999996</v>
      </c>
      <c r="G61" s="9">
        <v>32</v>
      </c>
      <c r="H61" s="9">
        <v>18</v>
      </c>
      <c r="I61" s="9">
        <v>14</v>
      </c>
      <c r="J61" s="9">
        <v>1444.2349999999999</v>
      </c>
      <c r="K61" s="9">
        <v>32</v>
      </c>
      <c r="L61" s="9">
        <v>18</v>
      </c>
      <c r="M61" s="9">
        <v>14</v>
      </c>
      <c r="N61" s="9">
        <v>1444.2349999999999</v>
      </c>
      <c r="O61" s="9">
        <v>0</v>
      </c>
      <c r="P61" s="9">
        <v>0</v>
      </c>
      <c r="Q61" s="9">
        <v>0</v>
      </c>
      <c r="R61" s="9">
        <v>0</v>
      </c>
      <c r="S61" s="9">
        <v>104</v>
      </c>
      <c r="T61" s="9">
        <v>67</v>
      </c>
      <c r="U61" s="9">
        <v>37</v>
      </c>
      <c r="V61" s="9">
        <v>5502.5709999999999</v>
      </c>
      <c r="W61" s="9">
        <v>104</v>
      </c>
      <c r="X61" s="9">
        <v>67</v>
      </c>
      <c r="Y61" s="9">
        <v>37</v>
      </c>
      <c r="Z61" s="9">
        <v>5502.5709999999999</v>
      </c>
      <c r="AA61" s="9">
        <v>0</v>
      </c>
      <c r="AB61" s="9">
        <v>0</v>
      </c>
      <c r="AC61" s="9">
        <v>0</v>
      </c>
      <c r="AD61" s="9">
        <v>0</v>
      </c>
    </row>
    <row r="62" spans="1:34" s="11" customFormat="1" ht="16.5" hidden="1" customHeight="1" x14ac:dyDescent="0.2">
      <c r="A62" s="48" t="s">
        <v>105</v>
      </c>
      <c r="B62" s="26" t="s">
        <v>24</v>
      </c>
      <c r="C62" s="21">
        <v>17</v>
      </c>
      <c r="D62" s="21">
        <v>11</v>
      </c>
      <c r="E62" s="21">
        <v>6</v>
      </c>
      <c r="F62" s="21">
        <v>721.78800000000001</v>
      </c>
      <c r="G62" s="21">
        <v>2</v>
      </c>
      <c r="H62" s="21">
        <v>2</v>
      </c>
      <c r="I62" s="21">
        <v>0</v>
      </c>
      <c r="J62" s="21">
        <v>65.637</v>
      </c>
      <c r="K62" s="21">
        <v>1</v>
      </c>
      <c r="L62" s="21">
        <v>1</v>
      </c>
      <c r="M62" s="21">
        <v>0</v>
      </c>
      <c r="N62" s="21">
        <v>49.725000000000001</v>
      </c>
      <c r="O62" s="21">
        <v>1</v>
      </c>
      <c r="P62" s="21">
        <v>1</v>
      </c>
      <c r="Q62" s="21">
        <v>0</v>
      </c>
      <c r="R62" s="21">
        <v>15.912000000000001</v>
      </c>
      <c r="S62" s="21">
        <v>15</v>
      </c>
      <c r="T62" s="21">
        <v>9</v>
      </c>
      <c r="U62" s="21">
        <v>6</v>
      </c>
      <c r="V62" s="21">
        <v>656.15099999999995</v>
      </c>
      <c r="W62" s="21">
        <v>15</v>
      </c>
      <c r="X62" s="21">
        <v>9</v>
      </c>
      <c r="Y62" s="21">
        <v>6</v>
      </c>
      <c r="Z62" s="21">
        <v>656.15099999999995</v>
      </c>
      <c r="AA62" s="21">
        <v>0</v>
      </c>
      <c r="AB62" s="21">
        <v>0</v>
      </c>
      <c r="AC62" s="21">
        <v>0</v>
      </c>
      <c r="AD62" s="21">
        <v>0</v>
      </c>
    </row>
    <row r="63" spans="1:34" hidden="1" x14ac:dyDescent="0.2"/>
    <row r="64" spans="1:34" s="36" customFormat="1" ht="16.5" hidden="1" customHeight="1" x14ac:dyDescent="0.2">
      <c r="A64" s="33" t="s">
        <v>175</v>
      </c>
      <c r="B64" s="34" t="s">
        <v>2</v>
      </c>
      <c r="C64" s="30" t="str">
        <f>IF(C40=C9,"","*")</f>
        <v/>
      </c>
      <c r="D64" s="30" t="str">
        <f t="shared" ref="D64:AD73" si="1">IF(D40=D9,"","*")</f>
        <v/>
      </c>
      <c r="E64" s="30" t="str">
        <f t="shared" si="1"/>
        <v/>
      </c>
      <c r="F64" s="30" t="str">
        <f t="shared" si="1"/>
        <v/>
      </c>
      <c r="G64" s="30" t="str">
        <f t="shared" si="1"/>
        <v/>
      </c>
      <c r="H64" s="30" t="str">
        <f t="shared" si="1"/>
        <v/>
      </c>
      <c r="I64" s="30" t="str">
        <f t="shared" si="1"/>
        <v/>
      </c>
      <c r="J64" s="30" t="str">
        <f t="shared" si="1"/>
        <v/>
      </c>
      <c r="K64" s="30" t="str">
        <f t="shared" si="1"/>
        <v/>
      </c>
      <c r="L64" s="30" t="str">
        <f t="shared" si="1"/>
        <v/>
      </c>
      <c r="M64" s="30" t="str">
        <f t="shared" si="1"/>
        <v/>
      </c>
      <c r="N64" s="30" t="str">
        <f t="shared" si="1"/>
        <v/>
      </c>
      <c r="O64" s="30" t="str">
        <f t="shared" si="1"/>
        <v/>
      </c>
      <c r="P64" s="30" t="str">
        <f t="shared" si="1"/>
        <v/>
      </c>
      <c r="Q64" s="30" t="str">
        <f t="shared" si="1"/>
        <v/>
      </c>
      <c r="R64" s="30" t="str">
        <f t="shared" si="1"/>
        <v/>
      </c>
      <c r="S64" s="30" t="str">
        <f t="shared" si="1"/>
        <v/>
      </c>
      <c r="T64" s="30" t="str">
        <f t="shared" si="1"/>
        <v/>
      </c>
      <c r="U64" s="30" t="str">
        <f t="shared" si="1"/>
        <v/>
      </c>
      <c r="V64" s="30" t="str">
        <f t="shared" si="1"/>
        <v/>
      </c>
      <c r="W64" s="30" t="str">
        <f t="shared" si="1"/>
        <v/>
      </c>
      <c r="X64" s="30" t="str">
        <f t="shared" si="1"/>
        <v/>
      </c>
      <c r="Y64" s="30" t="str">
        <f t="shared" si="1"/>
        <v/>
      </c>
      <c r="Z64" s="30" t="str">
        <f t="shared" si="1"/>
        <v/>
      </c>
      <c r="AA64" s="30" t="str">
        <f t="shared" si="1"/>
        <v/>
      </c>
      <c r="AB64" s="30" t="str">
        <f t="shared" si="1"/>
        <v/>
      </c>
      <c r="AC64" s="30" t="str">
        <f t="shared" si="1"/>
        <v/>
      </c>
      <c r="AD64" s="30" t="str">
        <f t="shared" si="1"/>
        <v/>
      </c>
      <c r="AE64" s="35"/>
      <c r="AH64" s="37"/>
    </row>
    <row r="65" spans="1:30" s="11" customFormat="1" ht="16.5" hidden="1" customHeight="1" x14ac:dyDescent="0.2">
      <c r="A65" s="46" t="s">
        <v>149</v>
      </c>
      <c r="B65" s="19" t="s">
        <v>3</v>
      </c>
      <c r="C65" s="30" t="str">
        <f t="shared" ref="C65:R86" si="2">IF(C41=C10,"","*")</f>
        <v/>
      </c>
      <c r="D65" s="30" t="str">
        <f t="shared" si="2"/>
        <v/>
      </c>
      <c r="E65" s="30" t="str">
        <f t="shared" si="2"/>
        <v/>
      </c>
      <c r="F65" s="30" t="str">
        <f t="shared" si="2"/>
        <v/>
      </c>
      <c r="G65" s="30" t="str">
        <f t="shared" si="2"/>
        <v/>
      </c>
      <c r="H65" s="30" t="str">
        <f t="shared" si="2"/>
        <v/>
      </c>
      <c r="I65" s="30" t="str">
        <f t="shared" si="2"/>
        <v/>
      </c>
      <c r="J65" s="30" t="str">
        <f t="shared" si="2"/>
        <v/>
      </c>
      <c r="K65" s="30" t="str">
        <f t="shared" si="2"/>
        <v/>
      </c>
      <c r="L65" s="30" t="str">
        <f t="shared" si="2"/>
        <v/>
      </c>
      <c r="M65" s="30" t="str">
        <f t="shared" si="2"/>
        <v/>
      </c>
      <c r="N65" s="30" t="str">
        <f t="shared" si="2"/>
        <v/>
      </c>
      <c r="O65" s="30" t="str">
        <f t="shared" si="2"/>
        <v/>
      </c>
      <c r="P65" s="30" t="str">
        <f t="shared" si="2"/>
        <v/>
      </c>
      <c r="Q65" s="30" t="str">
        <f t="shared" si="2"/>
        <v/>
      </c>
      <c r="R65" s="30" t="str">
        <f t="shared" si="2"/>
        <v/>
      </c>
      <c r="S65" s="30" t="str">
        <f t="shared" si="1"/>
        <v/>
      </c>
      <c r="T65" s="30" t="str">
        <f t="shared" si="1"/>
        <v/>
      </c>
      <c r="U65" s="30" t="str">
        <f t="shared" si="1"/>
        <v/>
      </c>
      <c r="V65" s="30" t="str">
        <f t="shared" si="1"/>
        <v/>
      </c>
      <c r="W65" s="30" t="str">
        <f t="shared" si="1"/>
        <v/>
      </c>
      <c r="X65" s="30" t="str">
        <f t="shared" si="1"/>
        <v/>
      </c>
      <c r="Y65" s="30" t="str">
        <f t="shared" si="1"/>
        <v/>
      </c>
      <c r="Z65" s="30" t="str">
        <f t="shared" si="1"/>
        <v/>
      </c>
      <c r="AA65" s="30" t="str">
        <f t="shared" si="1"/>
        <v/>
      </c>
      <c r="AB65" s="30" t="str">
        <f t="shared" si="1"/>
        <v/>
      </c>
      <c r="AC65" s="30" t="str">
        <f t="shared" si="1"/>
        <v/>
      </c>
      <c r="AD65" s="30" t="str">
        <f t="shared" si="1"/>
        <v/>
      </c>
    </row>
    <row r="66" spans="1:30" s="11" customFormat="1" ht="16.5" hidden="1" customHeight="1" x14ac:dyDescent="0.2">
      <c r="A66" s="46" t="s">
        <v>150</v>
      </c>
      <c r="B66" s="19" t="s">
        <v>4</v>
      </c>
      <c r="C66" s="30" t="str">
        <f t="shared" si="2"/>
        <v/>
      </c>
      <c r="D66" s="30" t="str">
        <f t="shared" si="1"/>
        <v/>
      </c>
      <c r="E66" s="30" t="str">
        <f t="shared" si="1"/>
        <v/>
      </c>
      <c r="F66" s="30" t="str">
        <f t="shared" si="1"/>
        <v/>
      </c>
      <c r="G66" s="30" t="str">
        <f t="shared" si="1"/>
        <v/>
      </c>
      <c r="H66" s="30" t="str">
        <f t="shared" si="1"/>
        <v/>
      </c>
      <c r="I66" s="30" t="str">
        <f t="shared" si="1"/>
        <v/>
      </c>
      <c r="J66" s="30" t="str">
        <f t="shared" si="1"/>
        <v/>
      </c>
      <c r="K66" s="30" t="str">
        <f t="shared" si="1"/>
        <v/>
      </c>
      <c r="L66" s="30" t="str">
        <f t="shared" si="1"/>
        <v/>
      </c>
      <c r="M66" s="30" t="str">
        <f t="shared" si="1"/>
        <v/>
      </c>
      <c r="N66" s="30" t="str">
        <f t="shared" si="1"/>
        <v/>
      </c>
      <c r="O66" s="30" t="str">
        <f t="shared" si="1"/>
        <v/>
      </c>
      <c r="P66" s="30" t="str">
        <f t="shared" si="1"/>
        <v/>
      </c>
      <c r="Q66" s="30" t="str">
        <f t="shared" si="1"/>
        <v/>
      </c>
      <c r="R66" s="30" t="str">
        <f t="shared" si="1"/>
        <v/>
      </c>
      <c r="S66" s="30" t="str">
        <f t="shared" si="1"/>
        <v/>
      </c>
      <c r="T66" s="30" t="str">
        <f t="shared" si="1"/>
        <v/>
      </c>
      <c r="U66" s="30" t="str">
        <f t="shared" si="1"/>
        <v/>
      </c>
      <c r="V66" s="30" t="str">
        <f t="shared" si="1"/>
        <v/>
      </c>
      <c r="W66" s="30" t="str">
        <f t="shared" si="1"/>
        <v/>
      </c>
      <c r="X66" s="30" t="str">
        <f t="shared" si="1"/>
        <v/>
      </c>
      <c r="Y66" s="30" t="str">
        <f t="shared" si="1"/>
        <v/>
      </c>
      <c r="Z66" s="30" t="str">
        <f t="shared" si="1"/>
        <v/>
      </c>
      <c r="AA66" s="30" t="str">
        <f t="shared" si="1"/>
        <v/>
      </c>
      <c r="AB66" s="30" t="str">
        <f t="shared" si="1"/>
        <v/>
      </c>
      <c r="AC66" s="30" t="str">
        <f t="shared" si="1"/>
        <v/>
      </c>
      <c r="AD66" s="30" t="str">
        <f t="shared" si="1"/>
        <v/>
      </c>
    </row>
    <row r="67" spans="1:30" s="11" customFormat="1" ht="16.5" hidden="1" customHeight="1" x14ac:dyDescent="0.2">
      <c r="A67" s="46" t="s">
        <v>151</v>
      </c>
      <c r="B67" s="19" t="s">
        <v>25</v>
      </c>
      <c r="C67" s="30" t="str">
        <f t="shared" si="2"/>
        <v/>
      </c>
      <c r="D67" s="30" t="str">
        <f t="shared" si="1"/>
        <v/>
      </c>
      <c r="E67" s="30" t="str">
        <f t="shared" si="1"/>
        <v/>
      </c>
      <c r="F67" s="30" t="str">
        <f t="shared" si="1"/>
        <v/>
      </c>
      <c r="G67" s="30" t="str">
        <f t="shared" si="1"/>
        <v/>
      </c>
      <c r="H67" s="30" t="str">
        <f t="shared" si="1"/>
        <v/>
      </c>
      <c r="I67" s="30" t="str">
        <f t="shared" si="1"/>
        <v/>
      </c>
      <c r="J67" s="30" t="str">
        <f t="shared" si="1"/>
        <v/>
      </c>
      <c r="K67" s="30" t="str">
        <f t="shared" si="1"/>
        <v/>
      </c>
      <c r="L67" s="30" t="str">
        <f t="shared" si="1"/>
        <v/>
      </c>
      <c r="M67" s="30" t="str">
        <f t="shared" si="1"/>
        <v/>
      </c>
      <c r="N67" s="30" t="str">
        <f t="shared" si="1"/>
        <v/>
      </c>
      <c r="O67" s="30" t="str">
        <f t="shared" si="1"/>
        <v/>
      </c>
      <c r="P67" s="30" t="str">
        <f t="shared" si="1"/>
        <v/>
      </c>
      <c r="Q67" s="30" t="str">
        <f t="shared" si="1"/>
        <v/>
      </c>
      <c r="R67" s="30" t="str">
        <f t="shared" si="1"/>
        <v/>
      </c>
      <c r="S67" s="30" t="str">
        <f t="shared" si="1"/>
        <v/>
      </c>
      <c r="T67" s="30" t="str">
        <f t="shared" si="1"/>
        <v/>
      </c>
      <c r="U67" s="30" t="str">
        <f t="shared" si="1"/>
        <v/>
      </c>
      <c r="V67" s="30" t="str">
        <f t="shared" si="1"/>
        <v/>
      </c>
      <c r="W67" s="30" t="str">
        <f t="shared" si="1"/>
        <v/>
      </c>
      <c r="X67" s="30" t="str">
        <f t="shared" si="1"/>
        <v/>
      </c>
      <c r="Y67" s="30" t="str">
        <f t="shared" si="1"/>
        <v/>
      </c>
      <c r="Z67" s="30" t="str">
        <f t="shared" si="1"/>
        <v/>
      </c>
      <c r="AA67" s="30" t="str">
        <f t="shared" si="1"/>
        <v/>
      </c>
      <c r="AB67" s="30" t="str">
        <f t="shared" si="1"/>
        <v/>
      </c>
      <c r="AC67" s="30" t="str">
        <f t="shared" si="1"/>
        <v/>
      </c>
      <c r="AD67" s="30" t="str">
        <f t="shared" si="1"/>
        <v/>
      </c>
    </row>
    <row r="68" spans="1:30" s="11" customFormat="1" ht="16.5" hidden="1" customHeight="1" x14ac:dyDescent="0.2">
      <c r="A68" s="46" t="s">
        <v>152</v>
      </c>
      <c r="B68" s="19" t="s">
        <v>5</v>
      </c>
      <c r="C68" s="30" t="str">
        <f t="shared" si="2"/>
        <v/>
      </c>
      <c r="D68" s="30" t="str">
        <f t="shared" si="1"/>
        <v/>
      </c>
      <c r="E68" s="30" t="str">
        <f t="shared" si="1"/>
        <v/>
      </c>
      <c r="F68" s="30" t="str">
        <f t="shared" si="1"/>
        <v/>
      </c>
      <c r="G68" s="30" t="str">
        <f t="shared" si="1"/>
        <v/>
      </c>
      <c r="H68" s="30" t="str">
        <f t="shared" si="1"/>
        <v/>
      </c>
      <c r="I68" s="30" t="str">
        <f t="shared" si="1"/>
        <v/>
      </c>
      <c r="J68" s="30" t="str">
        <f t="shared" si="1"/>
        <v/>
      </c>
      <c r="K68" s="30" t="str">
        <f t="shared" si="1"/>
        <v/>
      </c>
      <c r="L68" s="30" t="str">
        <f t="shared" si="1"/>
        <v/>
      </c>
      <c r="M68" s="30" t="str">
        <f t="shared" si="1"/>
        <v/>
      </c>
      <c r="N68" s="30" t="str">
        <f t="shared" si="1"/>
        <v/>
      </c>
      <c r="O68" s="30" t="str">
        <f t="shared" si="1"/>
        <v/>
      </c>
      <c r="P68" s="30" t="str">
        <f t="shared" si="1"/>
        <v/>
      </c>
      <c r="Q68" s="30" t="str">
        <f t="shared" si="1"/>
        <v/>
      </c>
      <c r="R68" s="30" t="str">
        <f t="shared" si="1"/>
        <v/>
      </c>
      <c r="S68" s="30" t="str">
        <f t="shared" si="1"/>
        <v/>
      </c>
      <c r="T68" s="30" t="str">
        <f t="shared" si="1"/>
        <v/>
      </c>
      <c r="U68" s="30" t="str">
        <f t="shared" si="1"/>
        <v/>
      </c>
      <c r="V68" s="30" t="str">
        <f t="shared" si="1"/>
        <v/>
      </c>
      <c r="W68" s="30" t="str">
        <f t="shared" si="1"/>
        <v/>
      </c>
      <c r="X68" s="30" t="str">
        <f t="shared" si="1"/>
        <v/>
      </c>
      <c r="Y68" s="30" t="str">
        <f t="shared" si="1"/>
        <v/>
      </c>
      <c r="Z68" s="30" t="str">
        <f t="shared" si="1"/>
        <v/>
      </c>
      <c r="AA68" s="30" t="str">
        <f t="shared" si="1"/>
        <v/>
      </c>
      <c r="AB68" s="30" t="str">
        <f t="shared" si="1"/>
        <v/>
      </c>
      <c r="AC68" s="30" t="str">
        <f t="shared" si="1"/>
        <v/>
      </c>
      <c r="AD68" s="30" t="str">
        <f t="shared" si="1"/>
        <v/>
      </c>
    </row>
    <row r="69" spans="1:30" s="11" customFormat="1" ht="16.5" hidden="1" customHeight="1" x14ac:dyDescent="0.2">
      <c r="A69" s="46" t="s">
        <v>153</v>
      </c>
      <c r="B69" s="19" t="s">
        <v>6</v>
      </c>
      <c r="C69" s="30" t="str">
        <f t="shared" si="2"/>
        <v/>
      </c>
      <c r="D69" s="30" t="str">
        <f t="shared" si="1"/>
        <v/>
      </c>
      <c r="E69" s="30" t="str">
        <f t="shared" si="1"/>
        <v/>
      </c>
      <c r="F69" s="30" t="str">
        <f t="shared" si="1"/>
        <v/>
      </c>
      <c r="G69" s="30" t="str">
        <f t="shared" si="1"/>
        <v/>
      </c>
      <c r="H69" s="30" t="str">
        <f t="shared" si="1"/>
        <v/>
      </c>
      <c r="I69" s="30" t="str">
        <f t="shared" si="1"/>
        <v/>
      </c>
      <c r="J69" s="30" t="str">
        <f t="shared" si="1"/>
        <v/>
      </c>
      <c r="K69" s="30" t="str">
        <f t="shared" si="1"/>
        <v/>
      </c>
      <c r="L69" s="30" t="str">
        <f t="shared" si="1"/>
        <v/>
      </c>
      <c r="M69" s="30" t="str">
        <f t="shared" si="1"/>
        <v/>
      </c>
      <c r="N69" s="30" t="str">
        <f t="shared" si="1"/>
        <v/>
      </c>
      <c r="O69" s="30" t="str">
        <f t="shared" si="1"/>
        <v/>
      </c>
      <c r="P69" s="30" t="str">
        <f t="shared" si="1"/>
        <v/>
      </c>
      <c r="Q69" s="30" t="str">
        <f t="shared" si="1"/>
        <v/>
      </c>
      <c r="R69" s="30" t="str">
        <f t="shared" si="1"/>
        <v/>
      </c>
      <c r="S69" s="30" t="str">
        <f t="shared" si="1"/>
        <v/>
      </c>
      <c r="T69" s="30" t="str">
        <f t="shared" si="1"/>
        <v/>
      </c>
      <c r="U69" s="30" t="str">
        <f t="shared" si="1"/>
        <v/>
      </c>
      <c r="V69" s="30" t="str">
        <f t="shared" si="1"/>
        <v/>
      </c>
      <c r="W69" s="30" t="str">
        <f t="shared" si="1"/>
        <v/>
      </c>
      <c r="X69" s="30" t="str">
        <f t="shared" si="1"/>
        <v/>
      </c>
      <c r="Y69" s="30" t="str">
        <f t="shared" si="1"/>
        <v/>
      </c>
      <c r="Z69" s="30" t="str">
        <f t="shared" si="1"/>
        <v/>
      </c>
      <c r="AA69" s="30" t="str">
        <f t="shared" si="1"/>
        <v/>
      </c>
      <c r="AB69" s="30" t="str">
        <f t="shared" si="1"/>
        <v/>
      </c>
      <c r="AC69" s="30" t="str">
        <f t="shared" si="1"/>
        <v/>
      </c>
      <c r="AD69" s="30" t="str">
        <f t="shared" si="1"/>
        <v/>
      </c>
    </row>
    <row r="70" spans="1:30" s="11" customFormat="1" ht="16.5" hidden="1" customHeight="1" x14ac:dyDescent="0.2">
      <c r="A70" s="46" t="s">
        <v>154</v>
      </c>
      <c r="B70" s="19" t="s">
        <v>7</v>
      </c>
      <c r="C70" s="30" t="str">
        <f t="shared" si="2"/>
        <v/>
      </c>
      <c r="D70" s="30" t="str">
        <f t="shared" si="1"/>
        <v/>
      </c>
      <c r="E70" s="30" t="str">
        <f t="shared" si="1"/>
        <v/>
      </c>
      <c r="F70" s="30" t="str">
        <f t="shared" si="1"/>
        <v/>
      </c>
      <c r="G70" s="30" t="str">
        <f t="shared" si="1"/>
        <v/>
      </c>
      <c r="H70" s="30" t="str">
        <f t="shared" si="1"/>
        <v/>
      </c>
      <c r="I70" s="30" t="str">
        <f t="shared" si="1"/>
        <v/>
      </c>
      <c r="J70" s="30" t="str">
        <f t="shared" si="1"/>
        <v/>
      </c>
      <c r="K70" s="30" t="str">
        <f t="shared" si="1"/>
        <v/>
      </c>
      <c r="L70" s="30" t="str">
        <f t="shared" si="1"/>
        <v/>
      </c>
      <c r="M70" s="30" t="str">
        <f t="shared" si="1"/>
        <v/>
      </c>
      <c r="N70" s="30" t="str">
        <f t="shared" si="1"/>
        <v/>
      </c>
      <c r="O70" s="30" t="str">
        <f t="shared" si="1"/>
        <v/>
      </c>
      <c r="P70" s="30" t="str">
        <f t="shared" si="1"/>
        <v/>
      </c>
      <c r="Q70" s="30" t="str">
        <f t="shared" si="1"/>
        <v/>
      </c>
      <c r="R70" s="30" t="str">
        <f t="shared" si="1"/>
        <v/>
      </c>
      <c r="S70" s="30" t="str">
        <f t="shared" si="1"/>
        <v/>
      </c>
      <c r="T70" s="30" t="str">
        <f t="shared" si="1"/>
        <v/>
      </c>
      <c r="U70" s="30" t="str">
        <f t="shared" si="1"/>
        <v/>
      </c>
      <c r="V70" s="30" t="str">
        <f t="shared" si="1"/>
        <v/>
      </c>
      <c r="W70" s="30" t="str">
        <f t="shared" si="1"/>
        <v/>
      </c>
      <c r="X70" s="30" t="str">
        <f t="shared" si="1"/>
        <v/>
      </c>
      <c r="Y70" s="30" t="str">
        <f t="shared" si="1"/>
        <v/>
      </c>
      <c r="Z70" s="30" t="str">
        <f t="shared" si="1"/>
        <v/>
      </c>
      <c r="AA70" s="30" t="str">
        <f t="shared" si="1"/>
        <v/>
      </c>
      <c r="AB70" s="30" t="str">
        <f t="shared" si="1"/>
        <v/>
      </c>
      <c r="AC70" s="30" t="str">
        <f t="shared" si="1"/>
        <v/>
      </c>
      <c r="AD70" s="30" t="str">
        <f t="shared" si="1"/>
        <v/>
      </c>
    </row>
    <row r="71" spans="1:30" s="11" customFormat="1" ht="16.5" hidden="1" customHeight="1" x14ac:dyDescent="0.2">
      <c r="A71" s="47" t="s">
        <v>90</v>
      </c>
      <c r="B71" s="25" t="s">
        <v>8</v>
      </c>
      <c r="C71" s="30" t="str">
        <f t="shared" si="2"/>
        <v/>
      </c>
      <c r="D71" s="30" t="str">
        <f t="shared" si="1"/>
        <v/>
      </c>
      <c r="E71" s="30" t="str">
        <f t="shared" si="1"/>
        <v/>
      </c>
      <c r="F71" s="30" t="str">
        <f t="shared" si="1"/>
        <v/>
      </c>
      <c r="G71" s="30" t="str">
        <f t="shared" si="1"/>
        <v/>
      </c>
      <c r="H71" s="30" t="str">
        <f t="shared" si="1"/>
        <v/>
      </c>
      <c r="I71" s="30" t="str">
        <f t="shared" si="1"/>
        <v/>
      </c>
      <c r="J71" s="30" t="str">
        <f t="shared" si="1"/>
        <v/>
      </c>
      <c r="K71" s="30" t="str">
        <f t="shared" si="1"/>
        <v/>
      </c>
      <c r="L71" s="30" t="str">
        <f t="shared" si="1"/>
        <v/>
      </c>
      <c r="M71" s="30" t="str">
        <f t="shared" si="1"/>
        <v/>
      </c>
      <c r="N71" s="30" t="str">
        <f t="shared" si="1"/>
        <v/>
      </c>
      <c r="O71" s="30" t="str">
        <f t="shared" si="1"/>
        <v/>
      </c>
      <c r="P71" s="30" t="str">
        <f t="shared" si="1"/>
        <v/>
      </c>
      <c r="Q71" s="30" t="str">
        <f t="shared" si="1"/>
        <v/>
      </c>
      <c r="R71" s="30" t="str">
        <f t="shared" si="1"/>
        <v/>
      </c>
      <c r="S71" s="30" t="str">
        <f t="shared" si="1"/>
        <v/>
      </c>
      <c r="T71" s="30" t="str">
        <f t="shared" si="1"/>
        <v/>
      </c>
      <c r="U71" s="30" t="str">
        <f t="shared" si="1"/>
        <v/>
      </c>
      <c r="V71" s="30" t="str">
        <f t="shared" si="1"/>
        <v/>
      </c>
      <c r="W71" s="30" t="str">
        <f t="shared" si="1"/>
        <v/>
      </c>
      <c r="X71" s="30" t="str">
        <f t="shared" si="1"/>
        <v/>
      </c>
      <c r="Y71" s="30" t="str">
        <f t="shared" si="1"/>
        <v/>
      </c>
      <c r="Z71" s="30" t="str">
        <f t="shared" si="1"/>
        <v/>
      </c>
      <c r="AA71" s="30" t="str">
        <f t="shared" si="1"/>
        <v/>
      </c>
      <c r="AB71" s="30" t="str">
        <f t="shared" si="1"/>
        <v/>
      </c>
      <c r="AC71" s="30" t="str">
        <f t="shared" si="1"/>
        <v/>
      </c>
      <c r="AD71" s="30" t="str">
        <f t="shared" si="1"/>
        <v/>
      </c>
    </row>
    <row r="72" spans="1:30" s="11" customFormat="1" ht="16.5" hidden="1" customHeight="1" x14ac:dyDescent="0.2">
      <c r="A72" s="47" t="s">
        <v>91</v>
      </c>
      <c r="B72" s="25" t="s">
        <v>9</v>
      </c>
      <c r="C72" s="30" t="str">
        <f t="shared" si="2"/>
        <v/>
      </c>
      <c r="D72" s="30" t="str">
        <f t="shared" si="1"/>
        <v/>
      </c>
      <c r="E72" s="30" t="str">
        <f t="shared" si="1"/>
        <v/>
      </c>
      <c r="F72" s="30" t="str">
        <f t="shared" si="1"/>
        <v/>
      </c>
      <c r="G72" s="30" t="str">
        <f t="shared" si="1"/>
        <v/>
      </c>
      <c r="H72" s="30" t="str">
        <f t="shared" si="1"/>
        <v/>
      </c>
      <c r="I72" s="30" t="str">
        <f t="shared" si="1"/>
        <v/>
      </c>
      <c r="J72" s="30" t="str">
        <f t="shared" si="1"/>
        <v/>
      </c>
      <c r="K72" s="30" t="str">
        <f t="shared" si="1"/>
        <v/>
      </c>
      <c r="L72" s="30" t="str">
        <f t="shared" si="1"/>
        <v/>
      </c>
      <c r="M72" s="30" t="str">
        <f t="shared" si="1"/>
        <v/>
      </c>
      <c r="N72" s="30" t="str">
        <f t="shared" si="1"/>
        <v/>
      </c>
      <c r="O72" s="30" t="str">
        <f t="shared" si="1"/>
        <v/>
      </c>
      <c r="P72" s="30" t="str">
        <f t="shared" si="1"/>
        <v/>
      </c>
      <c r="Q72" s="30" t="str">
        <f t="shared" si="1"/>
        <v/>
      </c>
      <c r="R72" s="30" t="str">
        <f t="shared" si="1"/>
        <v/>
      </c>
      <c r="S72" s="30" t="str">
        <f t="shared" si="1"/>
        <v/>
      </c>
      <c r="T72" s="30" t="str">
        <f t="shared" si="1"/>
        <v/>
      </c>
      <c r="U72" s="30" t="str">
        <f t="shared" si="1"/>
        <v/>
      </c>
      <c r="V72" s="30" t="str">
        <f t="shared" si="1"/>
        <v/>
      </c>
      <c r="W72" s="30" t="str">
        <f t="shared" si="1"/>
        <v/>
      </c>
      <c r="X72" s="30" t="str">
        <f t="shared" si="1"/>
        <v/>
      </c>
      <c r="Y72" s="30" t="str">
        <f t="shared" si="1"/>
        <v/>
      </c>
      <c r="Z72" s="30" t="str">
        <f t="shared" si="1"/>
        <v/>
      </c>
      <c r="AA72" s="30" t="str">
        <f t="shared" si="1"/>
        <v/>
      </c>
      <c r="AB72" s="30" t="str">
        <f t="shared" si="1"/>
        <v/>
      </c>
      <c r="AC72" s="30" t="str">
        <f t="shared" si="1"/>
        <v/>
      </c>
      <c r="AD72" s="30" t="str">
        <f t="shared" si="1"/>
        <v/>
      </c>
    </row>
    <row r="73" spans="1:30" s="11" customFormat="1" ht="16.5" hidden="1" customHeight="1" x14ac:dyDescent="0.2">
      <c r="A73" s="47" t="s">
        <v>92</v>
      </c>
      <c r="B73" s="25" t="s">
        <v>10</v>
      </c>
      <c r="C73" s="30" t="str">
        <f t="shared" si="2"/>
        <v/>
      </c>
      <c r="D73" s="30" t="str">
        <f t="shared" si="1"/>
        <v/>
      </c>
      <c r="E73" s="30" t="str">
        <f t="shared" si="1"/>
        <v/>
      </c>
      <c r="F73" s="30" t="str">
        <f t="shared" si="1"/>
        <v/>
      </c>
      <c r="G73" s="30" t="str">
        <f t="shared" si="1"/>
        <v/>
      </c>
      <c r="H73" s="30" t="str">
        <f t="shared" si="1"/>
        <v/>
      </c>
      <c r="I73" s="30" t="str">
        <f t="shared" si="1"/>
        <v/>
      </c>
      <c r="J73" s="30" t="str">
        <f t="shared" si="1"/>
        <v/>
      </c>
      <c r="K73" s="30" t="str">
        <f t="shared" si="1"/>
        <v/>
      </c>
      <c r="L73" s="30" t="str">
        <f t="shared" si="1"/>
        <v/>
      </c>
      <c r="M73" s="30" t="str">
        <f t="shared" si="1"/>
        <v/>
      </c>
      <c r="N73" s="30" t="str">
        <f t="shared" si="1"/>
        <v/>
      </c>
      <c r="O73" s="30" t="str">
        <f t="shared" si="1"/>
        <v/>
      </c>
      <c r="P73" s="30" t="str">
        <f t="shared" si="1"/>
        <v/>
      </c>
      <c r="Q73" s="30" t="str">
        <f t="shared" si="1"/>
        <v/>
      </c>
      <c r="R73" s="30" t="str">
        <f t="shared" si="1"/>
        <v/>
      </c>
      <c r="S73" s="30" t="str">
        <f t="shared" si="1"/>
        <v/>
      </c>
      <c r="T73" s="30" t="str">
        <f t="shared" si="1"/>
        <v/>
      </c>
      <c r="U73" s="30" t="str">
        <f t="shared" si="1"/>
        <v/>
      </c>
      <c r="V73" s="30" t="str">
        <f t="shared" si="1"/>
        <v/>
      </c>
      <c r="W73" s="30" t="str">
        <f t="shared" si="1"/>
        <v/>
      </c>
      <c r="X73" s="30" t="str">
        <f t="shared" si="1"/>
        <v/>
      </c>
      <c r="Y73" s="30" t="str">
        <f t="shared" si="1"/>
        <v/>
      </c>
      <c r="Z73" s="30" t="str">
        <f t="shared" si="1"/>
        <v/>
      </c>
      <c r="AA73" s="30" t="str">
        <f t="shared" si="1"/>
        <v/>
      </c>
      <c r="AB73" s="30" t="str">
        <f t="shared" si="1"/>
        <v/>
      </c>
      <c r="AC73" s="30" t="str">
        <f t="shared" si="1"/>
        <v/>
      </c>
      <c r="AD73" s="30" t="str">
        <f t="shared" si="1"/>
        <v/>
      </c>
    </row>
    <row r="74" spans="1:30" s="11" customFormat="1" ht="16.5" hidden="1" customHeight="1" x14ac:dyDescent="0.2">
      <c r="A74" s="47" t="s">
        <v>93</v>
      </c>
      <c r="B74" s="25" t="s">
        <v>11</v>
      </c>
      <c r="C74" s="30" t="str">
        <f t="shared" si="2"/>
        <v/>
      </c>
      <c r="D74" s="30" t="str">
        <f t="shared" ref="D74:AD83" si="3">IF(D50=D19,"","*")</f>
        <v/>
      </c>
      <c r="E74" s="30" t="str">
        <f t="shared" si="3"/>
        <v/>
      </c>
      <c r="F74" s="30" t="str">
        <f t="shared" si="3"/>
        <v/>
      </c>
      <c r="G74" s="30" t="str">
        <f t="shared" si="3"/>
        <v/>
      </c>
      <c r="H74" s="30" t="str">
        <f t="shared" si="3"/>
        <v/>
      </c>
      <c r="I74" s="30" t="str">
        <f t="shared" si="3"/>
        <v/>
      </c>
      <c r="J74" s="30" t="str">
        <f t="shared" si="3"/>
        <v/>
      </c>
      <c r="K74" s="30" t="str">
        <f t="shared" si="3"/>
        <v/>
      </c>
      <c r="L74" s="30" t="str">
        <f t="shared" si="3"/>
        <v/>
      </c>
      <c r="M74" s="30" t="str">
        <f t="shared" si="3"/>
        <v/>
      </c>
      <c r="N74" s="30" t="str">
        <f t="shared" si="3"/>
        <v/>
      </c>
      <c r="O74" s="30" t="str">
        <f t="shared" si="3"/>
        <v/>
      </c>
      <c r="P74" s="30" t="str">
        <f t="shared" si="3"/>
        <v/>
      </c>
      <c r="Q74" s="30" t="str">
        <f t="shared" si="3"/>
        <v/>
      </c>
      <c r="R74" s="30" t="str">
        <f t="shared" si="3"/>
        <v/>
      </c>
      <c r="S74" s="30" t="str">
        <f t="shared" si="3"/>
        <v/>
      </c>
      <c r="T74" s="30" t="str">
        <f t="shared" si="3"/>
        <v/>
      </c>
      <c r="U74" s="30" t="str">
        <f t="shared" si="3"/>
        <v/>
      </c>
      <c r="V74" s="30" t="str">
        <f t="shared" si="3"/>
        <v/>
      </c>
      <c r="W74" s="30" t="str">
        <f t="shared" si="3"/>
        <v/>
      </c>
      <c r="X74" s="30" t="str">
        <f t="shared" si="3"/>
        <v/>
      </c>
      <c r="Y74" s="30" t="str">
        <f t="shared" si="3"/>
        <v/>
      </c>
      <c r="Z74" s="30" t="str">
        <f t="shared" si="3"/>
        <v/>
      </c>
      <c r="AA74" s="30" t="str">
        <f t="shared" si="3"/>
        <v/>
      </c>
      <c r="AB74" s="30" t="str">
        <f t="shared" si="3"/>
        <v/>
      </c>
      <c r="AC74" s="30" t="str">
        <f t="shared" si="3"/>
        <v/>
      </c>
      <c r="AD74" s="30" t="str">
        <f t="shared" si="3"/>
        <v/>
      </c>
    </row>
    <row r="75" spans="1:30" s="11" customFormat="1" ht="16.5" hidden="1" customHeight="1" x14ac:dyDescent="0.2">
      <c r="A75" s="47" t="s">
        <v>94</v>
      </c>
      <c r="B75" s="25" t="s">
        <v>12</v>
      </c>
      <c r="C75" s="30" t="str">
        <f t="shared" si="2"/>
        <v/>
      </c>
      <c r="D75" s="30" t="str">
        <f t="shared" si="3"/>
        <v/>
      </c>
      <c r="E75" s="30" t="str">
        <f t="shared" si="3"/>
        <v/>
      </c>
      <c r="F75" s="30" t="str">
        <f t="shared" si="3"/>
        <v/>
      </c>
      <c r="G75" s="30" t="str">
        <f t="shared" si="3"/>
        <v/>
      </c>
      <c r="H75" s="30" t="str">
        <f t="shared" si="3"/>
        <v/>
      </c>
      <c r="I75" s="30" t="str">
        <f t="shared" si="3"/>
        <v/>
      </c>
      <c r="J75" s="30" t="str">
        <f t="shared" si="3"/>
        <v/>
      </c>
      <c r="K75" s="30" t="str">
        <f t="shared" si="3"/>
        <v/>
      </c>
      <c r="L75" s="30" t="str">
        <f t="shared" si="3"/>
        <v/>
      </c>
      <c r="M75" s="30" t="str">
        <f t="shared" si="3"/>
        <v/>
      </c>
      <c r="N75" s="30" t="str">
        <f t="shared" si="3"/>
        <v/>
      </c>
      <c r="O75" s="30" t="str">
        <f t="shared" si="3"/>
        <v/>
      </c>
      <c r="P75" s="30" t="str">
        <f t="shared" si="3"/>
        <v/>
      </c>
      <c r="Q75" s="30" t="str">
        <f t="shared" si="3"/>
        <v/>
      </c>
      <c r="R75" s="30" t="str">
        <f t="shared" si="3"/>
        <v/>
      </c>
      <c r="S75" s="30" t="str">
        <f t="shared" si="3"/>
        <v/>
      </c>
      <c r="T75" s="30" t="str">
        <f t="shared" si="3"/>
        <v/>
      </c>
      <c r="U75" s="30" t="str">
        <f t="shared" si="3"/>
        <v/>
      </c>
      <c r="V75" s="30" t="str">
        <f t="shared" si="3"/>
        <v/>
      </c>
      <c r="W75" s="30" t="str">
        <f t="shared" si="3"/>
        <v/>
      </c>
      <c r="X75" s="30" t="str">
        <f t="shared" si="3"/>
        <v/>
      </c>
      <c r="Y75" s="30" t="str">
        <f t="shared" si="3"/>
        <v/>
      </c>
      <c r="Z75" s="30" t="str">
        <f t="shared" si="3"/>
        <v/>
      </c>
      <c r="AA75" s="30" t="str">
        <f t="shared" si="3"/>
        <v/>
      </c>
      <c r="AB75" s="30" t="str">
        <f t="shared" si="3"/>
        <v/>
      </c>
      <c r="AC75" s="30" t="str">
        <f t="shared" si="3"/>
        <v/>
      </c>
      <c r="AD75" s="30" t="str">
        <f t="shared" si="3"/>
        <v/>
      </c>
    </row>
    <row r="76" spans="1:30" s="11" customFormat="1" ht="16.5" hidden="1" customHeight="1" x14ac:dyDescent="0.2">
      <c r="A76" s="47" t="s">
        <v>95</v>
      </c>
      <c r="B76" s="25" t="s">
        <v>13</v>
      </c>
      <c r="C76" s="30" t="str">
        <f t="shared" si="2"/>
        <v/>
      </c>
      <c r="D76" s="30" t="str">
        <f t="shared" si="3"/>
        <v/>
      </c>
      <c r="E76" s="30" t="str">
        <f t="shared" si="3"/>
        <v/>
      </c>
      <c r="F76" s="30" t="str">
        <f t="shared" si="3"/>
        <v/>
      </c>
      <c r="G76" s="30" t="str">
        <f t="shared" si="3"/>
        <v/>
      </c>
      <c r="H76" s="30" t="str">
        <f t="shared" si="3"/>
        <v/>
      </c>
      <c r="I76" s="30" t="str">
        <f t="shared" si="3"/>
        <v/>
      </c>
      <c r="J76" s="30" t="str">
        <f t="shared" si="3"/>
        <v/>
      </c>
      <c r="K76" s="30" t="str">
        <f t="shared" si="3"/>
        <v/>
      </c>
      <c r="L76" s="30" t="str">
        <f t="shared" si="3"/>
        <v/>
      </c>
      <c r="M76" s="30" t="str">
        <f t="shared" si="3"/>
        <v/>
      </c>
      <c r="N76" s="30" t="str">
        <f t="shared" si="3"/>
        <v/>
      </c>
      <c r="O76" s="30" t="str">
        <f t="shared" si="3"/>
        <v/>
      </c>
      <c r="P76" s="30" t="str">
        <f t="shared" si="3"/>
        <v/>
      </c>
      <c r="Q76" s="30" t="str">
        <f t="shared" si="3"/>
        <v/>
      </c>
      <c r="R76" s="30" t="str">
        <f t="shared" si="3"/>
        <v/>
      </c>
      <c r="S76" s="30" t="str">
        <f t="shared" si="3"/>
        <v/>
      </c>
      <c r="T76" s="30" t="str">
        <f t="shared" si="3"/>
        <v/>
      </c>
      <c r="U76" s="30" t="str">
        <f t="shared" si="3"/>
        <v/>
      </c>
      <c r="V76" s="30" t="str">
        <f t="shared" si="3"/>
        <v/>
      </c>
      <c r="W76" s="30" t="str">
        <f t="shared" si="3"/>
        <v/>
      </c>
      <c r="X76" s="30" t="str">
        <f t="shared" si="3"/>
        <v/>
      </c>
      <c r="Y76" s="30" t="str">
        <f t="shared" si="3"/>
        <v/>
      </c>
      <c r="Z76" s="30" t="str">
        <f t="shared" si="3"/>
        <v/>
      </c>
      <c r="AA76" s="30" t="str">
        <f t="shared" si="3"/>
        <v/>
      </c>
      <c r="AB76" s="30" t="str">
        <f t="shared" si="3"/>
        <v/>
      </c>
      <c r="AC76" s="30" t="str">
        <f t="shared" si="3"/>
        <v/>
      </c>
      <c r="AD76" s="30" t="str">
        <f t="shared" si="3"/>
        <v/>
      </c>
    </row>
    <row r="77" spans="1:30" s="11" customFormat="1" ht="16.5" hidden="1" customHeight="1" x14ac:dyDescent="0.2">
      <c r="A77" s="47" t="s">
        <v>96</v>
      </c>
      <c r="B77" s="25" t="s">
        <v>14</v>
      </c>
      <c r="C77" s="30" t="str">
        <f t="shared" si="2"/>
        <v/>
      </c>
      <c r="D77" s="30" t="str">
        <f t="shared" si="3"/>
        <v/>
      </c>
      <c r="E77" s="30" t="str">
        <f t="shared" si="3"/>
        <v/>
      </c>
      <c r="F77" s="30" t="str">
        <f t="shared" si="3"/>
        <v/>
      </c>
      <c r="G77" s="30" t="str">
        <f t="shared" si="3"/>
        <v/>
      </c>
      <c r="H77" s="30" t="str">
        <f t="shared" si="3"/>
        <v/>
      </c>
      <c r="I77" s="30" t="str">
        <f t="shared" si="3"/>
        <v/>
      </c>
      <c r="J77" s="30" t="str">
        <f t="shared" si="3"/>
        <v/>
      </c>
      <c r="K77" s="30" t="str">
        <f t="shared" si="3"/>
        <v/>
      </c>
      <c r="L77" s="30" t="str">
        <f t="shared" si="3"/>
        <v/>
      </c>
      <c r="M77" s="30" t="str">
        <f t="shared" si="3"/>
        <v/>
      </c>
      <c r="N77" s="30" t="str">
        <f t="shared" si="3"/>
        <v/>
      </c>
      <c r="O77" s="30" t="str">
        <f t="shared" si="3"/>
        <v/>
      </c>
      <c r="P77" s="30" t="str">
        <f t="shared" si="3"/>
        <v/>
      </c>
      <c r="Q77" s="30" t="str">
        <f t="shared" si="3"/>
        <v/>
      </c>
      <c r="R77" s="30" t="str">
        <f t="shared" si="3"/>
        <v/>
      </c>
      <c r="S77" s="30" t="str">
        <f t="shared" si="3"/>
        <v/>
      </c>
      <c r="T77" s="30" t="str">
        <f t="shared" si="3"/>
        <v/>
      </c>
      <c r="U77" s="30" t="str">
        <f t="shared" si="3"/>
        <v/>
      </c>
      <c r="V77" s="30" t="str">
        <f t="shared" si="3"/>
        <v/>
      </c>
      <c r="W77" s="30" t="str">
        <f t="shared" si="3"/>
        <v/>
      </c>
      <c r="X77" s="30" t="str">
        <f t="shared" si="3"/>
        <v/>
      </c>
      <c r="Y77" s="30" t="str">
        <f t="shared" si="3"/>
        <v/>
      </c>
      <c r="Z77" s="30" t="str">
        <f t="shared" si="3"/>
        <v/>
      </c>
      <c r="AA77" s="30" t="str">
        <f t="shared" si="3"/>
        <v/>
      </c>
      <c r="AB77" s="30" t="str">
        <f t="shared" si="3"/>
        <v/>
      </c>
      <c r="AC77" s="30" t="str">
        <f t="shared" si="3"/>
        <v/>
      </c>
      <c r="AD77" s="30" t="str">
        <f t="shared" si="3"/>
        <v/>
      </c>
    </row>
    <row r="78" spans="1:30" s="11" customFormat="1" ht="16.5" hidden="1" customHeight="1" x14ac:dyDescent="0.2">
      <c r="A78" s="47" t="s">
        <v>97</v>
      </c>
      <c r="B78" s="25" t="s">
        <v>15</v>
      </c>
      <c r="C78" s="30" t="str">
        <f t="shared" si="2"/>
        <v/>
      </c>
      <c r="D78" s="30" t="str">
        <f t="shared" si="3"/>
        <v/>
      </c>
      <c r="E78" s="30" t="str">
        <f t="shared" si="3"/>
        <v/>
      </c>
      <c r="F78" s="30" t="str">
        <f t="shared" si="3"/>
        <v/>
      </c>
      <c r="G78" s="30" t="str">
        <f t="shared" si="3"/>
        <v/>
      </c>
      <c r="H78" s="30" t="str">
        <f t="shared" si="3"/>
        <v/>
      </c>
      <c r="I78" s="30" t="str">
        <f t="shared" si="3"/>
        <v/>
      </c>
      <c r="J78" s="30" t="str">
        <f t="shared" si="3"/>
        <v/>
      </c>
      <c r="K78" s="30" t="str">
        <f t="shared" si="3"/>
        <v/>
      </c>
      <c r="L78" s="30" t="str">
        <f t="shared" si="3"/>
        <v/>
      </c>
      <c r="M78" s="30" t="str">
        <f t="shared" si="3"/>
        <v/>
      </c>
      <c r="N78" s="30" t="str">
        <f t="shared" si="3"/>
        <v/>
      </c>
      <c r="O78" s="30" t="str">
        <f t="shared" si="3"/>
        <v/>
      </c>
      <c r="P78" s="30" t="str">
        <f t="shared" si="3"/>
        <v/>
      </c>
      <c r="Q78" s="30" t="str">
        <f t="shared" si="3"/>
        <v/>
      </c>
      <c r="R78" s="30" t="str">
        <f t="shared" si="3"/>
        <v/>
      </c>
      <c r="S78" s="30" t="str">
        <f t="shared" si="3"/>
        <v/>
      </c>
      <c r="T78" s="30" t="str">
        <f t="shared" si="3"/>
        <v/>
      </c>
      <c r="U78" s="30" t="str">
        <f t="shared" si="3"/>
        <v/>
      </c>
      <c r="V78" s="30" t="str">
        <f t="shared" si="3"/>
        <v/>
      </c>
      <c r="W78" s="30" t="str">
        <f t="shared" si="3"/>
        <v/>
      </c>
      <c r="X78" s="30" t="str">
        <f t="shared" si="3"/>
        <v/>
      </c>
      <c r="Y78" s="30" t="str">
        <f t="shared" si="3"/>
        <v/>
      </c>
      <c r="Z78" s="30" t="str">
        <f t="shared" si="3"/>
        <v/>
      </c>
      <c r="AA78" s="30" t="str">
        <f t="shared" si="3"/>
        <v/>
      </c>
      <c r="AB78" s="30" t="str">
        <f t="shared" si="3"/>
        <v/>
      </c>
      <c r="AC78" s="30" t="str">
        <f t="shared" si="3"/>
        <v/>
      </c>
      <c r="AD78" s="30" t="str">
        <f t="shared" si="3"/>
        <v/>
      </c>
    </row>
    <row r="79" spans="1:30" s="11" customFormat="1" ht="16.5" hidden="1" customHeight="1" x14ac:dyDescent="0.2">
      <c r="A79" s="47" t="s">
        <v>98</v>
      </c>
      <c r="B79" s="25" t="s">
        <v>16</v>
      </c>
      <c r="C79" s="30" t="str">
        <f t="shared" si="2"/>
        <v/>
      </c>
      <c r="D79" s="30" t="str">
        <f t="shared" si="3"/>
        <v/>
      </c>
      <c r="E79" s="30" t="str">
        <f t="shared" si="3"/>
        <v/>
      </c>
      <c r="F79" s="30" t="str">
        <f t="shared" si="3"/>
        <v/>
      </c>
      <c r="G79" s="30" t="str">
        <f t="shared" si="3"/>
        <v/>
      </c>
      <c r="H79" s="30" t="str">
        <f t="shared" si="3"/>
        <v/>
      </c>
      <c r="I79" s="30" t="str">
        <f t="shared" si="3"/>
        <v/>
      </c>
      <c r="J79" s="30" t="str">
        <f t="shared" si="3"/>
        <v/>
      </c>
      <c r="K79" s="30" t="str">
        <f t="shared" si="3"/>
        <v/>
      </c>
      <c r="L79" s="30" t="str">
        <f t="shared" si="3"/>
        <v/>
      </c>
      <c r="M79" s="30" t="str">
        <f t="shared" si="3"/>
        <v/>
      </c>
      <c r="N79" s="30" t="str">
        <f t="shared" si="3"/>
        <v/>
      </c>
      <c r="O79" s="30" t="str">
        <f t="shared" si="3"/>
        <v/>
      </c>
      <c r="P79" s="30" t="str">
        <f t="shared" si="3"/>
        <v/>
      </c>
      <c r="Q79" s="30" t="str">
        <f t="shared" si="3"/>
        <v/>
      </c>
      <c r="R79" s="30" t="str">
        <f t="shared" si="3"/>
        <v/>
      </c>
      <c r="S79" s="30" t="str">
        <f t="shared" si="3"/>
        <v/>
      </c>
      <c r="T79" s="30" t="str">
        <f t="shared" si="3"/>
        <v/>
      </c>
      <c r="U79" s="30" t="str">
        <f t="shared" si="3"/>
        <v/>
      </c>
      <c r="V79" s="30" t="str">
        <f t="shared" si="3"/>
        <v/>
      </c>
      <c r="W79" s="30" t="str">
        <f t="shared" si="3"/>
        <v/>
      </c>
      <c r="X79" s="30" t="str">
        <f t="shared" si="3"/>
        <v/>
      </c>
      <c r="Y79" s="30" t="str">
        <f t="shared" si="3"/>
        <v/>
      </c>
      <c r="Z79" s="30" t="str">
        <f t="shared" si="3"/>
        <v/>
      </c>
      <c r="AA79" s="30" t="str">
        <f t="shared" si="3"/>
        <v/>
      </c>
      <c r="AB79" s="30" t="str">
        <f t="shared" si="3"/>
        <v/>
      </c>
      <c r="AC79" s="30" t="str">
        <f t="shared" si="3"/>
        <v/>
      </c>
      <c r="AD79" s="30" t="str">
        <f t="shared" si="3"/>
        <v/>
      </c>
    </row>
    <row r="80" spans="1:30" s="11" customFormat="1" ht="16.5" hidden="1" customHeight="1" x14ac:dyDescent="0.2">
      <c r="A80" s="47" t="s">
        <v>99</v>
      </c>
      <c r="B80" s="25" t="s">
        <v>17</v>
      </c>
      <c r="C80" s="30" t="str">
        <f t="shared" si="2"/>
        <v/>
      </c>
      <c r="D80" s="30" t="str">
        <f t="shared" si="3"/>
        <v/>
      </c>
      <c r="E80" s="30" t="str">
        <f t="shared" si="3"/>
        <v/>
      </c>
      <c r="F80" s="30" t="str">
        <f t="shared" si="3"/>
        <v/>
      </c>
      <c r="G80" s="30" t="str">
        <f t="shared" si="3"/>
        <v/>
      </c>
      <c r="H80" s="30" t="str">
        <f t="shared" si="3"/>
        <v/>
      </c>
      <c r="I80" s="30" t="str">
        <f t="shared" si="3"/>
        <v/>
      </c>
      <c r="J80" s="30" t="str">
        <f t="shared" si="3"/>
        <v/>
      </c>
      <c r="K80" s="30" t="str">
        <f t="shared" si="3"/>
        <v/>
      </c>
      <c r="L80" s="30" t="str">
        <f t="shared" si="3"/>
        <v/>
      </c>
      <c r="M80" s="30" t="str">
        <f t="shared" si="3"/>
        <v/>
      </c>
      <c r="N80" s="30" t="str">
        <f t="shared" si="3"/>
        <v/>
      </c>
      <c r="O80" s="30" t="str">
        <f t="shared" si="3"/>
        <v/>
      </c>
      <c r="P80" s="30" t="str">
        <f t="shared" si="3"/>
        <v/>
      </c>
      <c r="Q80" s="30" t="str">
        <f t="shared" si="3"/>
        <v/>
      </c>
      <c r="R80" s="30" t="str">
        <f t="shared" si="3"/>
        <v/>
      </c>
      <c r="S80" s="30" t="str">
        <f t="shared" si="3"/>
        <v/>
      </c>
      <c r="T80" s="30" t="str">
        <f t="shared" si="3"/>
        <v/>
      </c>
      <c r="U80" s="30" t="str">
        <f t="shared" si="3"/>
        <v/>
      </c>
      <c r="V80" s="30" t="str">
        <f t="shared" si="3"/>
        <v/>
      </c>
      <c r="W80" s="30" t="str">
        <f t="shared" si="3"/>
        <v/>
      </c>
      <c r="X80" s="30" t="str">
        <f t="shared" si="3"/>
        <v/>
      </c>
      <c r="Y80" s="30" t="str">
        <f t="shared" si="3"/>
        <v/>
      </c>
      <c r="Z80" s="30" t="str">
        <f t="shared" si="3"/>
        <v/>
      </c>
      <c r="AA80" s="30" t="str">
        <f t="shared" si="3"/>
        <v/>
      </c>
      <c r="AB80" s="30" t="str">
        <f t="shared" si="3"/>
        <v/>
      </c>
      <c r="AC80" s="30" t="str">
        <f t="shared" si="3"/>
        <v/>
      </c>
      <c r="AD80" s="30" t="str">
        <f t="shared" si="3"/>
        <v/>
      </c>
    </row>
    <row r="81" spans="1:30" s="11" customFormat="1" ht="16.5" hidden="1" customHeight="1" x14ac:dyDescent="0.2">
      <c r="A81" s="47" t="s">
        <v>100</v>
      </c>
      <c r="B81" s="25" t="s">
        <v>18</v>
      </c>
      <c r="C81" s="30" t="str">
        <f t="shared" si="2"/>
        <v/>
      </c>
      <c r="D81" s="30" t="str">
        <f t="shared" si="3"/>
        <v/>
      </c>
      <c r="E81" s="30" t="str">
        <f t="shared" si="3"/>
        <v/>
      </c>
      <c r="F81" s="30" t="str">
        <f t="shared" si="3"/>
        <v/>
      </c>
      <c r="G81" s="30" t="str">
        <f t="shared" si="3"/>
        <v/>
      </c>
      <c r="H81" s="30" t="str">
        <f t="shared" si="3"/>
        <v/>
      </c>
      <c r="I81" s="30" t="str">
        <f t="shared" si="3"/>
        <v/>
      </c>
      <c r="J81" s="30" t="str">
        <f t="shared" si="3"/>
        <v/>
      </c>
      <c r="K81" s="30" t="str">
        <f t="shared" si="3"/>
        <v/>
      </c>
      <c r="L81" s="30" t="str">
        <f t="shared" si="3"/>
        <v/>
      </c>
      <c r="M81" s="30" t="str">
        <f t="shared" si="3"/>
        <v/>
      </c>
      <c r="N81" s="30" t="str">
        <f t="shared" si="3"/>
        <v/>
      </c>
      <c r="O81" s="30" t="str">
        <f t="shared" si="3"/>
        <v/>
      </c>
      <c r="P81" s="30" t="str">
        <f t="shared" si="3"/>
        <v/>
      </c>
      <c r="Q81" s="30" t="str">
        <f t="shared" si="3"/>
        <v/>
      </c>
      <c r="R81" s="30" t="str">
        <f t="shared" si="3"/>
        <v/>
      </c>
      <c r="S81" s="30" t="str">
        <f t="shared" si="3"/>
        <v/>
      </c>
      <c r="T81" s="30" t="str">
        <f t="shared" si="3"/>
        <v/>
      </c>
      <c r="U81" s="30" t="str">
        <f t="shared" si="3"/>
        <v/>
      </c>
      <c r="V81" s="30" t="str">
        <f t="shared" si="3"/>
        <v/>
      </c>
      <c r="W81" s="30" t="str">
        <f t="shared" si="3"/>
        <v/>
      </c>
      <c r="X81" s="30" t="str">
        <f t="shared" si="3"/>
        <v/>
      </c>
      <c r="Y81" s="30" t="str">
        <f t="shared" si="3"/>
        <v/>
      </c>
      <c r="Z81" s="30" t="str">
        <f t="shared" si="3"/>
        <v/>
      </c>
      <c r="AA81" s="30" t="str">
        <f t="shared" si="3"/>
        <v/>
      </c>
      <c r="AB81" s="30" t="str">
        <f t="shared" si="3"/>
        <v/>
      </c>
      <c r="AC81" s="30" t="str">
        <f t="shared" si="3"/>
        <v/>
      </c>
      <c r="AD81" s="30" t="str">
        <f t="shared" si="3"/>
        <v/>
      </c>
    </row>
    <row r="82" spans="1:30" s="11" customFormat="1" ht="16.5" hidden="1" customHeight="1" x14ac:dyDescent="0.2">
      <c r="A82" s="47" t="s">
        <v>101</v>
      </c>
      <c r="B82" s="25" t="s">
        <v>19</v>
      </c>
      <c r="C82" s="30" t="str">
        <f t="shared" si="2"/>
        <v/>
      </c>
      <c r="D82" s="30" t="str">
        <f t="shared" si="3"/>
        <v/>
      </c>
      <c r="E82" s="30" t="str">
        <f t="shared" si="3"/>
        <v/>
      </c>
      <c r="F82" s="30" t="str">
        <f t="shared" si="3"/>
        <v/>
      </c>
      <c r="G82" s="30" t="str">
        <f t="shared" si="3"/>
        <v/>
      </c>
      <c r="H82" s="30" t="str">
        <f t="shared" si="3"/>
        <v/>
      </c>
      <c r="I82" s="30" t="str">
        <f t="shared" si="3"/>
        <v/>
      </c>
      <c r="J82" s="30" t="str">
        <f t="shared" si="3"/>
        <v/>
      </c>
      <c r="K82" s="30" t="str">
        <f t="shared" si="3"/>
        <v/>
      </c>
      <c r="L82" s="30" t="str">
        <f t="shared" si="3"/>
        <v/>
      </c>
      <c r="M82" s="30" t="str">
        <f t="shared" si="3"/>
        <v/>
      </c>
      <c r="N82" s="30" t="str">
        <f t="shared" si="3"/>
        <v/>
      </c>
      <c r="O82" s="30" t="str">
        <f t="shared" si="3"/>
        <v/>
      </c>
      <c r="P82" s="30" t="str">
        <f t="shared" si="3"/>
        <v/>
      </c>
      <c r="Q82" s="30" t="str">
        <f t="shared" si="3"/>
        <v/>
      </c>
      <c r="R82" s="30" t="str">
        <f t="shared" si="3"/>
        <v/>
      </c>
      <c r="S82" s="30" t="str">
        <f t="shared" si="3"/>
        <v/>
      </c>
      <c r="T82" s="30" t="str">
        <f t="shared" si="3"/>
        <v/>
      </c>
      <c r="U82" s="30" t="str">
        <f t="shared" si="3"/>
        <v/>
      </c>
      <c r="V82" s="30" t="str">
        <f t="shared" si="3"/>
        <v/>
      </c>
      <c r="W82" s="30" t="str">
        <f t="shared" si="3"/>
        <v/>
      </c>
      <c r="X82" s="30" t="str">
        <f t="shared" si="3"/>
        <v/>
      </c>
      <c r="Y82" s="30" t="str">
        <f t="shared" si="3"/>
        <v/>
      </c>
      <c r="Z82" s="30" t="str">
        <f t="shared" si="3"/>
        <v/>
      </c>
      <c r="AA82" s="30" t="str">
        <f t="shared" si="3"/>
        <v/>
      </c>
      <c r="AB82" s="30" t="str">
        <f t="shared" si="3"/>
        <v/>
      </c>
      <c r="AC82" s="30" t="str">
        <f t="shared" si="3"/>
        <v/>
      </c>
      <c r="AD82" s="30" t="str">
        <f t="shared" si="3"/>
        <v/>
      </c>
    </row>
    <row r="83" spans="1:30" s="11" customFormat="1" ht="16.5" hidden="1" customHeight="1" x14ac:dyDescent="0.2">
      <c r="A83" s="47" t="s">
        <v>102</v>
      </c>
      <c r="B83" s="25" t="s">
        <v>20</v>
      </c>
      <c r="C83" s="30" t="str">
        <f t="shared" si="2"/>
        <v/>
      </c>
      <c r="D83" s="30" t="str">
        <f t="shared" si="3"/>
        <v/>
      </c>
      <c r="E83" s="30" t="str">
        <f t="shared" si="3"/>
        <v/>
      </c>
      <c r="F83" s="30" t="str">
        <f t="shared" si="3"/>
        <v/>
      </c>
      <c r="G83" s="30" t="str">
        <f t="shared" si="3"/>
        <v/>
      </c>
      <c r="H83" s="30" t="str">
        <f t="shared" si="3"/>
        <v/>
      </c>
      <c r="I83" s="30" t="str">
        <f t="shared" si="3"/>
        <v/>
      </c>
      <c r="J83" s="30" t="str">
        <f t="shared" si="3"/>
        <v/>
      </c>
      <c r="K83" s="30" t="str">
        <f t="shared" si="3"/>
        <v/>
      </c>
      <c r="L83" s="30" t="str">
        <f t="shared" si="3"/>
        <v/>
      </c>
      <c r="M83" s="30" t="str">
        <f t="shared" si="3"/>
        <v/>
      </c>
      <c r="N83" s="30" t="str">
        <f t="shared" si="3"/>
        <v/>
      </c>
      <c r="O83" s="30" t="str">
        <f t="shared" si="3"/>
        <v/>
      </c>
      <c r="P83" s="30" t="str">
        <f t="shared" ref="D83:AD86" si="4">IF(P59=P28,"","*")</f>
        <v/>
      </c>
      <c r="Q83" s="30" t="str">
        <f t="shared" si="4"/>
        <v/>
      </c>
      <c r="R83" s="30" t="str">
        <f t="shared" si="4"/>
        <v/>
      </c>
      <c r="S83" s="30" t="str">
        <f t="shared" si="4"/>
        <v/>
      </c>
      <c r="T83" s="30" t="str">
        <f t="shared" si="4"/>
        <v/>
      </c>
      <c r="U83" s="30" t="str">
        <f t="shared" si="4"/>
        <v/>
      </c>
      <c r="V83" s="30" t="str">
        <f t="shared" si="4"/>
        <v/>
      </c>
      <c r="W83" s="30" t="str">
        <f t="shared" si="4"/>
        <v/>
      </c>
      <c r="X83" s="30" t="str">
        <f t="shared" si="4"/>
        <v/>
      </c>
      <c r="Y83" s="30" t="str">
        <f t="shared" si="4"/>
        <v/>
      </c>
      <c r="Z83" s="30" t="str">
        <f t="shared" si="4"/>
        <v/>
      </c>
      <c r="AA83" s="30" t="str">
        <f t="shared" si="4"/>
        <v/>
      </c>
      <c r="AB83" s="30" t="str">
        <f t="shared" si="4"/>
        <v/>
      </c>
      <c r="AC83" s="30" t="str">
        <f t="shared" si="4"/>
        <v/>
      </c>
      <c r="AD83" s="30" t="str">
        <f t="shared" si="4"/>
        <v/>
      </c>
    </row>
    <row r="84" spans="1:30" s="11" customFormat="1" ht="16.5" hidden="1" customHeight="1" x14ac:dyDescent="0.2">
      <c r="A84" s="47" t="s">
        <v>103</v>
      </c>
      <c r="B84" s="25" t="s">
        <v>21</v>
      </c>
      <c r="C84" s="30" t="str">
        <f t="shared" si="2"/>
        <v/>
      </c>
      <c r="D84" s="30" t="str">
        <f t="shared" si="4"/>
        <v/>
      </c>
      <c r="E84" s="30" t="str">
        <f t="shared" si="4"/>
        <v/>
      </c>
      <c r="F84" s="30" t="str">
        <f t="shared" si="4"/>
        <v/>
      </c>
      <c r="G84" s="30" t="str">
        <f t="shared" si="4"/>
        <v/>
      </c>
      <c r="H84" s="30" t="str">
        <f t="shared" si="4"/>
        <v/>
      </c>
      <c r="I84" s="30" t="str">
        <f t="shared" si="4"/>
        <v/>
      </c>
      <c r="J84" s="30" t="str">
        <f t="shared" si="4"/>
        <v/>
      </c>
      <c r="K84" s="30" t="str">
        <f t="shared" si="4"/>
        <v/>
      </c>
      <c r="L84" s="30" t="str">
        <f t="shared" si="4"/>
        <v/>
      </c>
      <c r="M84" s="30" t="str">
        <f t="shared" si="4"/>
        <v/>
      </c>
      <c r="N84" s="30" t="str">
        <f t="shared" si="4"/>
        <v/>
      </c>
      <c r="O84" s="30" t="str">
        <f t="shared" si="4"/>
        <v/>
      </c>
      <c r="P84" s="30" t="str">
        <f t="shared" si="4"/>
        <v/>
      </c>
      <c r="Q84" s="30" t="str">
        <f t="shared" si="4"/>
        <v/>
      </c>
      <c r="R84" s="30" t="str">
        <f t="shared" si="4"/>
        <v/>
      </c>
      <c r="S84" s="30" t="str">
        <f t="shared" si="4"/>
        <v/>
      </c>
      <c r="T84" s="30" t="str">
        <f t="shared" si="4"/>
        <v/>
      </c>
      <c r="U84" s="30" t="str">
        <f t="shared" si="4"/>
        <v/>
      </c>
      <c r="V84" s="30" t="str">
        <f t="shared" si="4"/>
        <v/>
      </c>
      <c r="W84" s="30" t="str">
        <f t="shared" si="4"/>
        <v/>
      </c>
      <c r="X84" s="30" t="str">
        <f t="shared" si="4"/>
        <v/>
      </c>
      <c r="Y84" s="30" t="str">
        <f t="shared" si="4"/>
        <v/>
      </c>
      <c r="Z84" s="30" t="str">
        <f t="shared" si="4"/>
        <v/>
      </c>
      <c r="AA84" s="30" t="str">
        <f t="shared" si="4"/>
        <v/>
      </c>
      <c r="AB84" s="30" t="str">
        <f t="shared" si="4"/>
        <v/>
      </c>
      <c r="AC84" s="30" t="str">
        <f t="shared" si="4"/>
        <v/>
      </c>
      <c r="AD84" s="30" t="str">
        <f t="shared" si="4"/>
        <v/>
      </c>
    </row>
    <row r="85" spans="1:30" s="11" customFormat="1" ht="16.5" hidden="1" customHeight="1" x14ac:dyDescent="0.2">
      <c r="A85" s="47" t="s">
        <v>104</v>
      </c>
      <c r="B85" s="25" t="s">
        <v>23</v>
      </c>
      <c r="C85" s="30" t="str">
        <f t="shared" si="2"/>
        <v/>
      </c>
      <c r="D85" s="30" t="str">
        <f t="shared" si="4"/>
        <v/>
      </c>
      <c r="E85" s="30" t="str">
        <f t="shared" si="4"/>
        <v/>
      </c>
      <c r="F85" s="30" t="str">
        <f t="shared" si="4"/>
        <v/>
      </c>
      <c r="G85" s="30" t="str">
        <f t="shared" si="4"/>
        <v/>
      </c>
      <c r="H85" s="30" t="str">
        <f t="shared" si="4"/>
        <v/>
      </c>
      <c r="I85" s="30" t="str">
        <f t="shared" si="4"/>
        <v/>
      </c>
      <c r="J85" s="30" t="str">
        <f t="shared" si="4"/>
        <v/>
      </c>
      <c r="K85" s="30" t="str">
        <f t="shared" si="4"/>
        <v/>
      </c>
      <c r="L85" s="30" t="str">
        <f t="shared" si="4"/>
        <v/>
      </c>
      <c r="M85" s="30" t="str">
        <f t="shared" si="4"/>
        <v/>
      </c>
      <c r="N85" s="30" t="str">
        <f t="shared" si="4"/>
        <v/>
      </c>
      <c r="O85" s="30" t="str">
        <f t="shared" si="4"/>
        <v/>
      </c>
      <c r="P85" s="30" t="str">
        <f t="shared" si="4"/>
        <v/>
      </c>
      <c r="Q85" s="30" t="str">
        <f t="shared" si="4"/>
        <v/>
      </c>
      <c r="R85" s="30" t="str">
        <f t="shared" si="4"/>
        <v/>
      </c>
      <c r="S85" s="30" t="str">
        <f t="shared" si="4"/>
        <v/>
      </c>
      <c r="T85" s="30" t="str">
        <f t="shared" si="4"/>
        <v/>
      </c>
      <c r="U85" s="30" t="str">
        <f t="shared" si="4"/>
        <v/>
      </c>
      <c r="V85" s="30" t="str">
        <f t="shared" si="4"/>
        <v/>
      </c>
      <c r="W85" s="30" t="str">
        <f t="shared" si="4"/>
        <v/>
      </c>
      <c r="X85" s="30" t="str">
        <f t="shared" si="4"/>
        <v/>
      </c>
      <c r="Y85" s="30" t="str">
        <f t="shared" si="4"/>
        <v/>
      </c>
      <c r="Z85" s="30" t="str">
        <f t="shared" si="4"/>
        <v/>
      </c>
      <c r="AA85" s="30" t="str">
        <f t="shared" si="4"/>
        <v/>
      </c>
      <c r="AB85" s="30" t="str">
        <f t="shared" si="4"/>
        <v/>
      </c>
      <c r="AC85" s="30" t="str">
        <f t="shared" si="4"/>
        <v/>
      </c>
      <c r="AD85" s="30" t="str">
        <f t="shared" si="4"/>
        <v/>
      </c>
    </row>
    <row r="86" spans="1:30" s="11" customFormat="1" ht="16.5" hidden="1" customHeight="1" x14ac:dyDescent="0.2">
      <c r="A86" s="48" t="s">
        <v>105</v>
      </c>
      <c r="B86" s="26" t="s">
        <v>24</v>
      </c>
      <c r="C86" s="30" t="str">
        <f t="shared" si="2"/>
        <v/>
      </c>
      <c r="D86" s="30" t="str">
        <f t="shared" si="4"/>
        <v/>
      </c>
      <c r="E86" s="30" t="str">
        <f t="shared" si="4"/>
        <v/>
      </c>
      <c r="F86" s="30" t="str">
        <f t="shared" si="4"/>
        <v/>
      </c>
      <c r="G86" s="30" t="str">
        <f t="shared" si="4"/>
        <v/>
      </c>
      <c r="H86" s="30" t="str">
        <f t="shared" si="4"/>
        <v/>
      </c>
      <c r="I86" s="30" t="str">
        <f t="shared" si="4"/>
        <v/>
      </c>
      <c r="J86" s="30" t="str">
        <f t="shared" si="4"/>
        <v/>
      </c>
      <c r="K86" s="30" t="str">
        <f t="shared" si="4"/>
        <v/>
      </c>
      <c r="L86" s="30" t="str">
        <f t="shared" si="4"/>
        <v/>
      </c>
      <c r="M86" s="30" t="str">
        <f t="shared" si="4"/>
        <v/>
      </c>
      <c r="N86" s="30" t="str">
        <f t="shared" si="4"/>
        <v/>
      </c>
      <c r="O86" s="30" t="str">
        <f t="shared" si="4"/>
        <v/>
      </c>
      <c r="P86" s="30" t="str">
        <f t="shared" si="4"/>
        <v/>
      </c>
      <c r="Q86" s="30" t="str">
        <f t="shared" si="4"/>
        <v/>
      </c>
      <c r="R86" s="30" t="str">
        <f t="shared" si="4"/>
        <v/>
      </c>
      <c r="S86" s="30" t="str">
        <f t="shared" si="4"/>
        <v/>
      </c>
      <c r="T86" s="30" t="str">
        <f t="shared" si="4"/>
        <v/>
      </c>
      <c r="U86" s="30" t="str">
        <f t="shared" si="4"/>
        <v/>
      </c>
      <c r="V86" s="30" t="str">
        <f t="shared" si="4"/>
        <v/>
      </c>
      <c r="W86" s="30" t="str">
        <f t="shared" si="4"/>
        <v/>
      </c>
      <c r="X86" s="30" t="str">
        <f t="shared" si="4"/>
        <v/>
      </c>
      <c r="Y86" s="30" t="str">
        <f t="shared" si="4"/>
        <v/>
      </c>
      <c r="Z86" s="30" t="str">
        <f t="shared" si="4"/>
        <v/>
      </c>
      <c r="AA86" s="30" t="str">
        <f t="shared" si="4"/>
        <v/>
      </c>
      <c r="AB86" s="30" t="str">
        <f t="shared" si="4"/>
        <v/>
      </c>
      <c r="AC86" s="30" t="str">
        <f t="shared" si="4"/>
        <v/>
      </c>
      <c r="AD86" s="30" t="str">
        <f t="shared" si="4"/>
        <v/>
      </c>
    </row>
    <row r="87" spans="1:30" hidden="1" x14ac:dyDescent="0.2"/>
    <row r="88" spans="1:30" hidden="1" x14ac:dyDescent="0.2"/>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H88"/>
  <sheetViews>
    <sheetView workbookViewId="0">
      <pane xSplit="2" ySplit="9" topLeftCell="C10" activePane="bottomRight" state="frozen"/>
      <selection activeCell="A38" sqref="A38"/>
      <selection pane="topRight" activeCell="A38" sqref="A38"/>
      <selection pane="bottomLeft" activeCell="A38" sqref="A38"/>
      <selection pane="bottomRight" activeCell="A38" sqref="A38"/>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201</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2.5"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36"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36" customHeight="1" x14ac:dyDescent="0.2">
      <c r="A6" s="68"/>
      <c r="B6" s="65"/>
      <c r="C6" s="59"/>
      <c r="D6" s="67"/>
      <c r="E6" s="67"/>
      <c r="F6" s="66"/>
      <c r="G6" s="53" t="s">
        <v>45</v>
      </c>
      <c r="H6" s="54"/>
      <c r="I6" s="54"/>
      <c r="J6" s="55"/>
      <c r="K6" s="60" t="s">
        <v>188</v>
      </c>
      <c r="L6" s="61"/>
      <c r="M6" s="61"/>
      <c r="N6" s="64"/>
      <c r="O6" s="60" t="s">
        <v>189</v>
      </c>
      <c r="P6" s="61"/>
      <c r="Q6" s="61"/>
      <c r="R6" s="64"/>
      <c r="S6" s="53" t="s">
        <v>45</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46631</v>
      </c>
      <c r="D9" s="30">
        <v>24970</v>
      </c>
      <c r="E9" s="30">
        <v>21661</v>
      </c>
      <c r="F9" s="30">
        <v>2266117.6039999998</v>
      </c>
      <c r="G9" s="30">
        <v>6813</v>
      </c>
      <c r="H9" s="30">
        <v>3877</v>
      </c>
      <c r="I9" s="30">
        <v>2936</v>
      </c>
      <c r="J9" s="30">
        <v>347924.02600000001</v>
      </c>
      <c r="K9" s="30">
        <v>5341</v>
      </c>
      <c r="L9" s="30">
        <v>2979</v>
      </c>
      <c r="M9" s="30">
        <v>2362</v>
      </c>
      <c r="N9" s="30">
        <v>312646.53200000001</v>
      </c>
      <c r="O9" s="30">
        <v>1472</v>
      </c>
      <c r="P9" s="30">
        <v>898</v>
      </c>
      <c r="Q9" s="30">
        <v>574</v>
      </c>
      <c r="R9" s="30">
        <v>35277.493999999999</v>
      </c>
      <c r="S9" s="30">
        <v>39818</v>
      </c>
      <c r="T9" s="30">
        <v>21093</v>
      </c>
      <c r="U9" s="30">
        <v>18725</v>
      </c>
      <c r="V9" s="30">
        <v>1918193.578</v>
      </c>
      <c r="W9" s="30">
        <v>38084</v>
      </c>
      <c r="X9" s="30">
        <v>20053</v>
      </c>
      <c r="Y9" s="30">
        <v>18031</v>
      </c>
      <c r="Z9" s="30">
        <v>1865688.618</v>
      </c>
      <c r="AA9" s="30">
        <v>1734</v>
      </c>
      <c r="AB9" s="30">
        <v>1040</v>
      </c>
      <c r="AC9" s="30">
        <v>694</v>
      </c>
      <c r="AD9" s="30">
        <v>52504.959999999999</v>
      </c>
      <c r="AE9" s="35"/>
      <c r="AH9" s="37"/>
    </row>
    <row r="10" spans="1:34" s="11" customFormat="1" ht="16.5" customHeight="1" x14ac:dyDescent="0.2">
      <c r="A10" s="46" t="s">
        <v>149</v>
      </c>
      <c r="B10" s="19" t="s">
        <v>3</v>
      </c>
      <c r="C10" s="9">
        <v>8235</v>
      </c>
      <c r="D10" s="9">
        <v>4102</v>
      </c>
      <c r="E10" s="9">
        <v>4133</v>
      </c>
      <c r="F10" s="9">
        <v>340258.89899999998</v>
      </c>
      <c r="G10" s="9">
        <v>467</v>
      </c>
      <c r="H10" s="9">
        <v>281</v>
      </c>
      <c r="I10" s="9">
        <v>186</v>
      </c>
      <c r="J10" s="9">
        <v>16964.335999999999</v>
      </c>
      <c r="K10" s="9">
        <v>269</v>
      </c>
      <c r="L10" s="9">
        <v>162</v>
      </c>
      <c r="M10" s="9">
        <v>107</v>
      </c>
      <c r="N10" s="9">
        <v>12944.885</v>
      </c>
      <c r="O10" s="9">
        <v>198</v>
      </c>
      <c r="P10" s="9">
        <v>119</v>
      </c>
      <c r="Q10" s="9">
        <v>79</v>
      </c>
      <c r="R10" s="9">
        <v>4019.451</v>
      </c>
      <c r="S10" s="9">
        <v>7768</v>
      </c>
      <c r="T10" s="9">
        <v>3821</v>
      </c>
      <c r="U10" s="9">
        <v>3947</v>
      </c>
      <c r="V10" s="9">
        <v>323294.56300000002</v>
      </c>
      <c r="W10" s="9">
        <v>7608</v>
      </c>
      <c r="X10" s="9">
        <v>3723</v>
      </c>
      <c r="Y10" s="9">
        <v>3885</v>
      </c>
      <c r="Z10" s="9">
        <v>318947.58</v>
      </c>
      <c r="AA10" s="9">
        <v>160</v>
      </c>
      <c r="AB10" s="9">
        <v>98</v>
      </c>
      <c r="AC10" s="9">
        <v>62</v>
      </c>
      <c r="AD10" s="9">
        <v>4346.9830000000002</v>
      </c>
    </row>
    <row r="11" spans="1:34" s="11" customFormat="1" ht="16.5" customHeight="1" x14ac:dyDescent="0.2">
      <c r="A11" s="46" t="s">
        <v>150</v>
      </c>
      <c r="B11" s="19" t="s">
        <v>4</v>
      </c>
      <c r="C11" s="9">
        <v>5418</v>
      </c>
      <c r="D11" s="9">
        <v>2989</v>
      </c>
      <c r="E11" s="9">
        <v>2429</v>
      </c>
      <c r="F11" s="9">
        <v>322466.89799999999</v>
      </c>
      <c r="G11" s="9">
        <v>4101</v>
      </c>
      <c r="H11" s="9">
        <v>2222</v>
      </c>
      <c r="I11" s="9">
        <v>1879</v>
      </c>
      <c r="J11" s="9">
        <v>249526.97399999999</v>
      </c>
      <c r="K11" s="9">
        <v>3892</v>
      </c>
      <c r="L11" s="9">
        <v>2107</v>
      </c>
      <c r="M11" s="9">
        <v>1785</v>
      </c>
      <c r="N11" s="9">
        <v>242322.52499999999</v>
      </c>
      <c r="O11" s="9">
        <v>209</v>
      </c>
      <c r="P11" s="9">
        <v>115</v>
      </c>
      <c r="Q11" s="9">
        <v>94</v>
      </c>
      <c r="R11" s="9">
        <v>7204.4489999999996</v>
      </c>
      <c r="S11" s="9">
        <v>1317</v>
      </c>
      <c r="T11" s="9">
        <v>767</v>
      </c>
      <c r="U11" s="9">
        <v>550</v>
      </c>
      <c r="V11" s="9">
        <v>72939.923999999999</v>
      </c>
      <c r="W11" s="9">
        <v>894</v>
      </c>
      <c r="X11" s="9">
        <v>516</v>
      </c>
      <c r="Y11" s="9">
        <v>378</v>
      </c>
      <c r="Z11" s="9">
        <v>57721.68</v>
      </c>
      <c r="AA11" s="9">
        <v>423</v>
      </c>
      <c r="AB11" s="9">
        <v>251</v>
      </c>
      <c r="AC11" s="9">
        <v>172</v>
      </c>
      <c r="AD11" s="9">
        <v>15218.244000000001</v>
      </c>
    </row>
    <row r="12" spans="1:34" s="11" customFormat="1" ht="16.5" customHeight="1" x14ac:dyDescent="0.2">
      <c r="A12" s="46" t="s">
        <v>151</v>
      </c>
      <c r="B12" s="19" t="s">
        <v>25</v>
      </c>
      <c r="C12" s="9">
        <v>4003</v>
      </c>
      <c r="D12" s="9">
        <v>2065</v>
      </c>
      <c r="E12" s="9">
        <v>1938</v>
      </c>
      <c r="F12" s="9">
        <v>195903.42199999999</v>
      </c>
      <c r="G12" s="9">
        <v>227</v>
      </c>
      <c r="H12" s="9">
        <v>129</v>
      </c>
      <c r="I12" s="9">
        <v>98</v>
      </c>
      <c r="J12" s="9">
        <v>9865.6849999999995</v>
      </c>
      <c r="K12" s="9">
        <v>154</v>
      </c>
      <c r="L12" s="9">
        <v>82</v>
      </c>
      <c r="M12" s="9">
        <v>72</v>
      </c>
      <c r="N12" s="9">
        <v>7847.0469999999996</v>
      </c>
      <c r="O12" s="9">
        <v>73</v>
      </c>
      <c r="P12" s="9">
        <v>47</v>
      </c>
      <c r="Q12" s="9">
        <v>26</v>
      </c>
      <c r="R12" s="9">
        <v>2018.6379999999999</v>
      </c>
      <c r="S12" s="9">
        <v>3776</v>
      </c>
      <c r="T12" s="9">
        <v>1936</v>
      </c>
      <c r="U12" s="9">
        <v>1840</v>
      </c>
      <c r="V12" s="9">
        <v>186037.73699999999</v>
      </c>
      <c r="W12" s="9">
        <v>3713</v>
      </c>
      <c r="X12" s="9">
        <v>1893</v>
      </c>
      <c r="Y12" s="9">
        <v>1820</v>
      </c>
      <c r="Z12" s="9">
        <v>184074.51699999999</v>
      </c>
      <c r="AA12" s="9">
        <v>63</v>
      </c>
      <c r="AB12" s="9">
        <v>43</v>
      </c>
      <c r="AC12" s="9">
        <v>20</v>
      </c>
      <c r="AD12" s="9">
        <v>1963.22</v>
      </c>
    </row>
    <row r="13" spans="1:34" s="11" customFormat="1" ht="16.5" customHeight="1" x14ac:dyDescent="0.2">
      <c r="A13" s="46" t="s">
        <v>152</v>
      </c>
      <c r="B13" s="19" t="s">
        <v>5</v>
      </c>
      <c r="C13" s="9">
        <v>4168</v>
      </c>
      <c r="D13" s="9">
        <v>2346</v>
      </c>
      <c r="E13" s="9">
        <v>1822</v>
      </c>
      <c r="F13" s="9">
        <v>206003.95</v>
      </c>
      <c r="G13" s="9">
        <v>374</v>
      </c>
      <c r="H13" s="9">
        <v>222</v>
      </c>
      <c r="I13" s="9">
        <v>152</v>
      </c>
      <c r="J13" s="9">
        <v>12646.174999999999</v>
      </c>
      <c r="K13" s="9">
        <v>132</v>
      </c>
      <c r="L13" s="9">
        <v>78</v>
      </c>
      <c r="M13" s="9">
        <v>54</v>
      </c>
      <c r="N13" s="9">
        <v>6732.3770000000004</v>
      </c>
      <c r="O13" s="9">
        <v>242</v>
      </c>
      <c r="P13" s="9">
        <v>144</v>
      </c>
      <c r="Q13" s="9">
        <v>98</v>
      </c>
      <c r="R13" s="9">
        <v>5913.7979999999998</v>
      </c>
      <c r="S13" s="9">
        <v>3794</v>
      </c>
      <c r="T13" s="9">
        <v>2124</v>
      </c>
      <c r="U13" s="9">
        <v>1670</v>
      </c>
      <c r="V13" s="9">
        <v>193357.77499999999</v>
      </c>
      <c r="W13" s="9">
        <v>3542</v>
      </c>
      <c r="X13" s="9">
        <v>1979</v>
      </c>
      <c r="Y13" s="9">
        <v>1563</v>
      </c>
      <c r="Z13" s="9">
        <v>186265.70199999999</v>
      </c>
      <c r="AA13" s="9">
        <v>252</v>
      </c>
      <c r="AB13" s="9">
        <v>145</v>
      </c>
      <c r="AC13" s="9">
        <v>107</v>
      </c>
      <c r="AD13" s="9">
        <v>7092.0730000000003</v>
      </c>
    </row>
    <row r="14" spans="1:34" s="11" customFormat="1" ht="16.5" customHeight="1" x14ac:dyDescent="0.2">
      <c r="A14" s="46" t="s">
        <v>153</v>
      </c>
      <c r="B14" s="19" t="s">
        <v>6</v>
      </c>
      <c r="C14" s="9">
        <v>2264</v>
      </c>
      <c r="D14" s="9">
        <v>1414</v>
      </c>
      <c r="E14" s="9">
        <v>850</v>
      </c>
      <c r="F14" s="9">
        <v>115206.04</v>
      </c>
      <c r="G14" s="9">
        <v>175</v>
      </c>
      <c r="H14" s="9">
        <v>116</v>
      </c>
      <c r="I14" s="9">
        <v>59</v>
      </c>
      <c r="J14" s="9">
        <v>5712.6930000000002</v>
      </c>
      <c r="K14" s="9">
        <v>80</v>
      </c>
      <c r="L14" s="9">
        <v>55</v>
      </c>
      <c r="M14" s="9">
        <v>25</v>
      </c>
      <c r="N14" s="9">
        <v>3637.3180000000002</v>
      </c>
      <c r="O14" s="9">
        <v>95</v>
      </c>
      <c r="P14" s="9">
        <v>61</v>
      </c>
      <c r="Q14" s="9">
        <v>34</v>
      </c>
      <c r="R14" s="9">
        <v>2075.375</v>
      </c>
      <c r="S14" s="9">
        <v>2089</v>
      </c>
      <c r="T14" s="9">
        <v>1298</v>
      </c>
      <c r="U14" s="9">
        <v>791</v>
      </c>
      <c r="V14" s="9">
        <v>109493.34699999999</v>
      </c>
      <c r="W14" s="9">
        <v>1929</v>
      </c>
      <c r="X14" s="9">
        <v>1200</v>
      </c>
      <c r="Y14" s="9">
        <v>729</v>
      </c>
      <c r="Z14" s="9">
        <v>104823.533</v>
      </c>
      <c r="AA14" s="9">
        <v>160</v>
      </c>
      <c r="AB14" s="9">
        <v>98</v>
      </c>
      <c r="AC14" s="9">
        <v>62</v>
      </c>
      <c r="AD14" s="9">
        <v>4669.8140000000003</v>
      </c>
    </row>
    <row r="15" spans="1:34" s="11" customFormat="1" ht="16.5" customHeight="1" x14ac:dyDescent="0.2">
      <c r="A15" s="46" t="s">
        <v>154</v>
      </c>
      <c r="B15" s="19" t="s">
        <v>7</v>
      </c>
      <c r="C15" s="9">
        <v>5246</v>
      </c>
      <c r="D15" s="9">
        <v>2786</v>
      </c>
      <c r="E15" s="9">
        <v>2460</v>
      </c>
      <c r="F15" s="9">
        <v>236906.459</v>
      </c>
      <c r="G15" s="9">
        <v>489</v>
      </c>
      <c r="H15" s="9">
        <v>302</v>
      </c>
      <c r="I15" s="9">
        <v>187</v>
      </c>
      <c r="J15" s="9">
        <v>12983.248</v>
      </c>
      <c r="K15" s="9">
        <v>178</v>
      </c>
      <c r="L15" s="9">
        <v>108</v>
      </c>
      <c r="M15" s="9">
        <v>70</v>
      </c>
      <c r="N15" s="9">
        <v>6931.683</v>
      </c>
      <c r="O15" s="9">
        <v>311</v>
      </c>
      <c r="P15" s="9">
        <v>194</v>
      </c>
      <c r="Q15" s="9">
        <v>117</v>
      </c>
      <c r="R15" s="9">
        <v>6051.5649999999996</v>
      </c>
      <c r="S15" s="9">
        <v>4757</v>
      </c>
      <c r="T15" s="9">
        <v>2484</v>
      </c>
      <c r="U15" s="9">
        <v>2273</v>
      </c>
      <c r="V15" s="9">
        <v>223923.21100000001</v>
      </c>
      <c r="W15" s="9">
        <v>4580</v>
      </c>
      <c r="X15" s="9">
        <v>2387</v>
      </c>
      <c r="Y15" s="9">
        <v>2193</v>
      </c>
      <c r="Z15" s="9">
        <v>218808.788</v>
      </c>
      <c r="AA15" s="9">
        <v>177</v>
      </c>
      <c r="AB15" s="9">
        <v>97</v>
      </c>
      <c r="AC15" s="9">
        <v>80</v>
      </c>
      <c r="AD15" s="9">
        <v>5114.4229999999998</v>
      </c>
    </row>
    <row r="16" spans="1:34" s="11" customFormat="1" ht="16.5" customHeight="1" x14ac:dyDescent="0.2">
      <c r="A16" s="47" t="s">
        <v>90</v>
      </c>
      <c r="B16" s="25" t="s">
        <v>8</v>
      </c>
      <c r="C16" s="9">
        <v>1631</v>
      </c>
      <c r="D16" s="9">
        <v>808</v>
      </c>
      <c r="E16" s="9">
        <v>823</v>
      </c>
      <c r="F16" s="9">
        <v>80512.005999999994</v>
      </c>
      <c r="G16" s="9">
        <v>56</v>
      </c>
      <c r="H16" s="9">
        <v>36</v>
      </c>
      <c r="I16" s="9">
        <v>20</v>
      </c>
      <c r="J16" s="9">
        <v>2474.828</v>
      </c>
      <c r="K16" s="9">
        <v>43</v>
      </c>
      <c r="L16" s="9">
        <v>27</v>
      </c>
      <c r="M16" s="9">
        <v>16</v>
      </c>
      <c r="N16" s="9">
        <v>2212.212</v>
      </c>
      <c r="O16" s="9">
        <v>13</v>
      </c>
      <c r="P16" s="9">
        <v>9</v>
      </c>
      <c r="Q16" s="9">
        <v>4</v>
      </c>
      <c r="R16" s="9">
        <v>262.61599999999999</v>
      </c>
      <c r="S16" s="9">
        <v>1575</v>
      </c>
      <c r="T16" s="9">
        <v>772</v>
      </c>
      <c r="U16" s="9">
        <v>803</v>
      </c>
      <c r="V16" s="9">
        <v>78037.178</v>
      </c>
      <c r="W16" s="9">
        <v>1490</v>
      </c>
      <c r="X16" s="9">
        <v>719</v>
      </c>
      <c r="Y16" s="9">
        <v>771</v>
      </c>
      <c r="Z16" s="9">
        <v>75702.721000000005</v>
      </c>
      <c r="AA16" s="9">
        <v>85</v>
      </c>
      <c r="AB16" s="9">
        <v>53</v>
      </c>
      <c r="AC16" s="9">
        <v>32</v>
      </c>
      <c r="AD16" s="9">
        <v>2334.4569999999999</v>
      </c>
    </row>
    <row r="17" spans="1:30" s="11" customFormat="1" ht="16.5" customHeight="1" x14ac:dyDescent="0.2">
      <c r="A17" s="47" t="s">
        <v>91</v>
      </c>
      <c r="B17" s="25" t="s">
        <v>9</v>
      </c>
      <c r="C17" s="9">
        <v>935</v>
      </c>
      <c r="D17" s="9">
        <v>503</v>
      </c>
      <c r="E17" s="9">
        <v>432</v>
      </c>
      <c r="F17" s="9">
        <v>43779.120999999999</v>
      </c>
      <c r="G17" s="9">
        <v>54</v>
      </c>
      <c r="H17" s="9">
        <v>34</v>
      </c>
      <c r="I17" s="9">
        <v>20</v>
      </c>
      <c r="J17" s="9">
        <v>2178.6179999999999</v>
      </c>
      <c r="K17" s="9">
        <v>37</v>
      </c>
      <c r="L17" s="9">
        <v>20</v>
      </c>
      <c r="M17" s="9">
        <v>17</v>
      </c>
      <c r="N17" s="9">
        <v>1783.47</v>
      </c>
      <c r="O17" s="9">
        <v>17</v>
      </c>
      <c r="P17" s="9">
        <v>14</v>
      </c>
      <c r="Q17" s="9">
        <v>3</v>
      </c>
      <c r="R17" s="9">
        <v>395.14800000000002</v>
      </c>
      <c r="S17" s="9">
        <v>881</v>
      </c>
      <c r="T17" s="9">
        <v>469</v>
      </c>
      <c r="U17" s="9">
        <v>412</v>
      </c>
      <c r="V17" s="9">
        <v>41600.502999999997</v>
      </c>
      <c r="W17" s="9">
        <v>855</v>
      </c>
      <c r="X17" s="9">
        <v>451</v>
      </c>
      <c r="Y17" s="9">
        <v>404</v>
      </c>
      <c r="Z17" s="9">
        <v>40872.724000000002</v>
      </c>
      <c r="AA17" s="9">
        <v>26</v>
      </c>
      <c r="AB17" s="9">
        <v>18</v>
      </c>
      <c r="AC17" s="9">
        <v>8</v>
      </c>
      <c r="AD17" s="9">
        <v>727.779</v>
      </c>
    </row>
    <row r="18" spans="1:30" s="11" customFormat="1" ht="16.5" customHeight="1" x14ac:dyDescent="0.2">
      <c r="A18" s="47" t="s">
        <v>92</v>
      </c>
      <c r="B18" s="25" t="s">
        <v>10</v>
      </c>
      <c r="C18" s="9">
        <v>1448</v>
      </c>
      <c r="D18" s="9">
        <v>756</v>
      </c>
      <c r="E18" s="9">
        <v>692</v>
      </c>
      <c r="F18" s="9">
        <v>73729.868000000002</v>
      </c>
      <c r="G18" s="9">
        <v>51</v>
      </c>
      <c r="H18" s="9">
        <v>32</v>
      </c>
      <c r="I18" s="9">
        <v>19</v>
      </c>
      <c r="J18" s="9">
        <v>1966.971</v>
      </c>
      <c r="K18" s="9">
        <v>34</v>
      </c>
      <c r="L18" s="9">
        <v>20</v>
      </c>
      <c r="M18" s="9">
        <v>14</v>
      </c>
      <c r="N18" s="9">
        <v>1475.6179999999999</v>
      </c>
      <c r="O18" s="9">
        <v>17</v>
      </c>
      <c r="P18" s="9">
        <v>12</v>
      </c>
      <c r="Q18" s="9">
        <v>5</v>
      </c>
      <c r="R18" s="9">
        <v>491.35300000000001</v>
      </c>
      <c r="S18" s="9">
        <v>1397</v>
      </c>
      <c r="T18" s="9">
        <v>724</v>
      </c>
      <c r="U18" s="9">
        <v>673</v>
      </c>
      <c r="V18" s="9">
        <v>71762.896999999997</v>
      </c>
      <c r="W18" s="9">
        <v>1365</v>
      </c>
      <c r="X18" s="9">
        <v>707</v>
      </c>
      <c r="Y18" s="9">
        <v>658</v>
      </c>
      <c r="Z18" s="9">
        <v>70807.884000000005</v>
      </c>
      <c r="AA18" s="9">
        <v>32</v>
      </c>
      <c r="AB18" s="9">
        <v>17</v>
      </c>
      <c r="AC18" s="9">
        <v>15</v>
      </c>
      <c r="AD18" s="9">
        <v>955.01300000000003</v>
      </c>
    </row>
    <row r="19" spans="1:30" s="11" customFormat="1" ht="16.5" customHeight="1" x14ac:dyDescent="0.2">
      <c r="A19" s="47" t="s">
        <v>93</v>
      </c>
      <c r="B19" s="25" t="s">
        <v>11</v>
      </c>
      <c r="C19" s="9">
        <v>2179</v>
      </c>
      <c r="D19" s="9">
        <v>1338</v>
      </c>
      <c r="E19" s="9">
        <v>841</v>
      </c>
      <c r="F19" s="9">
        <v>107333.136</v>
      </c>
      <c r="G19" s="9">
        <v>199</v>
      </c>
      <c r="H19" s="9">
        <v>125</v>
      </c>
      <c r="I19" s="9">
        <v>74</v>
      </c>
      <c r="J19" s="9">
        <v>7562.5020000000004</v>
      </c>
      <c r="K19" s="9">
        <v>111</v>
      </c>
      <c r="L19" s="9">
        <v>74</v>
      </c>
      <c r="M19" s="9">
        <v>37</v>
      </c>
      <c r="N19" s="9">
        <v>5715.02</v>
      </c>
      <c r="O19" s="9">
        <v>88</v>
      </c>
      <c r="P19" s="9">
        <v>51</v>
      </c>
      <c r="Q19" s="9">
        <v>37</v>
      </c>
      <c r="R19" s="9">
        <v>1847.482</v>
      </c>
      <c r="S19" s="9">
        <v>1980</v>
      </c>
      <c r="T19" s="9">
        <v>1213</v>
      </c>
      <c r="U19" s="9">
        <v>767</v>
      </c>
      <c r="V19" s="9">
        <v>99770.634000000005</v>
      </c>
      <c r="W19" s="9">
        <v>1881</v>
      </c>
      <c r="X19" s="9">
        <v>1149</v>
      </c>
      <c r="Y19" s="9">
        <v>732</v>
      </c>
      <c r="Z19" s="9">
        <v>97064.642000000007</v>
      </c>
      <c r="AA19" s="9">
        <v>99</v>
      </c>
      <c r="AB19" s="9">
        <v>64</v>
      </c>
      <c r="AC19" s="9">
        <v>35</v>
      </c>
      <c r="AD19" s="9">
        <v>2705.9920000000002</v>
      </c>
    </row>
    <row r="20" spans="1:30" s="11" customFormat="1" ht="16.5" customHeight="1" x14ac:dyDescent="0.2">
      <c r="A20" s="47" t="s">
        <v>94</v>
      </c>
      <c r="B20" s="25" t="s">
        <v>12</v>
      </c>
      <c r="C20" s="9">
        <v>1439</v>
      </c>
      <c r="D20" s="9">
        <v>778</v>
      </c>
      <c r="E20" s="9">
        <v>661</v>
      </c>
      <c r="F20" s="9">
        <v>48614.523999999998</v>
      </c>
      <c r="G20" s="9">
        <v>59</v>
      </c>
      <c r="H20" s="9">
        <v>31</v>
      </c>
      <c r="I20" s="9">
        <v>28</v>
      </c>
      <c r="J20" s="9">
        <v>1887.5060000000001</v>
      </c>
      <c r="K20" s="9">
        <v>50</v>
      </c>
      <c r="L20" s="9">
        <v>28</v>
      </c>
      <c r="M20" s="9">
        <v>22</v>
      </c>
      <c r="N20" s="9">
        <v>1723.0820000000001</v>
      </c>
      <c r="O20" s="9">
        <v>9</v>
      </c>
      <c r="P20" s="9">
        <v>3</v>
      </c>
      <c r="Q20" s="9">
        <v>6</v>
      </c>
      <c r="R20" s="9">
        <v>164.42400000000001</v>
      </c>
      <c r="S20" s="9">
        <v>1380</v>
      </c>
      <c r="T20" s="9">
        <v>747</v>
      </c>
      <c r="U20" s="9">
        <v>633</v>
      </c>
      <c r="V20" s="9">
        <v>46727.017999999996</v>
      </c>
      <c r="W20" s="9">
        <v>1358</v>
      </c>
      <c r="X20" s="9">
        <v>734</v>
      </c>
      <c r="Y20" s="9">
        <v>624</v>
      </c>
      <c r="Z20" s="9">
        <v>46260.661999999997</v>
      </c>
      <c r="AA20" s="9">
        <v>22</v>
      </c>
      <c r="AB20" s="9">
        <v>13</v>
      </c>
      <c r="AC20" s="9">
        <v>9</v>
      </c>
      <c r="AD20" s="9">
        <v>466.35599999999999</v>
      </c>
    </row>
    <row r="21" spans="1:30" s="11" customFormat="1" ht="16.5" customHeight="1" x14ac:dyDescent="0.2">
      <c r="A21" s="47" t="s">
        <v>95</v>
      </c>
      <c r="B21" s="25" t="s">
        <v>13</v>
      </c>
      <c r="C21" s="9">
        <v>1899</v>
      </c>
      <c r="D21" s="9">
        <v>948</v>
      </c>
      <c r="E21" s="9">
        <v>951</v>
      </c>
      <c r="F21" s="9">
        <v>97795.861000000004</v>
      </c>
      <c r="G21" s="9">
        <v>73</v>
      </c>
      <c r="H21" s="9">
        <v>45</v>
      </c>
      <c r="I21" s="9">
        <v>28</v>
      </c>
      <c r="J21" s="9">
        <v>2825.223</v>
      </c>
      <c r="K21" s="9">
        <v>47</v>
      </c>
      <c r="L21" s="9">
        <v>26</v>
      </c>
      <c r="M21" s="9">
        <v>21</v>
      </c>
      <c r="N21" s="9">
        <v>2257.924</v>
      </c>
      <c r="O21" s="9">
        <v>26</v>
      </c>
      <c r="P21" s="9">
        <v>19</v>
      </c>
      <c r="Q21" s="9">
        <v>7</v>
      </c>
      <c r="R21" s="9">
        <v>567.29899999999998</v>
      </c>
      <c r="S21" s="9">
        <v>1826</v>
      </c>
      <c r="T21" s="9">
        <v>903</v>
      </c>
      <c r="U21" s="9">
        <v>923</v>
      </c>
      <c r="V21" s="9">
        <v>94970.638000000006</v>
      </c>
      <c r="W21" s="9">
        <v>1806</v>
      </c>
      <c r="X21" s="9">
        <v>891</v>
      </c>
      <c r="Y21" s="9">
        <v>915</v>
      </c>
      <c r="Z21" s="9">
        <v>94345.293999999994</v>
      </c>
      <c r="AA21" s="9">
        <v>20</v>
      </c>
      <c r="AB21" s="9">
        <v>12</v>
      </c>
      <c r="AC21" s="9">
        <v>8</v>
      </c>
      <c r="AD21" s="9">
        <v>625.34400000000005</v>
      </c>
    </row>
    <row r="22" spans="1:30" s="11" customFormat="1" ht="16.5" customHeight="1" x14ac:dyDescent="0.2">
      <c r="A22" s="47" t="s">
        <v>96</v>
      </c>
      <c r="B22" s="25" t="s">
        <v>14</v>
      </c>
      <c r="C22" s="9">
        <v>1536</v>
      </c>
      <c r="D22" s="9">
        <v>747</v>
      </c>
      <c r="E22" s="9">
        <v>789</v>
      </c>
      <c r="F22" s="9">
        <v>77324.433999999994</v>
      </c>
      <c r="G22" s="9">
        <v>48</v>
      </c>
      <c r="H22" s="9">
        <v>29</v>
      </c>
      <c r="I22" s="9">
        <v>19</v>
      </c>
      <c r="J22" s="9">
        <v>2040.355</v>
      </c>
      <c r="K22" s="9">
        <v>27</v>
      </c>
      <c r="L22" s="9">
        <v>16</v>
      </c>
      <c r="M22" s="9">
        <v>11</v>
      </c>
      <c r="N22" s="9">
        <v>1468.25</v>
      </c>
      <c r="O22" s="9">
        <v>21</v>
      </c>
      <c r="P22" s="9">
        <v>13</v>
      </c>
      <c r="Q22" s="9">
        <v>8</v>
      </c>
      <c r="R22" s="9">
        <v>572.10500000000002</v>
      </c>
      <c r="S22" s="9">
        <v>1488</v>
      </c>
      <c r="T22" s="9">
        <v>718</v>
      </c>
      <c r="U22" s="9">
        <v>770</v>
      </c>
      <c r="V22" s="9">
        <v>75284.078999999998</v>
      </c>
      <c r="W22" s="9">
        <v>1451</v>
      </c>
      <c r="X22" s="9">
        <v>695</v>
      </c>
      <c r="Y22" s="9">
        <v>756</v>
      </c>
      <c r="Z22" s="9">
        <v>74190.331000000006</v>
      </c>
      <c r="AA22" s="9">
        <v>37</v>
      </c>
      <c r="AB22" s="9">
        <v>23</v>
      </c>
      <c r="AC22" s="9">
        <v>14</v>
      </c>
      <c r="AD22" s="9">
        <v>1093.748</v>
      </c>
    </row>
    <row r="23" spans="1:30" s="11" customFormat="1" ht="16.5" customHeight="1" x14ac:dyDescent="0.2">
      <c r="A23" s="47" t="s">
        <v>97</v>
      </c>
      <c r="B23" s="25" t="s">
        <v>15</v>
      </c>
      <c r="C23" s="9">
        <v>1344</v>
      </c>
      <c r="D23" s="9">
        <v>780</v>
      </c>
      <c r="E23" s="9">
        <v>564</v>
      </c>
      <c r="F23" s="9">
        <v>78909.320000000007</v>
      </c>
      <c r="G23" s="9">
        <v>82</v>
      </c>
      <c r="H23" s="9">
        <v>53</v>
      </c>
      <c r="I23" s="9">
        <v>29</v>
      </c>
      <c r="J23" s="9">
        <v>3827.933</v>
      </c>
      <c r="K23" s="9">
        <v>48</v>
      </c>
      <c r="L23" s="9">
        <v>30</v>
      </c>
      <c r="M23" s="9">
        <v>18</v>
      </c>
      <c r="N23" s="9">
        <v>3113.143</v>
      </c>
      <c r="O23" s="9">
        <v>34</v>
      </c>
      <c r="P23" s="9">
        <v>23</v>
      </c>
      <c r="Q23" s="9">
        <v>11</v>
      </c>
      <c r="R23" s="9">
        <v>714.79</v>
      </c>
      <c r="S23" s="9">
        <v>1262</v>
      </c>
      <c r="T23" s="9">
        <v>727</v>
      </c>
      <c r="U23" s="9">
        <v>535</v>
      </c>
      <c r="V23" s="9">
        <v>75081.387000000002</v>
      </c>
      <c r="W23" s="9">
        <v>1257</v>
      </c>
      <c r="X23" s="9">
        <v>722</v>
      </c>
      <c r="Y23" s="9">
        <v>535</v>
      </c>
      <c r="Z23" s="9">
        <v>74949.892000000007</v>
      </c>
      <c r="AA23" s="9">
        <v>5</v>
      </c>
      <c r="AB23" s="9">
        <v>5</v>
      </c>
      <c r="AC23" s="9">
        <v>0</v>
      </c>
      <c r="AD23" s="9">
        <v>131.495</v>
      </c>
    </row>
    <row r="24" spans="1:30" s="11" customFormat="1" ht="16.5" customHeight="1" x14ac:dyDescent="0.2">
      <c r="A24" s="47" t="s">
        <v>98</v>
      </c>
      <c r="B24" s="25" t="s">
        <v>16</v>
      </c>
      <c r="C24" s="9">
        <v>845</v>
      </c>
      <c r="D24" s="9">
        <v>451</v>
      </c>
      <c r="E24" s="9">
        <v>394</v>
      </c>
      <c r="F24" s="9">
        <v>43577.345999999998</v>
      </c>
      <c r="G24" s="9">
        <v>52</v>
      </c>
      <c r="H24" s="9">
        <v>31</v>
      </c>
      <c r="I24" s="9">
        <v>21</v>
      </c>
      <c r="J24" s="9">
        <v>2371.7719999999999</v>
      </c>
      <c r="K24" s="9">
        <v>42</v>
      </c>
      <c r="L24" s="9">
        <v>26</v>
      </c>
      <c r="M24" s="9">
        <v>16</v>
      </c>
      <c r="N24" s="9">
        <v>2133.0920000000001</v>
      </c>
      <c r="O24" s="9">
        <v>10</v>
      </c>
      <c r="P24" s="9">
        <v>5</v>
      </c>
      <c r="Q24" s="9">
        <v>5</v>
      </c>
      <c r="R24" s="9">
        <v>238.68</v>
      </c>
      <c r="S24" s="9">
        <v>793</v>
      </c>
      <c r="T24" s="9">
        <v>420</v>
      </c>
      <c r="U24" s="9">
        <v>373</v>
      </c>
      <c r="V24" s="9">
        <v>41205.574000000001</v>
      </c>
      <c r="W24" s="9">
        <v>769</v>
      </c>
      <c r="X24" s="9">
        <v>404</v>
      </c>
      <c r="Y24" s="9">
        <v>365</v>
      </c>
      <c r="Z24" s="9">
        <v>40443.981</v>
      </c>
      <c r="AA24" s="9">
        <v>24</v>
      </c>
      <c r="AB24" s="9">
        <v>16</v>
      </c>
      <c r="AC24" s="9">
        <v>8</v>
      </c>
      <c r="AD24" s="9">
        <v>761.59299999999996</v>
      </c>
    </row>
    <row r="25" spans="1:30" s="11" customFormat="1" ht="16.5" customHeight="1" x14ac:dyDescent="0.2">
      <c r="A25" s="47" t="s">
        <v>99</v>
      </c>
      <c r="B25" s="25" t="s">
        <v>17</v>
      </c>
      <c r="C25" s="9">
        <v>1324</v>
      </c>
      <c r="D25" s="9">
        <v>664</v>
      </c>
      <c r="E25" s="9">
        <v>660</v>
      </c>
      <c r="F25" s="9">
        <v>68248.98</v>
      </c>
      <c r="G25" s="9">
        <v>113</v>
      </c>
      <c r="H25" s="9">
        <v>67</v>
      </c>
      <c r="I25" s="9">
        <v>46</v>
      </c>
      <c r="J25" s="9">
        <v>5934.0829999999996</v>
      </c>
      <c r="K25" s="9">
        <v>100</v>
      </c>
      <c r="L25" s="9">
        <v>60</v>
      </c>
      <c r="M25" s="9">
        <v>40</v>
      </c>
      <c r="N25" s="9">
        <v>5561.1419999999998</v>
      </c>
      <c r="O25" s="9">
        <v>13</v>
      </c>
      <c r="P25" s="9">
        <v>7</v>
      </c>
      <c r="Q25" s="9">
        <v>6</v>
      </c>
      <c r="R25" s="9">
        <v>372.94099999999997</v>
      </c>
      <c r="S25" s="9">
        <v>1211</v>
      </c>
      <c r="T25" s="9">
        <v>597</v>
      </c>
      <c r="U25" s="9">
        <v>614</v>
      </c>
      <c r="V25" s="9">
        <v>62314.896999999997</v>
      </c>
      <c r="W25" s="9">
        <v>1189</v>
      </c>
      <c r="X25" s="9">
        <v>588</v>
      </c>
      <c r="Y25" s="9">
        <v>601</v>
      </c>
      <c r="Z25" s="9">
        <v>61633.063000000002</v>
      </c>
      <c r="AA25" s="9">
        <v>22</v>
      </c>
      <c r="AB25" s="9">
        <v>9</v>
      </c>
      <c r="AC25" s="9">
        <v>13</v>
      </c>
      <c r="AD25" s="9">
        <v>681.83399999999995</v>
      </c>
    </row>
    <row r="26" spans="1:30" s="11" customFormat="1" ht="16.5" customHeight="1" x14ac:dyDescent="0.2">
      <c r="A26" s="47" t="s">
        <v>100</v>
      </c>
      <c r="B26" s="25" t="s">
        <v>18</v>
      </c>
      <c r="C26" s="9">
        <v>219</v>
      </c>
      <c r="D26" s="9">
        <v>124</v>
      </c>
      <c r="E26" s="9">
        <v>95</v>
      </c>
      <c r="F26" s="9">
        <v>9791.7099999999991</v>
      </c>
      <c r="G26" s="9">
        <v>15</v>
      </c>
      <c r="H26" s="9">
        <v>10</v>
      </c>
      <c r="I26" s="9">
        <v>5</v>
      </c>
      <c r="J26" s="9">
        <v>466.42200000000003</v>
      </c>
      <c r="K26" s="9">
        <v>5</v>
      </c>
      <c r="L26" s="9">
        <v>3</v>
      </c>
      <c r="M26" s="9">
        <v>2</v>
      </c>
      <c r="N26" s="9">
        <v>206.85599999999999</v>
      </c>
      <c r="O26" s="9">
        <v>10</v>
      </c>
      <c r="P26" s="9">
        <v>7</v>
      </c>
      <c r="Q26" s="9">
        <v>3</v>
      </c>
      <c r="R26" s="9">
        <v>259.56599999999997</v>
      </c>
      <c r="S26" s="9">
        <v>204</v>
      </c>
      <c r="T26" s="9">
        <v>114</v>
      </c>
      <c r="U26" s="9">
        <v>90</v>
      </c>
      <c r="V26" s="9">
        <v>9325.2880000000005</v>
      </c>
      <c r="W26" s="9">
        <v>182</v>
      </c>
      <c r="X26" s="9">
        <v>100</v>
      </c>
      <c r="Y26" s="9">
        <v>82</v>
      </c>
      <c r="Z26" s="9">
        <v>8670.7710000000006</v>
      </c>
      <c r="AA26" s="9">
        <v>22</v>
      </c>
      <c r="AB26" s="9">
        <v>14</v>
      </c>
      <c r="AC26" s="9">
        <v>8</v>
      </c>
      <c r="AD26" s="9">
        <v>654.51700000000005</v>
      </c>
    </row>
    <row r="27" spans="1:30" s="11" customFormat="1" ht="16.5" customHeight="1" x14ac:dyDescent="0.2">
      <c r="A27" s="47" t="s">
        <v>101</v>
      </c>
      <c r="B27" s="25" t="s">
        <v>19</v>
      </c>
      <c r="C27" s="9">
        <v>616</v>
      </c>
      <c r="D27" s="9">
        <v>373</v>
      </c>
      <c r="E27" s="9">
        <v>243</v>
      </c>
      <c r="F27" s="9">
        <v>32223.562999999998</v>
      </c>
      <c r="G27" s="9">
        <v>48</v>
      </c>
      <c r="H27" s="9">
        <v>28</v>
      </c>
      <c r="I27" s="9">
        <v>20</v>
      </c>
      <c r="J27" s="9">
        <v>1776.5989999999999</v>
      </c>
      <c r="K27" s="9">
        <v>26</v>
      </c>
      <c r="L27" s="9">
        <v>16</v>
      </c>
      <c r="M27" s="9">
        <v>10</v>
      </c>
      <c r="N27" s="9">
        <v>1346.9949999999999</v>
      </c>
      <c r="O27" s="9">
        <v>22</v>
      </c>
      <c r="P27" s="9">
        <v>12</v>
      </c>
      <c r="Q27" s="9">
        <v>10</v>
      </c>
      <c r="R27" s="9">
        <v>429.60399999999998</v>
      </c>
      <c r="S27" s="9">
        <v>568</v>
      </c>
      <c r="T27" s="9">
        <v>345</v>
      </c>
      <c r="U27" s="9">
        <v>223</v>
      </c>
      <c r="V27" s="9">
        <v>30446.964</v>
      </c>
      <c r="W27" s="9">
        <v>563</v>
      </c>
      <c r="X27" s="9">
        <v>341</v>
      </c>
      <c r="Y27" s="9">
        <v>222</v>
      </c>
      <c r="Z27" s="9">
        <v>30295.401000000002</v>
      </c>
      <c r="AA27" s="9">
        <v>5</v>
      </c>
      <c r="AB27" s="9">
        <v>4</v>
      </c>
      <c r="AC27" s="9">
        <v>1</v>
      </c>
      <c r="AD27" s="9">
        <v>151.56299999999999</v>
      </c>
    </row>
    <row r="28" spans="1:30" s="11" customFormat="1" ht="16.5" customHeight="1" x14ac:dyDescent="0.2">
      <c r="A28" s="47" t="s">
        <v>102</v>
      </c>
      <c r="B28" s="25" t="s">
        <v>20</v>
      </c>
      <c r="C28" s="9">
        <v>496</v>
      </c>
      <c r="D28" s="9">
        <v>297</v>
      </c>
      <c r="E28" s="9">
        <v>199</v>
      </c>
      <c r="F28" s="9">
        <v>24702.388999999999</v>
      </c>
      <c r="G28" s="9">
        <v>56</v>
      </c>
      <c r="H28" s="9">
        <v>35</v>
      </c>
      <c r="I28" s="9">
        <v>21</v>
      </c>
      <c r="J28" s="9">
        <v>1969.9290000000001</v>
      </c>
      <c r="K28" s="9">
        <v>19</v>
      </c>
      <c r="L28" s="9">
        <v>13</v>
      </c>
      <c r="M28" s="9">
        <v>6</v>
      </c>
      <c r="N28" s="9">
        <v>1018.3680000000001</v>
      </c>
      <c r="O28" s="9">
        <v>37</v>
      </c>
      <c r="P28" s="9">
        <v>22</v>
      </c>
      <c r="Q28" s="9">
        <v>15</v>
      </c>
      <c r="R28" s="9">
        <v>951.56100000000004</v>
      </c>
      <c r="S28" s="9">
        <v>440</v>
      </c>
      <c r="T28" s="9">
        <v>262</v>
      </c>
      <c r="U28" s="9">
        <v>178</v>
      </c>
      <c r="V28" s="9">
        <v>22732.46</v>
      </c>
      <c r="W28" s="9">
        <v>375</v>
      </c>
      <c r="X28" s="9">
        <v>224</v>
      </c>
      <c r="Y28" s="9">
        <v>151</v>
      </c>
      <c r="Z28" s="9">
        <v>20848.002</v>
      </c>
      <c r="AA28" s="9">
        <v>65</v>
      </c>
      <c r="AB28" s="9">
        <v>38</v>
      </c>
      <c r="AC28" s="9">
        <v>27</v>
      </c>
      <c r="AD28" s="9">
        <v>1884.4580000000001</v>
      </c>
    </row>
    <row r="29" spans="1:30" s="11" customFormat="1" ht="16.5" customHeight="1" x14ac:dyDescent="0.2">
      <c r="A29" s="47" t="s">
        <v>103</v>
      </c>
      <c r="B29" s="25" t="s">
        <v>21</v>
      </c>
      <c r="C29" s="9">
        <v>1232</v>
      </c>
      <c r="D29" s="9">
        <v>604</v>
      </c>
      <c r="E29" s="9">
        <v>628</v>
      </c>
      <c r="F29" s="9">
        <v>55126.853000000003</v>
      </c>
      <c r="G29" s="9">
        <v>39</v>
      </c>
      <c r="H29" s="9">
        <v>28</v>
      </c>
      <c r="I29" s="9">
        <v>11</v>
      </c>
      <c r="J29" s="9">
        <v>1388.1020000000001</v>
      </c>
      <c r="K29" s="9">
        <v>13</v>
      </c>
      <c r="L29" s="9">
        <v>8</v>
      </c>
      <c r="M29" s="9">
        <v>5</v>
      </c>
      <c r="N29" s="9">
        <v>677.36500000000001</v>
      </c>
      <c r="O29" s="9">
        <v>26</v>
      </c>
      <c r="P29" s="9">
        <v>20</v>
      </c>
      <c r="Q29" s="9">
        <v>6</v>
      </c>
      <c r="R29" s="9">
        <v>710.73699999999997</v>
      </c>
      <c r="S29" s="9">
        <v>1193</v>
      </c>
      <c r="T29" s="9">
        <v>576</v>
      </c>
      <c r="U29" s="9">
        <v>617</v>
      </c>
      <c r="V29" s="9">
        <v>53738.750999999997</v>
      </c>
      <c r="W29" s="9">
        <v>1158</v>
      </c>
      <c r="X29" s="9">
        <v>554</v>
      </c>
      <c r="Y29" s="9">
        <v>604</v>
      </c>
      <c r="Z29" s="9">
        <v>52812.697</v>
      </c>
      <c r="AA29" s="9">
        <v>35</v>
      </c>
      <c r="AB29" s="9">
        <v>22</v>
      </c>
      <c r="AC29" s="9">
        <v>13</v>
      </c>
      <c r="AD29" s="9">
        <v>926.05399999999997</v>
      </c>
    </row>
    <row r="30" spans="1:30" s="11" customFormat="1" ht="16.5" customHeight="1" x14ac:dyDescent="0.2">
      <c r="A30" s="47" t="s">
        <v>104</v>
      </c>
      <c r="B30" s="25" t="s">
        <v>23</v>
      </c>
      <c r="C30" s="9">
        <v>136</v>
      </c>
      <c r="D30" s="9">
        <v>85</v>
      </c>
      <c r="E30" s="9">
        <v>51</v>
      </c>
      <c r="F30" s="9">
        <v>6911.9610000000002</v>
      </c>
      <c r="G30" s="9">
        <v>33</v>
      </c>
      <c r="H30" s="9">
        <v>19</v>
      </c>
      <c r="I30" s="9">
        <v>14</v>
      </c>
      <c r="J30" s="9">
        <v>1488.4349999999999</v>
      </c>
      <c r="K30" s="9">
        <v>33</v>
      </c>
      <c r="L30" s="9">
        <v>19</v>
      </c>
      <c r="M30" s="9">
        <v>14</v>
      </c>
      <c r="N30" s="9">
        <v>1488.4349999999999</v>
      </c>
      <c r="O30" s="9">
        <v>0</v>
      </c>
      <c r="P30" s="9">
        <v>0</v>
      </c>
      <c r="Q30" s="9">
        <v>0</v>
      </c>
      <c r="R30" s="9">
        <v>0</v>
      </c>
      <c r="S30" s="9">
        <v>103</v>
      </c>
      <c r="T30" s="9">
        <v>66</v>
      </c>
      <c r="U30" s="9">
        <v>37</v>
      </c>
      <c r="V30" s="9">
        <v>5423.5259999999998</v>
      </c>
      <c r="W30" s="9">
        <v>103</v>
      </c>
      <c r="X30" s="9">
        <v>66</v>
      </c>
      <c r="Y30" s="9">
        <v>37</v>
      </c>
      <c r="Z30" s="9">
        <v>5423.5259999999998</v>
      </c>
      <c r="AA30" s="9">
        <v>0</v>
      </c>
      <c r="AB30" s="9">
        <v>0</v>
      </c>
      <c r="AC30" s="9">
        <v>0</v>
      </c>
      <c r="AD30" s="9">
        <v>0</v>
      </c>
    </row>
    <row r="31" spans="1:30" s="11" customFormat="1" ht="16.5" customHeight="1" x14ac:dyDescent="0.2">
      <c r="A31" s="48" t="s">
        <v>105</v>
      </c>
      <c r="B31" s="26" t="s">
        <v>24</v>
      </c>
      <c r="C31" s="21">
        <v>18</v>
      </c>
      <c r="D31" s="21">
        <v>12</v>
      </c>
      <c r="E31" s="21">
        <v>6</v>
      </c>
      <c r="F31" s="21">
        <v>790.86400000000003</v>
      </c>
      <c r="G31" s="21">
        <v>2</v>
      </c>
      <c r="H31" s="21">
        <v>2</v>
      </c>
      <c r="I31" s="21">
        <v>0</v>
      </c>
      <c r="J31" s="21">
        <v>65.637</v>
      </c>
      <c r="K31" s="21">
        <v>1</v>
      </c>
      <c r="L31" s="21">
        <v>1</v>
      </c>
      <c r="M31" s="21">
        <v>0</v>
      </c>
      <c r="N31" s="21">
        <v>49.725000000000001</v>
      </c>
      <c r="O31" s="21">
        <v>1</v>
      </c>
      <c r="P31" s="21">
        <v>1</v>
      </c>
      <c r="Q31" s="21">
        <v>0</v>
      </c>
      <c r="R31" s="21">
        <v>15.912000000000001</v>
      </c>
      <c r="S31" s="21">
        <v>16</v>
      </c>
      <c r="T31" s="21">
        <v>10</v>
      </c>
      <c r="U31" s="21">
        <v>6</v>
      </c>
      <c r="V31" s="21">
        <v>725.22699999999998</v>
      </c>
      <c r="W31" s="21">
        <v>16</v>
      </c>
      <c r="X31" s="21">
        <v>10</v>
      </c>
      <c r="Y31" s="21">
        <v>6</v>
      </c>
      <c r="Z31" s="21">
        <v>725.22699999999998</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4" s="1" customFormat="1" x14ac:dyDescent="0.2">
      <c r="A33" s="1" t="s">
        <v>70</v>
      </c>
    </row>
    <row r="34" spans="1:34" s="1" customFormat="1" x14ac:dyDescent="0.2">
      <c r="A34" s="1" t="s">
        <v>71</v>
      </c>
    </row>
    <row r="35" spans="1:34" s="1" customFormat="1" x14ac:dyDescent="0.2">
      <c r="A35" s="22"/>
    </row>
    <row r="36" spans="1:34" ht="15.75" customHeight="1" x14ac:dyDescent="0.2">
      <c r="A36" s="1" t="s">
        <v>1</v>
      </c>
      <c r="C36" s="41"/>
    </row>
    <row r="37" spans="1:34" s="1" customFormat="1" x14ac:dyDescent="0.2"/>
    <row r="38" spans="1:34" s="1" customFormat="1" ht="14.25" x14ac:dyDescent="0.25">
      <c r="A38" s="50" t="s">
        <v>204</v>
      </c>
      <c r="B38"/>
    </row>
    <row r="39" spans="1:34" hidden="1" x14ac:dyDescent="0.2"/>
    <row r="40" spans="1:34" s="36" customFormat="1" ht="16.5" hidden="1" customHeight="1" x14ac:dyDescent="0.2">
      <c r="A40" s="33" t="s">
        <v>175</v>
      </c>
      <c r="B40" s="34" t="s">
        <v>2</v>
      </c>
      <c r="C40" s="30">
        <v>46411</v>
      </c>
      <c r="D40" s="30">
        <v>24831</v>
      </c>
      <c r="E40" s="30">
        <v>21580</v>
      </c>
      <c r="F40" s="30">
        <v>2262570.6710000001</v>
      </c>
      <c r="G40" s="30">
        <v>6941</v>
      </c>
      <c r="H40" s="30">
        <v>3945</v>
      </c>
      <c r="I40" s="30">
        <v>2996</v>
      </c>
      <c r="J40" s="30">
        <v>356856.77799999999</v>
      </c>
      <c r="K40" s="30">
        <v>5569</v>
      </c>
      <c r="L40" s="30">
        <v>3095</v>
      </c>
      <c r="M40" s="30">
        <v>2474</v>
      </c>
      <c r="N40" s="30">
        <v>325438.87400000001</v>
      </c>
      <c r="O40" s="30">
        <v>1372</v>
      </c>
      <c r="P40" s="30">
        <v>850</v>
      </c>
      <c r="Q40" s="30">
        <v>522</v>
      </c>
      <c r="R40" s="30">
        <v>31417.903999999999</v>
      </c>
      <c r="S40" s="30">
        <v>39470</v>
      </c>
      <c r="T40" s="30">
        <v>20886</v>
      </c>
      <c r="U40" s="30">
        <v>18584</v>
      </c>
      <c r="V40" s="30">
        <v>1905713.8929999999</v>
      </c>
      <c r="W40" s="30">
        <v>38092</v>
      </c>
      <c r="X40" s="30">
        <v>20056</v>
      </c>
      <c r="Y40" s="30">
        <v>18036</v>
      </c>
      <c r="Z40" s="30">
        <v>1866201.1440000001</v>
      </c>
      <c r="AA40" s="30">
        <v>1378</v>
      </c>
      <c r="AB40" s="30">
        <v>830</v>
      </c>
      <c r="AC40" s="30">
        <v>548</v>
      </c>
      <c r="AD40" s="30">
        <v>39512.749000000003</v>
      </c>
      <c r="AE40" s="35"/>
      <c r="AH40" s="37"/>
    </row>
    <row r="41" spans="1:34" s="11" customFormat="1" ht="16.5" hidden="1" customHeight="1" x14ac:dyDescent="0.2">
      <c r="A41" s="46" t="s">
        <v>149</v>
      </c>
      <c r="B41" s="19" t="s">
        <v>3</v>
      </c>
      <c r="C41" s="9">
        <v>8235</v>
      </c>
      <c r="D41" s="9">
        <v>4102</v>
      </c>
      <c r="E41" s="9">
        <v>4133</v>
      </c>
      <c r="F41" s="9">
        <v>340258.89899999998</v>
      </c>
      <c r="G41" s="9">
        <v>467</v>
      </c>
      <c r="H41" s="9">
        <v>281</v>
      </c>
      <c r="I41" s="9">
        <v>186</v>
      </c>
      <c r="J41" s="9">
        <v>16964.335999999999</v>
      </c>
      <c r="K41" s="9">
        <v>269</v>
      </c>
      <c r="L41" s="9">
        <v>162</v>
      </c>
      <c r="M41" s="9">
        <v>107</v>
      </c>
      <c r="N41" s="9">
        <v>12944.885</v>
      </c>
      <c r="O41" s="9">
        <v>198</v>
      </c>
      <c r="P41" s="9">
        <v>119</v>
      </c>
      <c r="Q41" s="9">
        <v>79</v>
      </c>
      <c r="R41" s="9">
        <v>4019.451</v>
      </c>
      <c r="S41" s="9">
        <v>7768</v>
      </c>
      <c r="T41" s="9">
        <v>3821</v>
      </c>
      <c r="U41" s="9">
        <v>3947</v>
      </c>
      <c r="V41" s="9">
        <v>323294.56300000002</v>
      </c>
      <c r="W41" s="9">
        <v>7608</v>
      </c>
      <c r="X41" s="9">
        <v>3723</v>
      </c>
      <c r="Y41" s="9">
        <v>3885</v>
      </c>
      <c r="Z41" s="9">
        <v>318947.58</v>
      </c>
      <c r="AA41" s="9">
        <v>160</v>
      </c>
      <c r="AB41" s="9">
        <v>98</v>
      </c>
      <c r="AC41" s="9">
        <v>62</v>
      </c>
      <c r="AD41" s="9">
        <v>4346.9830000000002</v>
      </c>
    </row>
    <row r="42" spans="1:34" s="11" customFormat="1" ht="16.5" hidden="1" customHeight="1" x14ac:dyDescent="0.2">
      <c r="A42" s="46" t="s">
        <v>150</v>
      </c>
      <c r="B42" s="19" t="s">
        <v>4</v>
      </c>
      <c r="C42" s="9">
        <v>5198</v>
      </c>
      <c r="D42" s="9">
        <v>2850</v>
      </c>
      <c r="E42" s="9">
        <v>2348</v>
      </c>
      <c r="F42" s="9">
        <v>318919.96500000003</v>
      </c>
      <c r="G42" s="9">
        <v>4229</v>
      </c>
      <c r="H42" s="9">
        <v>2290</v>
      </c>
      <c r="I42" s="9">
        <v>1939</v>
      </c>
      <c r="J42" s="9">
        <v>258459.726</v>
      </c>
      <c r="K42" s="9">
        <v>4120</v>
      </c>
      <c r="L42" s="9">
        <v>2223</v>
      </c>
      <c r="M42" s="9">
        <v>1897</v>
      </c>
      <c r="N42" s="9">
        <v>255114.867</v>
      </c>
      <c r="O42" s="9">
        <v>109</v>
      </c>
      <c r="P42" s="9">
        <v>67</v>
      </c>
      <c r="Q42" s="9">
        <v>42</v>
      </c>
      <c r="R42" s="9">
        <v>3344.8589999999999</v>
      </c>
      <c r="S42" s="9">
        <v>969</v>
      </c>
      <c r="T42" s="9">
        <v>560</v>
      </c>
      <c r="U42" s="9">
        <v>409</v>
      </c>
      <c r="V42" s="9">
        <v>60460.239000000001</v>
      </c>
      <c r="W42" s="9">
        <v>902</v>
      </c>
      <c r="X42" s="9">
        <v>519</v>
      </c>
      <c r="Y42" s="9">
        <v>383</v>
      </c>
      <c r="Z42" s="9">
        <v>58234.205999999998</v>
      </c>
      <c r="AA42" s="9">
        <v>67</v>
      </c>
      <c r="AB42" s="9">
        <v>41</v>
      </c>
      <c r="AC42" s="9">
        <v>26</v>
      </c>
      <c r="AD42" s="9">
        <v>2226.0329999999999</v>
      </c>
    </row>
    <row r="43" spans="1:34" s="11" customFormat="1" ht="16.5" hidden="1" customHeight="1" x14ac:dyDescent="0.2">
      <c r="A43" s="46" t="s">
        <v>151</v>
      </c>
      <c r="B43" s="19" t="s">
        <v>25</v>
      </c>
      <c r="C43" s="9">
        <v>4003</v>
      </c>
      <c r="D43" s="9">
        <v>2065</v>
      </c>
      <c r="E43" s="9">
        <v>1938</v>
      </c>
      <c r="F43" s="9">
        <v>195903.42199999999</v>
      </c>
      <c r="G43" s="9">
        <v>227</v>
      </c>
      <c r="H43" s="9">
        <v>129</v>
      </c>
      <c r="I43" s="9">
        <v>98</v>
      </c>
      <c r="J43" s="9">
        <v>9865.6849999999995</v>
      </c>
      <c r="K43" s="9">
        <v>154</v>
      </c>
      <c r="L43" s="9">
        <v>82</v>
      </c>
      <c r="M43" s="9">
        <v>72</v>
      </c>
      <c r="N43" s="9">
        <v>7847.0469999999996</v>
      </c>
      <c r="O43" s="9">
        <v>73</v>
      </c>
      <c r="P43" s="9">
        <v>47</v>
      </c>
      <c r="Q43" s="9">
        <v>26</v>
      </c>
      <c r="R43" s="9">
        <v>2018.6379999999999</v>
      </c>
      <c r="S43" s="9">
        <v>3776</v>
      </c>
      <c r="T43" s="9">
        <v>1936</v>
      </c>
      <c r="U43" s="9">
        <v>1840</v>
      </c>
      <c r="V43" s="9">
        <v>186037.73699999999</v>
      </c>
      <c r="W43" s="9">
        <v>3713</v>
      </c>
      <c r="X43" s="9">
        <v>1893</v>
      </c>
      <c r="Y43" s="9">
        <v>1820</v>
      </c>
      <c r="Z43" s="9">
        <v>184074.51699999999</v>
      </c>
      <c r="AA43" s="9">
        <v>63</v>
      </c>
      <c r="AB43" s="9">
        <v>43</v>
      </c>
      <c r="AC43" s="9">
        <v>20</v>
      </c>
      <c r="AD43" s="9">
        <v>1963.22</v>
      </c>
    </row>
    <row r="44" spans="1:34" s="11" customFormat="1" ht="16.5" hidden="1" customHeight="1" x14ac:dyDescent="0.2">
      <c r="A44" s="46" t="s">
        <v>152</v>
      </c>
      <c r="B44" s="19" t="s">
        <v>5</v>
      </c>
      <c r="C44" s="9">
        <v>4168</v>
      </c>
      <c r="D44" s="9">
        <v>2346</v>
      </c>
      <c r="E44" s="9">
        <v>1822</v>
      </c>
      <c r="F44" s="9">
        <v>206003.95</v>
      </c>
      <c r="G44" s="9">
        <v>374</v>
      </c>
      <c r="H44" s="9">
        <v>222</v>
      </c>
      <c r="I44" s="9">
        <v>152</v>
      </c>
      <c r="J44" s="9">
        <v>12646.174999999999</v>
      </c>
      <c r="K44" s="9">
        <v>132</v>
      </c>
      <c r="L44" s="9">
        <v>78</v>
      </c>
      <c r="M44" s="9">
        <v>54</v>
      </c>
      <c r="N44" s="9">
        <v>6732.3770000000004</v>
      </c>
      <c r="O44" s="9">
        <v>242</v>
      </c>
      <c r="P44" s="9">
        <v>144</v>
      </c>
      <c r="Q44" s="9">
        <v>98</v>
      </c>
      <c r="R44" s="9">
        <v>5913.7979999999998</v>
      </c>
      <c r="S44" s="9">
        <v>3794</v>
      </c>
      <c r="T44" s="9">
        <v>2124</v>
      </c>
      <c r="U44" s="9">
        <v>1670</v>
      </c>
      <c r="V44" s="9">
        <v>193357.77499999999</v>
      </c>
      <c r="W44" s="9">
        <v>3542</v>
      </c>
      <c r="X44" s="9">
        <v>1979</v>
      </c>
      <c r="Y44" s="9">
        <v>1563</v>
      </c>
      <c r="Z44" s="9">
        <v>186265.70199999999</v>
      </c>
      <c r="AA44" s="9">
        <v>252</v>
      </c>
      <c r="AB44" s="9">
        <v>145</v>
      </c>
      <c r="AC44" s="9">
        <v>107</v>
      </c>
      <c r="AD44" s="9">
        <v>7092.0730000000003</v>
      </c>
    </row>
    <row r="45" spans="1:34" s="11" customFormat="1" ht="16.5" hidden="1" customHeight="1" x14ac:dyDescent="0.2">
      <c r="A45" s="46" t="s">
        <v>153</v>
      </c>
      <c r="B45" s="19" t="s">
        <v>6</v>
      </c>
      <c r="C45" s="9">
        <v>2264</v>
      </c>
      <c r="D45" s="9">
        <v>1414</v>
      </c>
      <c r="E45" s="9">
        <v>850</v>
      </c>
      <c r="F45" s="9">
        <v>115206.04</v>
      </c>
      <c r="G45" s="9">
        <v>175</v>
      </c>
      <c r="H45" s="9">
        <v>116</v>
      </c>
      <c r="I45" s="9">
        <v>59</v>
      </c>
      <c r="J45" s="9">
        <v>5712.6930000000002</v>
      </c>
      <c r="K45" s="9">
        <v>80</v>
      </c>
      <c r="L45" s="9">
        <v>55</v>
      </c>
      <c r="M45" s="9">
        <v>25</v>
      </c>
      <c r="N45" s="9">
        <v>3637.3180000000002</v>
      </c>
      <c r="O45" s="9">
        <v>95</v>
      </c>
      <c r="P45" s="9">
        <v>61</v>
      </c>
      <c r="Q45" s="9">
        <v>34</v>
      </c>
      <c r="R45" s="9">
        <v>2075.375</v>
      </c>
      <c r="S45" s="9">
        <v>2089</v>
      </c>
      <c r="T45" s="9">
        <v>1298</v>
      </c>
      <c r="U45" s="9">
        <v>791</v>
      </c>
      <c r="V45" s="9">
        <v>109493.34699999999</v>
      </c>
      <c r="W45" s="9">
        <v>1929</v>
      </c>
      <c r="X45" s="9">
        <v>1200</v>
      </c>
      <c r="Y45" s="9">
        <v>729</v>
      </c>
      <c r="Z45" s="9">
        <v>104823.533</v>
      </c>
      <c r="AA45" s="9">
        <v>160</v>
      </c>
      <c r="AB45" s="9">
        <v>98</v>
      </c>
      <c r="AC45" s="9">
        <v>62</v>
      </c>
      <c r="AD45" s="9">
        <v>4669.8140000000003</v>
      </c>
    </row>
    <row r="46" spans="1:34" s="11" customFormat="1" ht="16.5" hidden="1" customHeight="1" x14ac:dyDescent="0.2">
      <c r="A46" s="46" t="s">
        <v>154</v>
      </c>
      <c r="B46" s="19" t="s">
        <v>7</v>
      </c>
      <c r="C46" s="9">
        <v>5246</v>
      </c>
      <c r="D46" s="9">
        <v>2786</v>
      </c>
      <c r="E46" s="9">
        <v>2460</v>
      </c>
      <c r="F46" s="9">
        <v>236906.459</v>
      </c>
      <c r="G46" s="9">
        <v>489</v>
      </c>
      <c r="H46" s="9">
        <v>302</v>
      </c>
      <c r="I46" s="9">
        <v>187</v>
      </c>
      <c r="J46" s="9">
        <v>12983.248</v>
      </c>
      <c r="K46" s="9">
        <v>178</v>
      </c>
      <c r="L46" s="9">
        <v>108</v>
      </c>
      <c r="M46" s="9">
        <v>70</v>
      </c>
      <c r="N46" s="9">
        <v>6931.683</v>
      </c>
      <c r="O46" s="9">
        <v>311</v>
      </c>
      <c r="P46" s="9">
        <v>194</v>
      </c>
      <c r="Q46" s="9">
        <v>117</v>
      </c>
      <c r="R46" s="9">
        <v>6051.5649999999996</v>
      </c>
      <c r="S46" s="9">
        <v>4757</v>
      </c>
      <c r="T46" s="9">
        <v>2484</v>
      </c>
      <c r="U46" s="9">
        <v>2273</v>
      </c>
      <c r="V46" s="9">
        <v>223923.21100000001</v>
      </c>
      <c r="W46" s="9">
        <v>4580</v>
      </c>
      <c r="X46" s="9">
        <v>2387</v>
      </c>
      <c r="Y46" s="9">
        <v>2193</v>
      </c>
      <c r="Z46" s="9">
        <v>218808.788</v>
      </c>
      <c r="AA46" s="9">
        <v>177</v>
      </c>
      <c r="AB46" s="9">
        <v>97</v>
      </c>
      <c r="AC46" s="9">
        <v>80</v>
      </c>
      <c r="AD46" s="9">
        <v>5114.4229999999998</v>
      </c>
    </row>
    <row r="47" spans="1:34" s="11" customFormat="1" ht="16.5" hidden="1" customHeight="1" x14ac:dyDescent="0.2">
      <c r="A47" s="47" t="s">
        <v>90</v>
      </c>
      <c r="B47" s="25" t="s">
        <v>8</v>
      </c>
      <c r="C47" s="9">
        <v>1631</v>
      </c>
      <c r="D47" s="9">
        <v>808</v>
      </c>
      <c r="E47" s="9">
        <v>823</v>
      </c>
      <c r="F47" s="9">
        <v>80512.005999999994</v>
      </c>
      <c r="G47" s="9">
        <v>56</v>
      </c>
      <c r="H47" s="9">
        <v>36</v>
      </c>
      <c r="I47" s="9">
        <v>20</v>
      </c>
      <c r="J47" s="9">
        <v>2474.828</v>
      </c>
      <c r="K47" s="9">
        <v>43</v>
      </c>
      <c r="L47" s="9">
        <v>27</v>
      </c>
      <c r="M47" s="9">
        <v>16</v>
      </c>
      <c r="N47" s="9">
        <v>2212.212</v>
      </c>
      <c r="O47" s="9">
        <v>13</v>
      </c>
      <c r="P47" s="9">
        <v>9</v>
      </c>
      <c r="Q47" s="9">
        <v>4</v>
      </c>
      <c r="R47" s="9">
        <v>262.61599999999999</v>
      </c>
      <c r="S47" s="9">
        <v>1575</v>
      </c>
      <c r="T47" s="9">
        <v>772</v>
      </c>
      <c r="U47" s="9">
        <v>803</v>
      </c>
      <c r="V47" s="9">
        <v>78037.178</v>
      </c>
      <c r="W47" s="9">
        <v>1490</v>
      </c>
      <c r="X47" s="9">
        <v>719</v>
      </c>
      <c r="Y47" s="9">
        <v>771</v>
      </c>
      <c r="Z47" s="9">
        <v>75702.721000000005</v>
      </c>
      <c r="AA47" s="9">
        <v>85</v>
      </c>
      <c r="AB47" s="9">
        <v>53</v>
      </c>
      <c r="AC47" s="9">
        <v>32</v>
      </c>
      <c r="AD47" s="9">
        <v>2334.4569999999999</v>
      </c>
    </row>
    <row r="48" spans="1:34" s="11" customFormat="1" ht="16.5" hidden="1" customHeight="1" x14ac:dyDescent="0.2">
      <c r="A48" s="47" t="s">
        <v>91</v>
      </c>
      <c r="B48" s="25" t="s">
        <v>9</v>
      </c>
      <c r="C48" s="9">
        <v>935</v>
      </c>
      <c r="D48" s="9">
        <v>503</v>
      </c>
      <c r="E48" s="9">
        <v>432</v>
      </c>
      <c r="F48" s="9">
        <v>43779.120999999999</v>
      </c>
      <c r="G48" s="9">
        <v>54</v>
      </c>
      <c r="H48" s="9">
        <v>34</v>
      </c>
      <c r="I48" s="9">
        <v>20</v>
      </c>
      <c r="J48" s="9">
        <v>2178.6179999999999</v>
      </c>
      <c r="K48" s="9">
        <v>37</v>
      </c>
      <c r="L48" s="9">
        <v>20</v>
      </c>
      <c r="M48" s="9">
        <v>17</v>
      </c>
      <c r="N48" s="9">
        <v>1783.47</v>
      </c>
      <c r="O48" s="9">
        <v>17</v>
      </c>
      <c r="P48" s="9">
        <v>14</v>
      </c>
      <c r="Q48" s="9">
        <v>3</v>
      </c>
      <c r="R48" s="9">
        <v>395.14800000000002</v>
      </c>
      <c r="S48" s="9">
        <v>881</v>
      </c>
      <c r="T48" s="9">
        <v>469</v>
      </c>
      <c r="U48" s="9">
        <v>412</v>
      </c>
      <c r="V48" s="9">
        <v>41600.502999999997</v>
      </c>
      <c r="W48" s="9">
        <v>855</v>
      </c>
      <c r="X48" s="9">
        <v>451</v>
      </c>
      <c r="Y48" s="9">
        <v>404</v>
      </c>
      <c r="Z48" s="9">
        <v>40872.724000000002</v>
      </c>
      <c r="AA48" s="9">
        <v>26</v>
      </c>
      <c r="AB48" s="9">
        <v>18</v>
      </c>
      <c r="AC48" s="9">
        <v>8</v>
      </c>
      <c r="AD48" s="9">
        <v>727.779</v>
      </c>
    </row>
    <row r="49" spans="1:34" s="11" customFormat="1" ht="16.5" hidden="1" customHeight="1" x14ac:dyDescent="0.2">
      <c r="A49" s="47" t="s">
        <v>92</v>
      </c>
      <c r="B49" s="25" t="s">
        <v>10</v>
      </c>
      <c r="C49" s="9">
        <v>1448</v>
      </c>
      <c r="D49" s="9">
        <v>756</v>
      </c>
      <c r="E49" s="9">
        <v>692</v>
      </c>
      <c r="F49" s="9">
        <v>73729.868000000002</v>
      </c>
      <c r="G49" s="9">
        <v>51</v>
      </c>
      <c r="H49" s="9">
        <v>32</v>
      </c>
      <c r="I49" s="9">
        <v>19</v>
      </c>
      <c r="J49" s="9">
        <v>1966.971</v>
      </c>
      <c r="K49" s="9">
        <v>34</v>
      </c>
      <c r="L49" s="9">
        <v>20</v>
      </c>
      <c r="M49" s="9">
        <v>14</v>
      </c>
      <c r="N49" s="9">
        <v>1475.6179999999999</v>
      </c>
      <c r="O49" s="9">
        <v>17</v>
      </c>
      <c r="P49" s="9">
        <v>12</v>
      </c>
      <c r="Q49" s="9">
        <v>5</v>
      </c>
      <c r="R49" s="9">
        <v>491.35300000000001</v>
      </c>
      <c r="S49" s="9">
        <v>1397</v>
      </c>
      <c r="T49" s="9">
        <v>724</v>
      </c>
      <c r="U49" s="9">
        <v>673</v>
      </c>
      <c r="V49" s="9">
        <v>71762.896999999997</v>
      </c>
      <c r="W49" s="9">
        <v>1365</v>
      </c>
      <c r="X49" s="9">
        <v>707</v>
      </c>
      <c r="Y49" s="9">
        <v>658</v>
      </c>
      <c r="Z49" s="9">
        <v>70807.884000000005</v>
      </c>
      <c r="AA49" s="9">
        <v>32</v>
      </c>
      <c r="AB49" s="9">
        <v>17</v>
      </c>
      <c r="AC49" s="9">
        <v>15</v>
      </c>
      <c r="AD49" s="9">
        <v>955.01300000000003</v>
      </c>
    </row>
    <row r="50" spans="1:34" s="11" customFormat="1" ht="16.5" hidden="1" customHeight="1" x14ac:dyDescent="0.2">
      <c r="A50" s="47" t="s">
        <v>93</v>
      </c>
      <c r="B50" s="25" t="s">
        <v>11</v>
      </c>
      <c r="C50" s="9">
        <v>2179</v>
      </c>
      <c r="D50" s="9">
        <v>1338</v>
      </c>
      <c r="E50" s="9">
        <v>841</v>
      </c>
      <c r="F50" s="9">
        <v>107333.136</v>
      </c>
      <c r="G50" s="9">
        <v>199</v>
      </c>
      <c r="H50" s="9">
        <v>125</v>
      </c>
      <c r="I50" s="9">
        <v>74</v>
      </c>
      <c r="J50" s="9">
        <v>7562.5020000000004</v>
      </c>
      <c r="K50" s="9">
        <v>111</v>
      </c>
      <c r="L50" s="9">
        <v>74</v>
      </c>
      <c r="M50" s="9">
        <v>37</v>
      </c>
      <c r="N50" s="9">
        <v>5715.02</v>
      </c>
      <c r="O50" s="9">
        <v>88</v>
      </c>
      <c r="P50" s="9">
        <v>51</v>
      </c>
      <c r="Q50" s="9">
        <v>37</v>
      </c>
      <c r="R50" s="9">
        <v>1847.482</v>
      </c>
      <c r="S50" s="9">
        <v>1980</v>
      </c>
      <c r="T50" s="9">
        <v>1213</v>
      </c>
      <c r="U50" s="9">
        <v>767</v>
      </c>
      <c r="V50" s="9">
        <v>99770.634000000005</v>
      </c>
      <c r="W50" s="9">
        <v>1881</v>
      </c>
      <c r="X50" s="9">
        <v>1149</v>
      </c>
      <c r="Y50" s="9">
        <v>732</v>
      </c>
      <c r="Z50" s="9">
        <v>97064.642000000007</v>
      </c>
      <c r="AA50" s="9">
        <v>99</v>
      </c>
      <c r="AB50" s="9">
        <v>64</v>
      </c>
      <c r="AC50" s="9">
        <v>35</v>
      </c>
      <c r="AD50" s="9">
        <v>2705.9920000000002</v>
      </c>
    </row>
    <row r="51" spans="1:34" s="11" customFormat="1" ht="16.5" hidden="1" customHeight="1" x14ac:dyDescent="0.2">
      <c r="A51" s="47" t="s">
        <v>94</v>
      </c>
      <c r="B51" s="25" t="s">
        <v>12</v>
      </c>
      <c r="C51" s="9">
        <v>1439</v>
      </c>
      <c r="D51" s="9">
        <v>778</v>
      </c>
      <c r="E51" s="9">
        <v>661</v>
      </c>
      <c r="F51" s="9">
        <v>48614.523999999998</v>
      </c>
      <c r="G51" s="9">
        <v>59</v>
      </c>
      <c r="H51" s="9">
        <v>31</v>
      </c>
      <c r="I51" s="9">
        <v>28</v>
      </c>
      <c r="J51" s="9">
        <v>1887.5060000000001</v>
      </c>
      <c r="K51" s="9">
        <v>50</v>
      </c>
      <c r="L51" s="9">
        <v>28</v>
      </c>
      <c r="M51" s="9">
        <v>22</v>
      </c>
      <c r="N51" s="9">
        <v>1723.0820000000001</v>
      </c>
      <c r="O51" s="9">
        <v>9</v>
      </c>
      <c r="P51" s="9">
        <v>3</v>
      </c>
      <c r="Q51" s="9">
        <v>6</v>
      </c>
      <c r="R51" s="9">
        <v>164.42400000000001</v>
      </c>
      <c r="S51" s="9">
        <v>1380</v>
      </c>
      <c r="T51" s="9">
        <v>747</v>
      </c>
      <c r="U51" s="9">
        <v>633</v>
      </c>
      <c r="V51" s="9">
        <v>46727.017999999996</v>
      </c>
      <c r="W51" s="9">
        <v>1358</v>
      </c>
      <c r="X51" s="9">
        <v>734</v>
      </c>
      <c r="Y51" s="9">
        <v>624</v>
      </c>
      <c r="Z51" s="9">
        <v>46260.661999999997</v>
      </c>
      <c r="AA51" s="9">
        <v>22</v>
      </c>
      <c r="AB51" s="9">
        <v>13</v>
      </c>
      <c r="AC51" s="9">
        <v>9</v>
      </c>
      <c r="AD51" s="9">
        <v>466.35599999999999</v>
      </c>
    </row>
    <row r="52" spans="1:34" s="11" customFormat="1" ht="16.5" hidden="1" customHeight="1" x14ac:dyDescent="0.2">
      <c r="A52" s="47" t="s">
        <v>95</v>
      </c>
      <c r="B52" s="25" t="s">
        <v>13</v>
      </c>
      <c r="C52" s="9">
        <v>1899</v>
      </c>
      <c r="D52" s="9">
        <v>948</v>
      </c>
      <c r="E52" s="9">
        <v>951</v>
      </c>
      <c r="F52" s="9">
        <v>97795.861000000004</v>
      </c>
      <c r="G52" s="9">
        <v>73</v>
      </c>
      <c r="H52" s="9">
        <v>45</v>
      </c>
      <c r="I52" s="9">
        <v>28</v>
      </c>
      <c r="J52" s="9">
        <v>2825.223</v>
      </c>
      <c r="K52" s="9">
        <v>47</v>
      </c>
      <c r="L52" s="9">
        <v>26</v>
      </c>
      <c r="M52" s="9">
        <v>21</v>
      </c>
      <c r="N52" s="9">
        <v>2257.924</v>
      </c>
      <c r="O52" s="9">
        <v>26</v>
      </c>
      <c r="P52" s="9">
        <v>19</v>
      </c>
      <c r="Q52" s="9">
        <v>7</v>
      </c>
      <c r="R52" s="9">
        <v>567.29899999999998</v>
      </c>
      <c r="S52" s="9">
        <v>1826</v>
      </c>
      <c r="T52" s="9">
        <v>903</v>
      </c>
      <c r="U52" s="9">
        <v>923</v>
      </c>
      <c r="V52" s="9">
        <v>94970.638000000006</v>
      </c>
      <c r="W52" s="9">
        <v>1806</v>
      </c>
      <c r="X52" s="9">
        <v>891</v>
      </c>
      <c r="Y52" s="9">
        <v>915</v>
      </c>
      <c r="Z52" s="9">
        <v>94345.293999999994</v>
      </c>
      <c r="AA52" s="9">
        <v>20</v>
      </c>
      <c r="AB52" s="9">
        <v>12</v>
      </c>
      <c r="AC52" s="9">
        <v>8</v>
      </c>
      <c r="AD52" s="9">
        <v>625.34400000000005</v>
      </c>
    </row>
    <row r="53" spans="1:34" s="11" customFormat="1" ht="16.5" hidden="1" customHeight="1" x14ac:dyDescent="0.2">
      <c r="A53" s="47" t="s">
        <v>96</v>
      </c>
      <c r="B53" s="25" t="s">
        <v>14</v>
      </c>
      <c r="C53" s="9">
        <v>1536</v>
      </c>
      <c r="D53" s="9">
        <v>747</v>
      </c>
      <c r="E53" s="9">
        <v>789</v>
      </c>
      <c r="F53" s="9">
        <v>77324.433999999994</v>
      </c>
      <c r="G53" s="9">
        <v>48</v>
      </c>
      <c r="H53" s="9">
        <v>29</v>
      </c>
      <c r="I53" s="9">
        <v>19</v>
      </c>
      <c r="J53" s="9">
        <v>2040.355</v>
      </c>
      <c r="K53" s="9">
        <v>27</v>
      </c>
      <c r="L53" s="9">
        <v>16</v>
      </c>
      <c r="M53" s="9">
        <v>11</v>
      </c>
      <c r="N53" s="9">
        <v>1468.25</v>
      </c>
      <c r="O53" s="9">
        <v>21</v>
      </c>
      <c r="P53" s="9">
        <v>13</v>
      </c>
      <c r="Q53" s="9">
        <v>8</v>
      </c>
      <c r="R53" s="9">
        <v>572.10500000000002</v>
      </c>
      <c r="S53" s="9">
        <v>1488</v>
      </c>
      <c r="T53" s="9">
        <v>718</v>
      </c>
      <c r="U53" s="9">
        <v>770</v>
      </c>
      <c r="V53" s="9">
        <v>75284.078999999998</v>
      </c>
      <c r="W53" s="9">
        <v>1451</v>
      </c>
      <c r="X53" s="9">
        <v>695</v>
      </c>
      <c r="Y53" s="9">
        <v>756</v>
      </c>
      <c r="Z53" s="9">
        <v>74190.331000000006</v>
      </c>
      <c r="AA53" s="9">
        <v>37</v>
      </c>
      <c r="AB53" s="9">
        <v>23</v>
      </c>
      <c r="AC53" s="9">
        <v>14</v>
      </c>
      <c r="AD53" s="9">
        <v>1093.748</v>
      </c>
    </row>
    <row r="54" spans="1:34" s="11" customFormat="1" ht="16.5" hidden="1" customHeight="1" x14ac:dyDescent="0.2">
      <c r="A54" s="47" t="s">
        <v>97</v>
      </c>
      <c r="B54" s="25" t="s">
        <v>15</v>
      </c>
      <c r="C54" s="9">
        <v>1344</v>
      </c>
      <c r="D54" s="9">
        <v>780</v>
      </c>
      <c r="E54" s="9">
        <v>564</v>
      </c>
      <c r="F54" s="9">
        <v>78909.320000000007</v>
      </c>
      <c r="G54" s="9">
        <v>82</v>
      </c>
      <c r="H54" s="9">
        <v>53</v>
      </c>
      <c r="I54" s="9">
        <v>29</v>
      </c>
      <c r="J54" s="9">
        <v>3827.933</v>
      </c>
      <c r="K54" s="9">
        <v>48</v>
      </c>
      <c r="L54" s="9">
        <v>30</v>
      </c>
      <c r="M54" s="9">
        <v>18</v>
      </c>
      <c r="N54" s="9">
        <v>3113.143</v>
      </c>
      <c r="O54" s="9">
        <v>34</v>
      </c>
      <c r="P54" s="9">
        <v>23</v>
      </c>
      <c r="Q54" s="9">
        <v>11</v>
      </c>
      <c r="R54" s="9">
        <v>714.79</v>
      </c>
      <c r="S54" s="9">
        <v>1262</v>
      </c>
      <c r="T54" s="9">
        <v>727</v>
      </c>
      <c r="U54" s="9">
        <v>535</v>
      </c>
      <c r="V54" s="9">
        <v>75081.387000000002</v>
      </c>
      <c r="W54" s="9">
        <v>1257</v>
      </c>
      <c r="X54" s="9">
        <v>722</v>
      </c>
      <c r="Y54" s="9">
        <v>535</v>
      </c>
      <c r="Z54" s="9">
        <v>74949.892000000007</v>
      </c>
      <c r="AA54" s="9">
        <v>5</v>
      </c>
      <c r="AB54" s="9">
        <v>5</v>
      </c>
      <c r="AC54" s="9">
        <v>0</v>
      </c>
      <c r="AD54" s="9">
        <v>131.495</v>
      </c>
    </row>
    <row r="55" spans="1:34" s="11" customFormat="1" ht="16.5" hidden="1" customHeight="1" x14ac:dyDescent="0.2">
      <c r="A55" s="47" t="s">
        <v>98</v>
      </c>
      <c r="B55" s="25" t="s">
        <v>16</v>
      </c>
      <c r="C55" s="9">
        <v>845</v>
      </c>
      <c r="D55" s="9">
        <v>451</v>
      </c>
      <c r="E55" s="9">
        <v>394</v>
      </c>
      <c r="F55" s="9">
        <v>43577.345999999998</v>
      </c>
      <c r="G55" s="9">
        <v>52</v>
      </c>
      <c r="H55" s="9">
        <v>31</v>
      </c>
      <c r="I55" s="9">
        <v>21</v>
      </c>
      <c r="J55" s="9">
        <v>2371.7719999999999</v>
      </c>
      <c r="K55" s="9">
        <v>42</v>
      </c>
      <c r="L55" s="9">
        <v>26</v>
      </c>
      <c r="M55" s="9">
        <v>16</v>
      </c>
      <c r="N55" s="9">
        <v>2133.0920000000001</v>
      </c>
      <c r="O55" s="9">
        <v>10</v>
      </c>
      <c r="P55" s="9">
        <v>5</v>
      </c>
      <c r="Q55" s="9">
        <v>5</v>
      </c>
      <c r="R55" s="9">
        <v>238.68</v>
      </c>
      <c r="S55" s="9">
        <v>793</v>
      </c>
      <c r="T55" s="9">
        <v>420</v>
      </c>
      <c r="U55" s="9">
        <v>373</v>
      </c>
      <c r="V55" s="9">
        <v>41205.574000000001</v>
      </c>
      <c r="W55" s="9">
        <v>769</v>
      </c>
      <c r="X55" s="9">
        <v>404</v>
      </c>
      <c r="Y55" s="9">
        <v>365</v>
      </c>
      <c r="Z55" s="9">
        <v>40443.981</v>
      </c>
      <c r="AA55" s="9">
        <v>24</v>
      </c>
      <c r="AB55" s="9">
        <v>16</v>
      </c>
      <c r="AC55" s="9">
        <v>8</v>
      </c>
      <c r="AD55" s="9">
        <v>761.59299999999996</v>
      </c>
    </row>
    <row r="56" spans="1:34" s="11" customFormat="1" ht="16.5" hidden="1" customHeight="1" x14ac:dyDescent="0.2">
      <c r="A56" s="47" t="s">
        <v>99</v>
      </c>
      <c r="B56" s="25" t="s">
        <v>17</v>
      </c>
      <c r="C56" s="9">
        <v>1324</v>
      </c>
      <c r="D56" s="9">
        <v>664</v>
      </c>
      <c r="E56" s="9">
        <v>660</v>
      </c>
      <c r="F56" s="9">
        <v>68248.98</v>
      </c>
      <c r="G56" s="9">
        <v>113</v>
      </c>
      <c r="H56" s="9">
        <v>67</v>
      </c>
      <c r="I56" s="9">
        <v>46</v>
      </c>
      <c r="J56" s="9">
        <v>5934.0829999999996</v>
      </c>
      <c r="K56" s="9">
        <v>100</v>
      </c>
      <c r="L56" s="9">
        <v>60</v>
      </c>
      <c r="M56" s="9">
        <v>40</v>
      </c>
      <c r="N56" s="9">
        <v>5561.1419999999998</v>
      </c>
      <c r="O56" s="9">
        <v>13</v>
      </c>
      <c r="P56" s="9">
        <v>7</v>
      </c>
      <c r="Q56" s="9">
        <v>6</v>
      </c>
      <c r="R56" s="9">
        <v>372.94099999999997</v>
      </c>
      <c r="S56" s="9">
        <v>1211</v>
      </c>
      <c r="T56" s="9">
        <v>597</v>
      </c>
      <c r="U56" s="9">
        <v>614</v>
      </c>
      <c r="V56" s="9">
        <v>62314.896999999997</v>
      </c>
      <c r="W56" s="9">
        <v>1189</v>
      </c>
      <c r="X56" s="9">
        <v>588</v>
      </c>
      <c r="Y56" s="9">
        <v>601</v>
      </c>
      <c r="Z56" s="9">
        <v>61633.063000000002</v>
      </c>
      <c r="AA56" s="9">
        <v>22</v>
      </c>
      <c r="AB56" s="9">
        <v>9</v>
      </c>
      <c r="AC56" s="9">
        <v>13</v>
      </c>
      <c r="AD56" s="9">
        <v>681.83399999999995</v>
      </c>
    </row>
    <row r="57" spans="1:34" s="11" customFormat="1" ht="16.5" hidden="1" customHeight="1" x14ac:dyDescent="0.2">
      <c r="A57" s="47" t="s">
        <v>100</v>
      </c>
      <c r="B57" s="25" t="s">
        <v>18</v>
      </c>
      <c r="C57" s="9">
        <v>219</v>
      </c>
      <c r="D57" s="9">
        <v>124</v>
      </c>
      <c r="E57" s="9">
        <v>95</v>
      </c>
      <c r="F57" s="9">
        <v>9791.7099999999991</v>
      </c>
      <c r="G57" s="9">
        <v>15</v>
      </c>
      <c r="H57" s="9">
        <v>10</v>
      </c>
      <c r="I57" s="9">
        <v>5</v>
      </c>
      <c r="J57" s="9">
        <v>466.42200000000003</v>
      </c>
      <c r="K57" s="9">
        <v>5</v>
      </c>
      <c r="L57" s="9">
        <v>3</v>
      </c>
      <c r="M57" s="9">
        <v>2</v>
      </c>
      <c r="N57" s="9">
        <v>206.85599999999999</v>
      </c>
      <c r="O57" s="9">
        <v>10</v>
      </c>
      <c r="P57" s="9">
        <v>7</v>
      </c>
      <c r="Q57" s="9">
        <v>3</v>
      </c>
      <c r="R57" s="9">
        <v>259.56599999999997</v>
      </c>
      <c r="S57" s="9">
        <v>204</v>
      </c>
      <c r="T57" s="9">
        <v>114</v>
      </c>
      <c r="U57" s="9">
        <v>90</v>
      </c>
      <c r="V57" s="9">
        <v>9325.2880000000005</v>
      </c>
      <c r="W57" s="9">
        <v>182</v>
      </c>
      <c r="X57" s="9">
        <v>100</v>
      </c>
      <c r="Y57" s="9">
        <v>82</v>
      </c>
      <c r="Z57" s="9">
        <v>8670.7710000000006</v>
      </c>
      <c r="AA57" s="9">
        <v>22</v>
      </c>
      <c r="AB57" s="9">
        <v>14</v>
      </c>
      <c r="AC57" s="9">
        <v>8</v>
      </c>
      <c r="AD57" s="9">
        <v>654.51700000000005</v>
      </c>
    </row>
    <row r="58" spans="1:34" s="11" customFormat="1" ht="16.5" hidden="1" customHeight="1" x14ac:dyDescent="0.2">
      <c r="A58" s="47" t="s">
        <v>101</v>
      </c>
      <c r="B58" s="25" t="s">
        <v>19</v>
      </c>
      <c r="C58" s="9">
        <v>616</v>
      </c>
      <c r="D58" s="9">
        <v>373</v>
      </c>
      <c r="E58" s="9">
        <v>243</v>
      </c>
      <c r="F58" s="9">
        <v>32223.562999999998</v>
      </c>
      <c r="G58" s="9">
        <v>48</v>
      </c>
      <c r="H58" s="9">
        <v>28</v>
      </c>
      <c r="I58" s="9">
        <v>20</v>
      </c>
      <c r="J58" s="9">
        <v>1776.5989999999999</v>
      </c>
      <c r="K58" s="9">
        <v>26</v>
      </c>
      <c r="L58" s="9">
        <v>16</v>
      </c>
      <c r="M58" s="9">
        <v>10</v>
      </c>
      <c r="N58" s="9">
        <v>1346.9949999999999</v>
      </c>
      <c r="O58" s="9">
        <v>22</v>
      </c>
      <c r="P58" s="9">
        <v>12</v>
      </c>
      <c r="Q58" s="9">
        <v>10</v>
      </c>
      <c r="R58" s="9">
        <v>429.60399999999998</v>
      </c>
      <c r="S58" s="9">
        <v>568</v>
      </c>
      <c r="T58" s="9">
        <v>345</v>
      </c>
      <c r="U58" s="9">
        <v>223</v>
      </c>
      <c r="V58" s="9">
        <v>30446.964</v>
      </c>
      <c r="W58" s="9">
        <v>563</v>
      </c>
      <c r="X58" s="9">
        <v>341</v>
      </c>
      <c r="Y58" s="9">
        <v>222</v>
      </c>
      <c r="Z58" s="9">
        <v>30295.401000000002</v>
      </c>
      <c r="AA58" s="9">
        <v>5</v>
      </c>
      <c r="AB58" s="9">
        <v>4</v>
      </c>
      <c r="AC58" s="9">
        <v>1</v>
      </c>
      <c r="AD58" s="9">
        <v>151.56299999999999</v>
      </c>
    </row>
    <row r="59" spans="1:34" s="11" customFormat="1" ht="16.5" hidden="1" customHeight="1" x14ac:dyDescent="0.2">
      <c r="A59" s="47" t="s">
        <v>102</v>
      </c>
      <c r="B59" s="25" t="s">
        <v>20</v>
      </c>
      <c r="C59" s="9">
        <v>496</v>
      </c>
      <c r="D59" s="9">
        <v>297</v>
      </c>
      <c r="E59" s="9">
        <v>199</v>
      </c>
      <c r="F59" s="9">
        <v>24702.388999999999</v>
      </c>
      <c r="G59" s="9">
        <v>56</v>
      </c>
      <c r="H59" s="9">
        <v>35</v>
      </c>
      <c r="I59" s="9">
        <v>21</v>
      </c>
      <c r="J59" s="9">
        <v>1969.9290000000001</v>
      </c>
      <c r="K59" s="9">
        <v>19</v>
      </c>
      <c r="L59" s="9">
        <v>13</v>
      </c>
      <c r="M59" s="9">
        <v>6</v>
      </c>
      <c r="N59" s="9">
        <v>1018.3680000000001</v>
      </c>
      <c r="O59" s="9">
        <v>37</v>
      </c>
      <c r="P59" s="9">
        <v>22</v>
      </c>
      <c r="Q59" s="9">
        <v>15</v>
      </c>
      <c r="R59" s="9">
        <v>951.56100000000004</v>
      </c>
      <c r="S59" s="9">
        <v>440</v>
      </c>
      <c r="T59" s="9">
        <v>262</v>
      </c>
      <c r="U59" s="9">
        <v>178</v>
      </c>
      <c r="V59" s="9">
        <v>22732.46</v>
      </c>
      <c r="W59" s="9">
        <v>375</v>
      </c>
      <c r="X59" s="9">
        <v>224</v>
      </c>
      <c r="Y59" s="9">
        <v>151</v>
      </c>
      <c r="Z59" s="9">
        <v>20848.002</v>
      </c>
      <c r="AA59" s="9">
        <v>65</v>
      </c>
      <c r="AB59" s="9">
        <v>38</v>
      </c>
      <c r="AC59" s="9">
        <v>27</v>
      </c>
      <c r="AD59" s="9">
        <v>1884.4580000000001</v>
      </c>
    </row>
    <row r="60" spans="1:34" s="11" customFormat="1" ht="16.5" hidden="1" customHeight="1" x14ac:dyDescent="0.2">
      <c r="A60" s="47" t="s">
        <v>103</v>
      </c>
      <c r="B60" s="25" t="s">
        <v>21</v>
      </c>
      <c r="C60" s="9">
        <v>1232</v>
      </c>
      <c r="D60" s="9">
        <v>604</v>
      </c>
      <c r="E60" s="9">
        <v>628</v>
      </c>
      <c r="F60" s="9">
        <v>55126.853000000003</v>
      </c>
      <c r="G60" s="9">
        <v>39</v>
      </c>
      <c r="H60" s="9">
        <v>28</v>
      </c>
      <c r="I60" s="9">
        <v>11</v>
      </c>
      <c r="J60" s="9">
        <v>1388.1020000000001</v>
      </c>
      <c r="K60" s="9">
        <v>13</v>
      </c>
      <c r="L60" s="9">
        <v>8</v>
      </c>
      <c r="M60" s="9">
        <v>5</v>
      </c>
      <c r="N60" s="9">
        <v>677.36500000000001</v>
      </c>
      <c r="O60" s="9">
        <v>26</v>
      </c>
      <c r="P60" s="9">
        <v>20</v>
      </c>
      <c r="Q60" s="9">
        <v>6</v>
      </c>
      <c r="R60" s="9">
        <v>710.73699999999997</v>
      </c>
      <c r="S60" s="9">
        <v>1193</v>
      </c>
      <c r="T60" s="9">
        <v>576</v>
      </c>
      <c r="U60" s="9">
        <v>617</v>
      </c>
      <c r="V60" s="9">
        <v>53738.750999999997</v>
      </c>
      <c r="W60" s="9">
        <v>1158</v>
      </c>
      <c r="X60" s="9">
        <v>554</v>
      </c>
      <c r="Y60" s="9">
        <v>604</v>
      </c>
      <c r="Z60" s="9">
        <v>52812.697</v>
      </c>
      <c r="AA60" s="9">
        <v>35</v>
      </c>
      <c r="AB60" s="9">
        <v>22</v>
      </c>
      <c r="AC60" s="9">
        <v>13</v>
      </c>
      <c r="AD60" s="9">
        <v>926.05399999999997</v>
      </c>
    </row>
    <row r="61" spans="1:34" s="11" customFormat="1" ht="16.5" hidden="1" customHeight="1" x14ac:dyDescent="0.2">
      <c r="A61" s="47" t="s">
        <v>104</v>
      </c>
      <c r="B61" s="25" t="s">
        <v>23</v>
      </c>
      <c r="C61" s="9">
        <v>136</v>
      </c>
      <c r="D61" s="9">
        <v>85</v>
      </c>
      <c r="E61" s="9">
        <v>51</v>
      </c>
      <c r="F61" s="9">
        <v>6911.9610000000002</v>
      </c>
      <c r="G61" s="9">
        <v>33</v>
      </c>
      <c r="H61" s="9">
        <v>19</v>
      </c>
      <c r="I61" s="9">
        <v>14</v>
      </c>
      <c r="J61" s="9">
        <v>1488.4349999999999</v>
      </c>
      <c r="K61" s="9">
        <v>33</v>
      </c>
      <c r="L61" s="9">
        <v>19</v>
      </c>
      <c r="M61" s="9">
        <v>14</v>
      </c>
      <c r="N61" s="9">
        <v>1488.4349999999999</v>
      </c>
      <c r="O61" s="9">
        <v>0</v>
      </c>
      <c r="P61" s="9">
        <v>0</v>
      </c>
      <c r="Q61" s="9">
        <v>0</v>
      </c>
      <c r="R61" s="9">
        <v>0</v>
      </c>
      <c r="S61" s="9">
        <v>103</v>
      </c>
      <c r="T61" s="9">
        <v>66</v>
      </c>
      <c r="U61" s="9">
        <v>37</v>
      </c>
      <c r="V61" s="9">
        <v>5423.5259999999998</v>
      </c>
      <c r="W61" s="9">
        <v>103</v>
      </c>
      <c r="X61" s="9">
        <v>66</v>
      </c>
      <c r="Y61" s="9">
        <v>37</v>
      </c>
      <c r="Z61" s="9">
        <v>5423.5259999999998</v>
      </c>
      <c r="AA61" s="9">
        <v>0</v>
      </c>
      <c r="AB61" s="9">
        <v>0</v>
      </c>
      <c r="AC61" s="9">
        <v>0</v>
      </c>
      <c r="AD61" s="9">
        <v>0</v>
      </c>
    </row>
    <row r="62" spans="1:34" s="11" customFormat="1" ht="16.5" hidden="1" customHeight="1" x14ac:dyDescent="0.2">
      <c r="A62" s="48" t="s">
        <v>105</v>
      </c>
      <c r="B62" s="26" t="s">
        <v>24</v>
      </c>
      <c r="C62" s="21">
        <v>18</v>
      </c>
      <c r="D62" s="21">
        <v>12</v>
      </c>
      <c r="E62" s="21">
        <v>6</v>
      </c>
      <c r="F62" s="21">
        <v>790.86400000000003</v>
      </c>
      <c r="G62" s="21">
        <v>2</v>
      </c>
      <c r="H62" s="21">
        <v>2</v>
      </c>
      <c r="I62" s="21">
        <v>0</v>
      </c>
      <c r="J62" s="21">
        <v>65.637</v>
      </c>
      <c r="K62" s="21">
        <v>1</v>
      </c>
      <c r="L62" s="21">
        <v>1</v>
      </c>
      <c r="M62" s="21">
        <v>0</v>
      </c>
      <c r="N62" s="21">
        <v>49.725000000000001</v>
      </c>
      <c r="O62" s="21">
        <v>1</v>
      </c>
      <c r="P62" s="21">
        <v>1</v>
      </c>
      <c r="Q62" s="21">
        <v>0</v>
      </c>
      <c r="R62" s="21">
        <v>15.912000000000001</v>
      </c>
      <c r="S62" s="21">
        <v>16</v>
      </c>
      <c r="T62" s="21">
        <v>10</v>
      </c>
      <c r="U62" s="21">
        <v>6</v>
      </c>
      <c r="V62" s="21">
        <v>725.22699999999998</v>
      </c>
      <c r="W62" s="21">
        <v>16</v>
      </c>
      <c r="X62" s="21">
        <v>10</v>
      </c>
      <c r="Y62" s="21">
        <v>6</v>
      </c>
      <c r="Z62" s="21">
        <v>725.22699999999998</v>
      </c>
      <c r="AA62" s="21">
        <v>0</v>
      </c>
      <c r="AB62" s="21">
        <v>0</v>
      </c>
      <c r="AC62" s="21">
        <v>0</v>
      </c>
      <c r="AD62" s="21">
        <v>0</v>
      </c>
    </row>
    <row r="63" spans="1:34" hidden="1" x14ac:dyDescent="0.2"/>
    <row r="64" spans="1:34" s="36" customFormat="1" ht="16.5" hidden="1" customHeight="1" x14ac:dyDescent="0.2">
      <c r="A64" s="33" t="s">
        <v>175</v>
      </c>
      <c r="B64" s="34" t="s">
        <v>2</v>
      </c>
      <c r="C64" s="30" t="str">
        <f>IF(C40=C9,"","*")</f>
        <v>*</v>
      </c>
      <c r="D64" s="30" t="str">
        <f t="shared" ref="D64:AD73" si="1">IF(D40=D9,"","*")</f>
        <v>*</v>
      </c>
      <c r="E64" s="30" t="str">
        <f t="shared" si="1"/>
        <v>*</v>
      </c>
      <c r="F64" s="30" t="str">
        <f t="shared" si="1"/>
        <v>*</v>
      </c>
      <c r="G64" s="30" t="str">
        <f t="shared" si="1"/>
        <v>*</v>
      </c>
      <c r="H64" s="30" t="str">
        <f t="shared" si="1"/>
        <v>*</v>
      </c>
      <c r="I64" s="30" t="str">
        <f t="shared" si="1"/>
        <v>*</v>
      </c>
      <c r="J64" s="30" t="str">
        <f t="shared" si="1"/>
        <v>*</v>
      </c>
      <c r="K64" s="30" t="str">
        <f t="shared" si="1"/>
        <v>*</v>
      </c>
      <c r="L64" s="30" t="str">
        <f t="shared" si="1"/>
        <v>*</v>
      </c>
      <c r="M64" s="30" t="str">
        <f t="shared" si="1"/>
        <v>*</v>
      </c>
      <c r="N64" s="30" t="str">
        <f t="shared" si="1"/>
        <v>*</v>
      </c>
      <c r="O64" s="30" t="str">
        <f t="shared" si="1"/>
        <v>*</v>
      </c>
      <c r="P64" s="30" t="str">
        <f t="shared" si="1"/>
        <v>*</v>
      </c>
      <c r="Q64" s="30" t="str">
        <f t="shared" si="1"/>
        <v>*</v>
      </c>
      <c r="R64" s="30" t="str">
        <f t="shared" si="1"/>
        <v>*</v>
      </c>
      <c r="S64" s="30" t="str">
        <f t="shared" si="1"/>
        <v>*</v>
      </c>
      <c r="T64" s="30" t="str">
        <f t="shared" si="1"/>
        <v>*</v>
      </c>
      <c r="U64" s="30" t="str">
        <f t="shared" si="1"/>
        <v>*</v>
      </c>
      <c r="V64" s="30" t="str">
        <f t="shared" si="1"/>
        <v>*</v>
      </c>
      <c r="W64" s="30" t="str">
        <f t="shared" si="1"/>
        <v>*</v>
      </c>
      <c r="X64" s="30" t="str">
        <f t="shared" si="1"/>
        <v>*</v>
      </c>
      <c r="Y64" s="30" t="str">
        <f t="shared" si="1"/>
        <v>*</v>
      </c>
      <c r="Z64" s="30" t="str">
        <f t="shared" si="1"/>
        <v>*</v>
      </c>
      <c r="AA64" s="30" t="str">
        <f t="shared" si="1"/>
        <v>*</v>
      </c>
      <c r="AB64" s="30" t="str">
        <f t="shared" si="1"/>
        <v>*</v>
      </c>
      <c r="AC64" s="30" t="str">
        <f t="shared" si="1"/>
        <v>*</v>
      </c>
      <c r="AD64" s="30" t="str">
        <f t="shared" si="1"/>
        <v>*</v>
      </c>
      <c r="AE64" s="35"/>
      <c r="AH64" s="37"/>
    </row>
    <row r="65" spans="1:30" s="11" customFormat="1" ht="16.5" hidden="1" customHeight="1" x14ac:dyDescent="0.2">
      <c r="A65" s="46" t="s">
        <v>149</v>
      </c>
      <c r="B65" s="19" t="s">
        <v>3</v>
      </c>
      <c r="C65" s="30" t="str">
        <f t="shared" ref="C65:R86" si="2">IF(C41=C10,"","*")</f>
        <v/>
      </c>
      <c r="D65" s="30" t="str">
        <f t="shared" si="2"/>
        <v/>
      </c>
      <c r="E65" s="30" t="str">
        <f t="shared" si="2"/>
        <v/>
      </c>
      <c r="F65" s="30" t="str">
        <f t="shared" si="2"/>
        <v/>
      </c>
      <c r="G65" s="30" t="str">
        <f t="shared" si="2"/>
        <v/>
      </c>
      <c r="H65" s="30" t="str">
        <f t="shared" si="2"/>
        <v/>
      </c>
      <c r="I65" s="30" t="str">
        <f t="shared" si="2"/>
        <v/>
      </c>
      <c r="J65" s="30" t="str">
        <f t="shared" si="2"/>
        <v/>
      </c>
      <c r="K65" s="30" t="str">
        <f t="shared" si="2"/>
        <v/>
      </c>
      <c r="L65" s="30" t="str">
        <f t="shared" si="2"/>
        <v/>
      </c>
      <c r="M65" s="30" t="str">
        <f t="shared" si="2"/>
        <v/>
      </c>
      <c r="N65" s="30" t="str">
        <f t="shared" si="2"/>
        <v/>
      </c>
      <c r="O65" s="30" t="str">
        <f t="shared" si="2"/>
        <v/>
      </c>
      <c r="P65" s="30" t="str">
        <f t="shared" si="2"/>
        <v/>
      </c>
      <c r="Q65" s="30" t="str">
        <f t="shared" si="2"/>
        <v/>
      </c>
      <c r="R65" s="30" t="str">
        <f t="shared" si="2"/>
        <v/>
      </c>
      <c r="S65" s="30" t="str">
        <f t="shared" si="1"/>
        <v/>
      </c>
      <c r="T65" s="30" t="str">
        <f t="shared" si="1"/>
        <v/>
      </c>
      <c r="U65" s="30" t="str">
        <f t="shared" si="1"/>
        <v/>
      </c>
      <c r="V65" s="30" t="str">
        <f t="shared" si="1"/>
        <v/>
      </c>
      <c r="W65" s="30" t="str">
        <f t="shared" si="1"/>
        <v/>
      </c>
      <c r="X65" s="30" t="str">
        <f t="shared" si="1"/>
        <v/>
      </c>
      <c r="Y65" s="30" t="str">
        <f t="shared" si="1"/>
        <v/>
      </c>
      <c r="Z65" s="30" t="str">
        <f t="shared" si="1"/>
        <v/>
      </c>
      <c r="AA65" s="30" t="str">
        <f t="shared" si="1"/>
        <v/>
      </c>
      <c r="AB65" s="30" t="str">
        <f t="shared" si="1"/>
        <v/>
      </c>
      <c r="AC65" s="30" t="str">
        <f t="shared" si="1"/>
        <v/>
      </c>
      <c r="AD65" s="30" t="str">
        <f t="shared" si="1"/>
        <v/>
      </c>
    </row>
    <row r="66" spans="1:30" s="11" customFormat="1" ht="16.5" hidden="1" customHeight="1" x14ac:dyDescent="0.2">
      <c r="A66" s="46" t="s">
        <v>150</v>
      </c>
      <c r="B66" s="19" t="s">
        <v>4</v>
      </c>
      <c r="C66" s="30" t="str">
        <f t="shared" si="2"/>
        <v>*</v>
      </c>
      <c r="D66" s="30" t="str">
        <f t="shared" si="1"/>
        <v>*</v>
      </c>
      <c r="E66" s="30" t="str">
        <f t="shared" si="1"/>
        <v>*</v>
      </c>
      <c r="F66" s="30" t="str">
        <f t="shared" si="1"/>
        <v>*</v>
      </c>
      <c r="G66" s="30" t="str">
        <f t="shared" si="1"/>
        <v>*</v>
      </c>
      <c r="H66" s="30" t="str">
        <f t="shared" si="1"/>
        <v>*</v>
      </c>
      <c r="I66" s="30" t="str">
        <f t="shared" si="1"/>
        <v>*</v>
      </c>
      <c r="J66" s="30" t="str">
        <f t="shared" si="1"/>
        <v>*</v>
      </c>
      <c r="K66" s="30" t="str">
        <f t="shared" si="1"/>
        <v>*</v>
      </c>
      <c r="L66" s="30" t="str">
        <f t="shared" si="1"/>
        <v>*</v>
      </c>
      <c r="M66" s="30" t="str">
        <f t="shared" si="1"/>
        <v>*</v>
      </c>
      <c r="N66" s="30" t="str">
        <f t="shared" si="1"/>
        <v>*</v>
      </c>
      <c r="O66" s="30" t="str">
        <f t="shared" si="1"/>
        <v>*</v>
      </c>
      <c r="P66" s="30" t="str">
        <f t="shared" si="1"/>
        <v>*</v>
      </c>
      <c r="Q66" s="30" t="str">
        <f t="shared" si="1"/>
        <v>*</v>
      </c>
      <c r="R66" s="30" t="str">
        <f t="shared" si="1"/>
        <v>*</v>
      </c>
      <c r="S66" s="30" t="str">
        <f t="shared" si="1"/>
        <v>*</v>
      </c>
      <c r="T66" s="30" t="str">
        <f t="shared" si="1"/>
        <v>*</v>
      </c>
      <c r="U66" s="30" t="str">
        <f t="shared" si="1"/>
        <v>*</v>
      </c>
      <c r="V66" s="30" t="str">
        <f t="shared" si="1"/>
        <v>*</v>
      </c>
      <c r="W66" s="30" t="str">
        <f t="shared" si="1"/>
        <v>*</v>
      </c>
      <c r="X66" s="30" t="str">
        <f t="shared" si="1"/>
        <v>*</v>
      </c>
      <c r="Y66" s="30" t="str">
        <f t="shared" si="1"/>
        <v>*</v>
      </c>
      <c r="Z66" s="30" t="str">
        <f t="shared" si="1"/>
        <v>*</v>
      </c>
      <c r="AA66" s="30" t="str">
        <f t="shared" si="1"/>
        <v>*</v>
      </c>
      <c r="AB66" s="30" t="str">
        <f t="shared" si="1"/>
        <v>*</v>
      </c>
      <c r="AC66" s="30" t="str">
        <f t="shared" si="1"/>
        <v>*</v>
      </c>
      <c r="AD66" s="30" t="str">
        <f t="shared" si="1"/>
        <v>*</v>
      </c>
    </row>
    <row r="67" spans="1:30" s="11" customFormat="1" ht="16.5" hidden="1" customHeight="1" x14ac:dyDescent="0.2">
      <c r="A67" s="46" t="s">
        <v>151</v>
      </c>
      <c r="B67" s="19" t="s">
        <v>25</v>
      </c>
      <c r="C67" s="30" t="str">
        <f t="shared" si="2"/>
        <v/>
      </c>
      <c r="D67" s="30" t="str">
        <f t="shared" si="1"/>
        <v/>
      </c>
      <c r="E67" s="30" t="str">
        <f t="shared" si="1"/>
        <v/>
      </c>
      <c r="F67" s="30" t="str">
        <f t="shared" si="1"/>
        <v/>
      </c>
      <c r="G67" s="30" t="str">
        <f t="shared" si="1"/>
        <v/>
      </c>
      <c r="H67" s="30" t="str">
        <f t="shared" si="1"/>
        <v/>
      </c>
      <c r="I67" s="30" t="str">
        <f t="shared" si="1"/>
        <v/>
      </c>
      <c r="J67" s="30" t="str">
        <f t="shared" si="1"/>
        <v/>
      </c>
      <c r="K67" s="30" t="str">
        <f t="shared" si="1"/>
        <v/>
      </c>
      <c r="L67" s="30" t="str">
        <f t="shared" si="1"/>
        <v/>
      </c>
      <c r="M67" s="30" t="str">
        <f t="shared" si="1"/>
        <v/>
      </c>
      <c r="N67" s="30" t="str">
        <f t="shared" si="1"/>
        <v/>
      </c>
      <c r="O67" s="30" t="str">
        <f t="shared" si="1"/>
        <v/>
      </c>
      <c r="P67" s="30" t="str">
        <f t="shared" si="1"/>
        <v/>
      </c>
      <c r="Q67" s="30" t="str">
        <f t="shared" si="1"/>
        <v/>
      </c>
      <c r="R67" s="30" t="str">
        <f t="shared" si="1"/>
        <v/>
      </c>
      <c r="S67" s="30" t="str">
        <f t="shared" si="1"/>
        <v/>
      </c>
      <c r="T67" s="30" t="str">
        <f t="shared" si="1"/>
        <v/>
      </c>
      <c r="U67" s="30" t="str">
        <f t="shared" si="1"/>
        <v/>
      </c>
      <c r="V67" s="30" t="str">
        <f t="shared" si="1"/>
        <v/>
      </c>
      <c r="W67" s="30" t="str">
        <f t="shared" si="1"/>
        <v/>
      </c>
      <c r="X67" s="30" t="str">
        <f t="shared" si="1"/>
        <v/>
      </c>
      <c r="Y67" s="30" t="str">
        <f t="shared" si="1"/>
        <v/>
      </c>
      <c r="Z67" s="30" t="str">
        <f t="shared" si="1"/>
        <v/>
      </c>
      <c r="AA67" s="30" t="str">
        <f t="shared" si="1"/>
        <v/>
      </c>
      <c r="AB67" s="30" t="str">
        <f t="shared" si="1"/>
        <v/>
      </c>
      <c r="AC67" s="30" t="str">
        <f t="shared" si="1"/>
        <v/>
      </c>
      <c r="AD67" s="30" t="str">
        <f t="shared" si="1"/>
        <v/>
      </c>
    </row>
    <row r="68" spans="1:30" s="11" customFormat="1" ht="16.5" hidden="1" customHeight="1" x14ac:dyDescent="0.2">
      <c r="A68" s="46" t="s">
        <v>152</v>
      </c>
      <c r="B68" s="19" t="s">
        <v>5</v>
      </c>
      <c r="C68" s="30" t="str">
        <f t="shared" si="2"/>
        <v/>
      </c>
      <c r="D68" s="30" t="str">
        <f t="shared" si="1"/>
        <v/>
      </c>
      <c r="E68" s="30" t="str">
        <f t="shared" si="1"/>
        <v/>
      </c>
      <c r="F68" s="30" t="str">
        <f t="shared" si="1"/>
        <v/>
      </c>
      <c r="G68" s="30" t="str">
        <f t="shared" si="1"/>
        <v/>
      </c>
      <c r="H68" s="30" t="str">
        <f t="shared" si="1"/>
        <v/>
      </c>
      <c r="I68" s="30" t="str">
        <f t="shared" si="1"/>
        <v/>
      </c>
      <c r="J68" s="30" t="str">
        <f t="shared" si="1"/>
        <v/>
      </c>
      <c r="K68" s="30" t="str">
        <f t="shared" si="1"/>
        <v/>
      </c>
      <c r="L68" s="30" t="str">
        <f t="shared" si="1"/>
        <v/>
      </c>
      <c r="M68" s="30" t="str">
        <f t="shared" si="1"/>
        <v/>
      </c>
      <c r="N68" s="30" t="str">
        <f t="shared" si="1"/>
        <v/>
      </c>
      <c r="O68" s="30" t="str">
        <f t="shared" si="1"/>
        <v/>
      </c>
      <c r="P68" s="30" t="str">
        <f t="shared" si="1"/>
        <v/>
      </c>
      <c r="Q68" s="30" t="str">
        <f t="shared" si="1"/>
        <v/>
      </c>
      <c r="R68" s="30" t="str">
        <f t="shared" si="1"/>
        <v/>
      </c>
      <c r="S68" s="30" t="str">
        <f t="shared" si="1"/>
        <v/>
      </c>
      <c r="T68" s="30" t="str">
        <f t="shared" si="1"/>
        <v/>
      </c>
      <c r="U68" s="30" t="str">
        <f t="shared" si="1"/>
        <v/>
      </c>
      <c r="V68" s="30" t="str">
        <f t="shared" si="1"/>
        <v/>
      </c>
      <c r="W68" s="30" t="str">
        <f t="shared" si="1"/>
        <v/>
      </c>
      <c r="X68" s="30" t="str">
        <f t="shared" si="1"/>
        <v/>
      </c>
      <c r="Y68" s="30" t="str">
        <f t="shared" si="1"/>
        <v/>
      </c>
      <c r="Z68" s="30" t="str">
        <f t="shared" si="1"/>
        <v/>
      </c>
      <c r="AA68" s="30" t="str">
        <f t="shared" si="1"/>
        <v/>
      </c>
      <c r="AB68" s="30" t="str">
        <f t="shared" si="1"/>
        <v/>
      </c>
      <c r="AC68" s="30" t="str">
        <f t="shared" si="1"/>
        <v/>
      </c>
      <c r="AD68" s="30" t="str">
        <f t="shared" si="1"/>
        <v/>
      </c>
    </row>
    <row r="69" spans="1:30" s="11" customFormat="1" ht="16.5" hidden="1" customHeight="1" x14ac:dyDescent="0.2">
      <c r="A69" s="46" t="s">
        <v>153</v>
      </c>
      <c r="B69" s="19" t="s">
        <v>6</v>
      </c>
      <c r="C69" s="30" t="str">
        <f t="shared" si="2"/>
        <v/>
      </c>
      <c r="D69" s="30" t="str">
        <f t="shared" si="1"/>
        <v/>
      </c>
      <c r="E69" s="30" t="str">
        <f t="shared" si="1"/>
        <v/>
      </c>
      <c r="F69" s="30" t="str">
        <f t="shared" si="1"/>
        <v/>
      </c>
      <c r="G69" s="30" t="str">
        <f t="shared" si="1"/>
        <v/>
      </c>
      <c r="H69" s="30" t="str">
        <f t="shared" si="1"/>
        <v/>
      </c>
      <c r="I69" s="30" t="str">
        <f t="shared" si="1"/>
        <v/>
      </c>
      <c r="J69" s="30" t="str">
        <f t="shared" si="1"/>
        <v/>
      </c>
      <c r="K69" s="30" t="str">
        <f t="shared" si="1"/>
        <v/>
      </c>
      <c r="L69" s="30" t="str">
        <f t="shared" si="1"/>
        <v/>
      </c>
      <c r="M69" s="30" t="str">
        <f t="shared" si="1"/>
        <v/>
      </c>
      <c r="N69" s="30" t="str">
        <f t="shared" si="1"/>
        <v/>
      </c>
      <c r="O69" s="30" t="str">
        <f t="shared" si="1"/>
        <v/>
      </c>
      <c r="P69" s="30" t="str">
        <f t="shared" si="1"/>
        <v/>
      </c>
      <c r="Q69" s="30" t="str">
        <f t="shared" si="1"/>
        <v/>
      </c>
      <c r="R69" s="30" t="str">
        <f t="shared" si="1"/>
        <v/>
      </c>
      <c r="S69" s="30" t="str">
        <f t="shared" si="1"/>
        <v/>
      </c>
      <c r="T69" s="30" t="str">
        <f t="shared" si="1"/>
        <v/>
      </c>
      <c r="U69" s="30" t="str">
        <f t="shared" si="1"/>
        <v/>
      </c>
      <c r="V69" s="30" t="str">
        <f t="shared" si="1"/>
        <v/>
      </c>
      <c r="W69" s="30" t="str">
        <f t="shared" si="1"/>
        <v/>
      </c>
      <c r="X69" s="30" t="str">
        <f t="shared" si="1"/>
        <v/>
      </c>
      <c r="Y69" s="30" t="str">
        <f t="shared" si="1"/>
        <v/>
      </c>
      <c r="Z69" s="30" t="str">
        <f t="shared" si="1"/>
        <v/>
      </c>
      <c r="AA69" s="30" t="str">
        <f t="shared" si="1"/>
        <v/>
      </c>
      <c r="AB69" s="30" t="str">
        <f t="shared" si="1"/>
        <v/>
      </c>
      <c r="AC69" s="30" t="str">
        <f t="shared" si="1"/>
        <v/>
      </c>
      <c r="AD69" s="30" t="str">
        <f t="shared" si="1"/>
        <v/>
      </c>
    </row>
    <row r="70" spans="1:30" s="11" customFormat="1" ht="16.5" hidden="1" customHeight="1" x14ac:dyDescent="0.2">
      <c r="A70" s="46" t="s">
        <v>154</v>
      </c>
      <c r="B70" s="19" t="s">
        <v>7</v>
      </c>
      <c r="C70" s="30" t="str">
        <f t="shared" si="2"/>
        <v/>
      </c>
      <c r="D70" s="30" t="str">
        <f t="shared" si="1"/>
        <v/>
      </c>
      <c r="E70" s="30" t="str">
        <f t="shared" si="1"/>
        <v/>
      </c>
      <c r="F70" s="30" t="str">
        <f t="shared" si="1"/>
        <v/>
      </c>
      <c r="G70" s="30" t="str">
        <f t="shared" si="1"/>
        <v/>
      </c>
      <c r="H70" s="30" t="str">
        <f t="shared" si="1"/>
        <v/>
      </c>
      <c r="I70" s="30" t="str">
        <f t="shared" si="1"/>
        <v/>
      </c>
      <c r="J70" s="30" t="str">
        <f t="shared" si="1"/>
        <v/>
      </c>
      <c r="K70" s="30" t="str">
        <f t="shared" si="1"/>
        <v/>
      </c>
      <c r="L70" s="30" t="str">
        <f t="shared" si="1"/>
        <v/>
      </c>
      <c r="M70" s="30" t="str">
        <f t="shared" si="1"/>
        <v/>
      </c>
      <c r="N70" s="30" t="str">
        <f t="shared" si="1"/>
        <v/>
      </c>
      <c r="O70" s="30" t="str">
        <f t="shared" si="1"/>
        <v/>
      </c>
      <c r="P70" s="30" t="str">
        <f t="shared" si="1"/>
        <v/>
      </c>
      <c r="Q70" s="30" t="str">
        <f t="shared" si="1"/>
        <v/>
      </c>
      <c r="R70" s="30" t="str">
        <f t="shared" si="1"/>
        <v/>
      </c>
      <c r="S70" s="30" t="str">
        <f t="shared" si="1"/>
        <v/>
      </c>
      <c r="T70" s="30" t="str">
        <f t="shared" si="1"/>
        <v/>
      </c>
      <c r="U70" s="30" t="str">
        <f t="shared" si="1"/>
        <v/>
      </c>
      <c r="V70" s="30" t="str">
        <f t="shared" si="1"/>
        <v/>
      </c>
      <c r="W70" s="30" t="str">
        <f t="shared" si="1"/>
        <v/>
      </c>
      <c r="X70" s="30" t="str">
        <f t="shared" si="1"/>
        <v/>
      </c>
      <c r="Y70" s="30" t="str">
        <f t="shared" si="1"/>
        <v/>
      </c>
      <c r="Z70" s="30" t="str">
        <f t="shared" si="1"/>
        <v/>
      </c>
      <c r="AA70" s="30" t="str">
        <f t="shared" si="1"/>
        <v/>
      </c>
      <c r="AB70" s="30" t="str">
        <f t="shared" si="1"/>
        <v/>
      </c>
      <c r="AC70" s="30" t="str">
        <f t="shared" si="1"/>
        <v/>
      </c>
      <c r="AD70" s="30" t="str">
        <f t="shared" si="1"/>
        <v/>
      </c>
    </row>
    <row r="71" spans="1:30" s="11" customFormat="1" ht="16.5" hidden="1" customHeight="1" x14ac:dyDescent="0.2">
      <c r="A71" s="47" t="s">
        <v>90</v>
      </c>
      <c r="B71" s="25" t="s">
        <v>8</v>
      </c>
      <c r="C71" s="30" t="str">
        <f t="shared" si="2"/>
        <v/>
      </c>
      <c r="D71" s="30" t="str">
        <f t="shared" si="1"/>
        <v/>
      </c>
      <c r="E71" s="30" t="str">
        <f t="shared" si="1"/>
        <v/>
      </c>
      <c r="F71" s="30" t="str">
        <f t="shared" si="1"/>
        <v/>
      </c>
      <c r="G71" s="30" t="str">
        <f t="shared" si="1"/>
        <v/>
      </c>
      <c r="H71" s="30" t="str">
        <f t="shared" si="1"/>
        <v/>
      </c>
      <c r="I71" s="30" t="str">
        <f t="shared" si="1"/>
        <v/>
      </c>
      <c r="J71" s="30" t="str">
        <f t="shared" si="1"/>
        <v/>
      </c>
      <c r="K71" s="30" t="str">
        <f t="shared" si="1"/>
        <v/>
      </c>
      <c r="L71" s="30" t="str">
        <f t="shared" si="1"/>
        <v/>
      </c>
      <c r="M71" s="30" t="str">
        <f t="shared" si="1"/>
        <v/>
      </c>
      <c r="N71" s="30" t="str">
        <f t="shared" si="1"/>
        <v/>
      </c>
      <c r="O71" s="30" t="str">
        <f t="shared" si="1"/>
        <v/>
      </c>
      <c r="P71" s="30" t="str">
        <f t="shared" si="1"/>
        <v/>
      </c>
      <c r="Q71" s="30" t="str">
        <f t="shared" si="1"/>
        <v/>
      </c>
      <c r="R71" s="30" t="str">
        <f t="shared" si="1"/>
        <v/>
      </c>
      <c r="S71" s="30" t="str">
        <f t="shared" si="1"/>
        <v/>
      </c>
      <c r="T71" s="30" t="str">
        <f t="shared" si="1"/>
        <v/>
      </c>
      <c r="U71" s="30" t="str">
        <f t="shared" si="1"/>
        <v/>
      </c>
      <c r="V71" s="30" t="str">
        <f t="shared" si="1"/>
        <v/>
      </c>
      <c r="W71" s="30" t="str">
        <f t="shared" si="1"/>
        <v/>
      </c>
      <c r="X71" s="30" t="str">
        <f t="shared" si="1"/>
        <v/>
      </c>
      <c r="Y71" s="30" t="str">
        <f t="shared" si="1"/>
        <v/>
      </c>
      <c r="Z71" s="30" t="str">
        <f t="shared" si="1"/>
        <v/>
      </c>
      <c r="AA71" s="30" t="str">
        <f t="shared" si="1"/>
        <v/>
      </c>
      <c r="AB71" s="30" t="str">
        <f t="shared" si="1"/>
        <v/>
      </c>
      <c r="AC71" s="30" t="str">
        <f t="shared" si="1"/>
        <v/>
      </c>
      <c r="AD71" s="30" t="str">
        <f t="shared" si="1"/>
        <v/>
      </c>
    </row>
    <row r="72" spans="1:30" s="11" customFormat="1" ht="16.5" hidden="1" customHeight="1" x14ac:dyDescent="0.2">
      <c r="A72" s="47" t="s">
        <v>91</v>
      </c>
      <c r="B72" s="25" t="s">
        <v>9</v>
      </c>
      <c r="C72" s="30" t="str">
        <f t="shared" si="2"/>
        <v/>
      </c>
      <c r="D72" s="30" t="str">
        <f t="shared" si="1"/>
        <v/>
      </c>
      <c r="E72" s="30" t="str">
        <f t="shared" si="1"/>
        <v/>
      </c>
      <c r="F72" s="30" t="str">
        <f t="shared" si="1"/>
        <v/>
      </c>
      <c r="G72" s="30" t="str">
        <f t="shared" si="1"/>
        <v/>
      </c>
      <c r="H72" s="30" t="str">
        <f t="shared" si="1"/>
        <v/>
      </c>
      <c r="I72" s="30" t="str">
        <f t="shared" si="1"/>
        <v/>
      </c>
      <c r="J72" s="30" t="str">
        <f t="shared" si="1"/>
        <v/>
      </c>
      <c r="K72" s="30" t="str">
        <f t="shared" si="1"/>
        <v/>
      </c>
      <c r="L72" s="30" t="str">
        <f t="shared" si="1"/>
        <v/>
      </c>
      <c r="M72" s="30" t="str">
        <f t="shared" si="1"/>
        <v/>
      </c>
      <c r="N72" s="30" t="str">
        <f t="shared" si="1"/>
        <v/>
      </c>
      <c r="O72" s="30" t="str">
        <f t="shared" si="1"/>
        <v/>
      </c>
      <c r="P72" s="30" t="str">
        <f t="shared" si="1"/>
        <v/>
      </c>
      <c r="Q72" s="30" t="str">
        <f t="shared" si="1"/>
        <v/>
      </c>
      <c r="R72" s="30" t="str">
        <f t="shared" si="1"/>
        <v/>
      </c>
      <c r="S72" s="30" t="str">
        <f t="shared" si="1"/>
        <v/>
      </c>
      <c r="T72" s="30" t="str">
        <f t="shared" si="1"/>
        <v/>
      </c>
      <c r="U72" s="30" t="str">
        <f t="shared" si="1"/>
        <v/>
      </c>
      <c r="V72" s="30" t="str">
        <f t="shared" si="1"/>
        <v/>
      </c>
      <c r="W72" s="30" t="str">
        <f t="shared" si="1"/>
        <v/>
      </c>
      <c r="X72" s="30" t="str">
        <f t="shared" si="1"/>
        <v/>
      </c>
      <c r="Y72" s="30" t="str">
        <f t="shared" si="1"/>
        <v/>
      </c>
      <c r="Z72" s="30" t="str">
        <f t="shared" si="1"/>
        <v/>
      </c>
      <c r="AA72" s="30" t="str">
        <f t="shared" si="1"/>
        <v/>
      </c>
      <c r="AB72" s="30" t="str">
        <f t="shared" si="1"/>
        <v/>
      </c>
      <c r="AC72" s="30" t="str">
        <f t="shared" si="1"/>
        <v/>
      </c>
      <c r="AD72" s="30" t="str">
        <f t="shared" si="1"/>
        <v/>
      </c>
    </row>
    <row r="73" spans="1:30" s="11" customFormat="1" ht="16.5" hidden="1" customHeight="1" x14ac:dyDescent="0.2">
      <c r="A73" s="47" t="s">
        <v>92</v>
      </c>
      <c r="B73" s="25" t="s">
        <v>10</v>
      </c>
      <c r="C73" s="30" t="str">
        <f t="shared" si="2"/>
        <v/>
      </c>
      <c r="D73" s="30" t="str">
        <f t="shared" si="1"/>
        <v/>
      </c>
      <c r="E73" s="30" t="str">
        <f t="shared" si="1"/>
        <v/>
      </c>
      <c r="F73" s="30" t="str">
        <f t="shared" si="1"/>
        <v/>
      </c>
      <c r="G73" s="30" t="str">
        <f t="shared" si="1"/>
        <v/>
      </c>
      <c r="H73" s="30" t="str">
        <f t="shared" si="1"/>
        <v/>
      </c>
      <c r="I73" s="30" t="str">
        <f t="shared" si="1"/>
        <v/>
      </c>
      <c r="J73" s="30" t="str">
        <f t="shared" si="1"/>
        <v/>
      </c>
      <c r="K73" s="30" t="str">
        <f t="shared" si="1"/>
        <v/>
      </c>
      <c r="L73" s="30" t="str">
        <f t="shared" si="1"/>
        <v/>
      </c>
      <c r="M73" s="30" t="str">
        <f t="shared" si="1"/>
        <v/>
      </c>
      <c r="N73" s="30" t="str">
        <f t="shared" si="1"/>
        <v/>
      </c>
      <c r="O73" s="30" t="str">
        <f t="shared" si="1"/>
        <v/>
      </c>
      <c r="P73" s="30" t="str">
        <f t="shared" si="1"/>
        <v/>
      </c>
      <c r="Q73" s="30" t="str">
        <f t="shared" si="1"/>
        <v/>
      </c>
      <c r="R73" s="30" t="str">
        <f t="shared" si="1"/>
        <v/>
      </c>
      <c r="S73" s="30" t="str">
        <f t="shared" si="1"/>
        <v/>
      </c>
      <c r="T73" s="30" t="str">
        <f t="shared" si="1"/>
        <v/>
      </c>
      <c r="U73" s="30" t="str">
        <f t="shared" si="1"/>
        <v/>
      </c>
      <c r="V73" s="30" t="str">
        <f t="shared" si="1"/>
        <v/>
      </c>
      <c r="W73" s="30" t="str">
        <f t="shared" si="1"/>
        <v/>
      </c>
      <c r="X73" s="30" t="str">
        <f t="shared" si="1"/>
        <v/>
      </c>
      <c r="Y73" s="30" t="str">
        <f t="shared" si="1"/>
        <v/>
      </c>
      <c r="Z73" s="30" t="str">
        <f t="shared" si="1"/>
        <v/>
      </c>
      <c r="AA73" s="30" t="str">
        <f t="shared" si="1"/>
        <v/>
      </c>
      <c r="AB73" s="30" t="str">
        <f t="shared" si="1"/>
        <v/>
      </c>
      <c r="AC73" s="30" t="str">
        <f t="shared" si="1"/>
        <v/>
      </c>
      <c r="AD73" s="30" t="str">
        <f t="shared" si="1"/>
        <v/>
      </c>
    </row>
    <row r="74" spans="1:30" s="11" customFormat="1" ht="16.5" hidden="1" customHeight="1" x14ac:dyDescent="0.2">
      <c r="A74" s="47" t="s">
        <v>93</v>
      </c>
      <c r="B74" s="25" t="s">
        <v>11</v>
      </c>
      <c r="C74" s="30" t="str">
        <f t="shared" si="2"/>
        <v/>
      </c>
      <c r="D74" s="30" t="str">
        <f t="shared" ref="D74:AD83" si="3">IF(D50=D19,"","*")</f>
        <v/>
      </c>
      <c r="E74" s="30" t="str">
        <f t="shared" si="3"/>
        <v/>
      </c>
      <c r="F74" s="30" t="str">
        <f t="shared" si="3"/>
        <v/>
      </c>
      <c r="G74" s="30" t="str">
        <f t="shared" si="3"/>
        <v/>
      </c>
      <c r="H74" s="30" t="str">
        <f t="shared" si="3"/>
        <v/>
      </c>
      <c r="I74" s="30" t="str">
        <f t="shared" si="3"/>
        <v/>
      </c>
      <c r="J74" s="30" t="str">
        <f t="shared" si="3"/>
        <v/>
      </c>
      <c r="K74" s="30" t="str">
        <f t="shared" si="3"/>
        <v/>
      </c>
      <c r="L74" s="30" t="str">
        <f t="shared" si="3"/>
        <v/>
      </c>
      <c r="M74" s="30" t="str">
        <f t="shared" si="3"/>
        <v/>
      </c>
      <c r="N74" s="30" t="str">
        <f t="shared" si="3"/>
        <v/>
      </c>
      <c r="O74" s="30" t="str">
        <f t="shared" si="3"/>
        <v/>
      </c>
      <c r="P74" s="30" t="str">
        <f t="shared" si="3"/>
        <v/>
      </c>
      <c r="Q74" s="30" t="str">
        <f t="shared" si="3"/>
        <v/>
      </c>
      <c r="R74" s="30" t="str">
        <f t="shared" si="3"/>
        <v/>
      </c>
      <c r="S74" s="30" t="str">
        <f t="shared" si="3"/>
        <v/>
      </c>
      <c r="T74" s="30" t="str">
        <f t="shared" si="3"/>
        <v/>
      </c>
      <c r="U74" s="30" t="str">
        <f t="shared" si="3"/>
        <v/>
      </c>
      <c r="V74" s="30" t="str">
        <f t="shared" si="3"/>
        <v/>
      </c>
      <c r="W74" s="30" t="str">
        <f t="shared" si="3"/>
        <v/>
      </c>
      <c r="X74" s="30" t="str">
        <f t="shared" si="3"/>
        <v/>
      </c>
      <c r="Y74" s="30" t="str">
        <f t="shared" si="3"/>
        <v/>
      </c>
      <c r="Z74" s="30" t="str">
        <f t="shared" si="3"/>
        <v/>
      </c>
      <c r="AA74" s="30" t="str">
        <f t="shared" si="3"/>
        <v/>
      </c>
      <c r="AB74" s="30" t="str">
        <f t="shared" si="3"/>
        <v/>
      </c>
      <c r="AC74" s="30" t="str">
        <f t="shared" si="3"/>
        <v/>
      </c>
      <c r="AD74" s="30" t="str">
        <f t="shared" si="3"/>
        <v/>
      </c>
    </row>
    <row r="75" spans="1:30" s="11" customFormat="1" ht="16.5" hidden="1" customHeight="1" x14ac:dyDescent="0.2">
      <c r="A75" s="47" t="s">
        <v>94</v>
      </c>
      <c r="B75" s="25" t="s">
        <v>12</v>
      </c>
      <c r="C75" s="30" t="str">
        <f t="shared" si="2"/>
        <v/>
      </c>
      <c r="D75" s="30" t="str">
        <f t="shared" si="3"/>
        <v/>
      </c>
      <c r="E75" s="30" t="str">
        <f t="shared" si="3"/>
        <v/>
      </c>
      <c r="F75" s="30" t="str">
        <f t="shared" si="3"/>
        <v/>
      </c>
      <c r="G75" s="30" t="str">
        <f t="shared" si="3"/>
        <v/>
      </c>
      <c r="H75" s="30" t="str">
        <f t="shared" si="3"/>
        <v/>
      </c>
      <c r="I75" s="30" t="str">
        <f t="shared" si="3"/>
        <v/>
      </c>
      <c r="J75" s="30" t="str">
        <f t="shared" si="3"/>
        <v/>
      </c>
      <c r="K75" s="30" t="str">
        <f t="shared" si="3"/>
        <v/>
      </c>
      <c r="L75" s="30" t="str">
        <f t="shared" si="3"/>
        <v/>
      </c>
      <c r="M75" s="30" t="str">
        <f t="shared" si="3"/>
        <v/>
      </c>
      <c r="N75" s="30" t="str">
        <f t="shared" si="3"/>
        <v/>
      </c>
      <c r="O75" s="30" t="str">
        <f t="shared" si="3"/>
        <v/>
      </c>
      <c r="P75" s="30" t="str">
        <f t="shared" si="3"/>
        <v/>
      </c>
      <c r="Q75" s="30" t="str">
        <f t="shared" si="3"/>
        <v/>
      </c>
      <c r="R75" s="30" t="str">
        <f t="shared" si="3"/>
        <v/>
      </c>
      <c r="S75" s="30" t="str">
        <f t="shared" si="3"/>
        <v/>
      </c>
      <c r="T75" s="30" t="str">
        <f t="shared" si="3"/>
        <v/>
      </c>
      <c r="U75" s="30" t="str">
        <f t="shared" si="3"/>
        <v/>
      </c>
      <c r="V75" s="30" t="str">
        <f t="shared" si="3"/>
        <v/>
      </c>
      <c r="W75" s="30" t="str">
        <f t="shared" si="3"/>
        <v/>
      </c>
      <c r="X75" s="30" t="str">
        <f t="shared" si="3"/>
        <v/>
      </c>
      <c r="Y75" s="30" t="str">
        <f t="shared" si="3"/>
        <v/>
      </c>
      <c r="Z75" s="30" t="str">
        <f t="shared" si="3"/>
        <v/>
      </c>
      <c r="AA75" s="30" t="str">
        <f t="shared" si="3"/>
        <v/>
      </c>
      <c r="AB75" s="30" t="str">
        <f t="shared" si="3"/>
        <v/>
      </c>
      <c r="AC75" s="30" t="str">
        <f t="shared" si="3"/>
        <v/>
      </c>
      <c r="AD75" s="30" t="str">
        <f t="shared" si="3"/>
        <v/>
      </c>
    </row>
    <row r="76" spans="1:30" s="11" customFormat="1" ht="16.5" hidden="1" customHeight="1" x14ac:dyDescent="0.2">
      <c r="A76" s="47" t="s">
        <v>95</v>
      </c>
      <c r="B76" s="25" t="s">
        <v>13</v>
      </c>
      <c r="C76" s="30" t="str">
        <f t="shared" si="2"/>
        <v/>
      </c>
      <c r="D76" s="30" t="str">
        <f t="shared" si="3"/>
        <v/>
      </c>
      <c r="E76" s="30" t="str">
        <f t="shared" si="3"/>
        <v/>
      </c>
      <c r="F76" s="30" t="str">
        <f t="shared" si="3"/>
        <v/>
      </c>
      <c r="G76" s="30" t="str">
        <f t="shared" si="3"/>
        <v/>
      </c>
      <c r="H76" s="30" t="str">
        <f t="shared" si="3"/>
        <v/>
      </c>
      <c r="I76" s="30" t="str">
        <f t="shared" si="3"/>
        <v/>
      </c>
      <c r="J76" s="30" t="str">
        <f t="shared" si="3"/>
        <v/>
      </c>
      <c r="K76" s="30" t="str">
        <f t="shared" si="3"/>
        <v/>
      </c>
      <c r="L76" s="30" t="str">
        <f t="shared" si="3"/>
        <v/>
      </c>
      <c r="M76" s="30" t="str">
        <f t="shared" si="3"/>
        <v/>
      </c>
      <c r="N76" s="30" t="str">
        <f t="shared" si="3"/>
        <v/>
      </c>
      <c r="O76" s="30" t="str">
        <f t="shared" si="3"/>
        <v/>
      </c>
      <c r="P76" s="30" t="str">
        <f t="shared" si="3"/>
        <v/>
      </c>
      <c r="Q76" s="30" t="str">
        <f t="shared" si="3"/>
        <v/>
      </c>
      <c r="R76" s="30" t="str">
        <f t="shared" si="3"/>
        <v/>
      </c>
      <c r="S76" s="30" t="str">
        <f t="shared" si="3"/>
        <v/>
      </c>
      <c r="T76" s="30" t="str">
        <f t="shared" si="3"/>
        <v/>
      </c>
      <c r="U76" s="30" t="str">
        <f t="shared" si="3"/>
        <v/>
      </c>
      <c r="V76" s="30" t="str">
        <f t="shared" si="3"/>
        <v/>
      </c>
      <c r="W76" s="30" t="str">
        <f t="shared" si="3"/>
        <v/>
      </c>
      <c r="X76" s="30" t="str">
        <f t="shared" si="3"/>
        <v/>
      </c>
      <c r="Y76" s="30" t="str">
        <f t="shared" si="3"/>
        <v/>
      </c>
      <c r="Z76" s="30" t="str">
        <f t="shared" si="3"/>
        <v/>
      </c>
      <c r="AA76" s="30" t="str">
        <f t="shared" si="3"/>
        <v/>
      </c>
      <c r="AB76" s="30" t="str">
        <f t="shared" si="3"/>
        <v/>
      </c>
      <c r="AC76" s="30" t="str">
        <f t="shared" si="3"/>
        <v/>
      </c>
      <c r="AD76" s="30" t="str">
        <f t="shared" si="3"/>
        <v/>
      </c>
    </row>
    <row r="77" spans="1:30" s="11" customFormat="1" ht="16.5" hidden="1" customHeight="1" x14ac:dyDescent="0.2">
      <c r="A77" s="47" t="s">
        <v>96</v>
      </c>
      <c r="B77" s="25" t="s">
        <v>14</v>
      </c>
      <c r="C77" s="30" t="str">
        <f t="shared" si="2"/>
        <v/>
      </c>
      <c r="D77" s="30" t="str">
        <f t="shared" si="3"/>
        <v/>
      </c>
      <c r="E77" s="30" t="str">
        <f t="shared" si="3"/>
        <v/>
      </c>
      <c r="F77" s="30" t="str">
        <f t="shared" si="3"/>
        <v/>
      </c>
      <c r="G77" s="30" t="str">
        <f t="shared" si="3"/>
        <v/>
      </c>
      <c r="H77" s="30" t="str">
        <f t="shared" si="3"/>
        <v/>
      </c>
      <c r="I77" s="30" t="str">
        <f t="shared" si="3"/>
        <v/>
      </c>
      <c r="J77" s="30" t="str">
        <f t="shared" si="3"/>
        <v/>
      </c>
      <c r="K77" s="30" t="str">
        <f t="shared" si="3"/>
        <v/>
      </c>
      <c r="L77" s="30" t="str">
        <f t="shared" si="3"/>
        <v/>
      </c>
      <c r="M77" s="30" t="str">
        <f t="shared" si="3"/>
        <v/>
      </c>
      <c r="N77" s="30" t="str">
        <f t="shared" si="3"/>
        <v/>
      </c>
      <c r="O77" s="30" t="str">
        <f t="shared" si="3"/>
        <v/>
      </c>
      <c r="P77" s="30" t="str">
        <f t="shared" si="3"/>
        <v/>
      </c>
      <c r="Q77" s="30" t="str">
        <f t="shared" si="3"/>
        <v/>
      </c>
      <c r="R77" s="30" t="str">
        <f t="shared" si="3"/>
        <v/>
      </c>
      <c r="S77" s="30" t="str">
        <f t="shared" si="3"/>
        <v/>
      </c>
      <c r="T77" s="30" t="str">
        <f t="shared" si="3"/>
        <v/>
      </c>
      <c r="U77" s="30" t="str">
        <f t="shared" si="3"/>
        <v/>
      </c>
      <c r="V77" s="30" t="str">
        <f t="shared" si="3"/>
        <v/>
      </c>
      <c r="W77" s="30" t="str">
        <f t="shared" si="3"/>
        <v/>
      </c>
      <c r="X77" s="30" t="str">
        <f t="shared" si="3"/>
        <v/>
      </c>
      <c r="Y77" s="30" t="str">
        <f t="shared" si="3"/>
        <v/>
      </c>
      <c r="Z77" s="30" t="str">
        <f t="shared" si="3"/>
        <v/>
      </c>
      <c r="AA77" s="30" t="str">
        <f t="shared" si="3"/>
        <v/>
      </c>
      <c r="AB77" s="30" t="str">
        <f t="shared" si="3"/>
        <v/>
      </c>
      <c r="AC77" s="30" t="str">
        <f t="shared" si="3"/>
        <v/>
      </c>
      <c r="AD77" s="30" t="str">
        <f t="shared" si="3"/>
        <v/>
      </c>
    </row>
    <row r="78" spans="1:30" s="11" customFormat="1" ht="16.5" hidden="1" customHeight="1" x14ac:dyDescent="0.2">
      <c r="A78" s="47" t="s">
        <v>97</v>
      </c>
      <c r="B78" s="25" t="s">
        <v>15</v>
      </c>
      <c r="C78" s="30" t="str">
        <f t="shared" si="2"/>
        <v/>
      </c>
      <c r="D78" s="30" t="str">
        <f t="shared" si="3"/>
        <v/>
      </c>
      <c r="E78" s="30" t="str">
        <f t="shared" si="3"/>
        <v/>
      </c>
      <c r="F78" s="30" t="str">
        <f t="shared" si="3"/>
        <v/>
      </c>
      <c r="G78" s="30" t="str">
        <f t="shared" si="3"/>
        <v/>
      </c>
      <c r="H78" s="30" t="str">
        <f t="shared" si="3"/>
        <v/>
      </c>
      <c r="I78" s="30" t="str">
        <f t="shared" si="3"/>
        <v/>
      </c>
      <c r="J78" s="30" t="str">
        <f t="shared" si="3"/>
        <v/>
      </c>
      <c r="K78" s="30" t="str">
        <f t="shared" si="3"/>
        <v/>
      </c>
      <c r="L78" s="30" t="str">
        <f t="shared" si="3"/>
        <v/>
      </c>
      <c r="M78" s="30" t="str">
        <f t="shared" si="3"/>
        <v/>
      </c>
      <c r="N78" s="30" t="str">
        <f t="shared" si="3"/>
        <v/>
      </c>
      <c r="O78" s="30" t="str">
        <f t="shared" si="3"/>
        <v/>
      </c>
      <c r="P78" s="30" t="str">
        <f t="shared" si="3"/>
        <v/>
      </c>
      <c r="Q78" s="30" t="str">
        <f t="shared" si="3"/>
        <v/>
      </c>
      <c r="R78" s="30" t="str">
        <f t="shared" si="3"/>
        <v/>
      </c>
      <c r="S78" s="30" t="str">
        <f t="shared" si="3"/>
        <v/>
      </c>
      <c r="T78" s="30" t="str">
        <f t="shared" si="3"/>
        <v/>
      </c>
      <c r="U78" s="30" t="str">
        <f t="shared" si="3"/>
        <v/>
      </c>
      <c r="V78" s="30" t="str">
        <f t="shared" si="3"/>
        <v/>
      </c>
      <c r="W78" s="30" t="str">
        <f t="shared" si="3"/>
        <v/>
      </c>
      <c r="X78" s="30" t="str">
        <f t="shared" si="3"/>
        <v/>
      </c>
      <c r="Y78" s="30" t="str">
        <f t="shared" si="3"/>
        <v/>
      </c>
      <c r="Z78" s="30" t="str">
        <f t="shared" si="3"/>
        <v/>
      </c>
      <c r="AA78" s="30" t="str">
        <f t="shared" si="3"/>
        <v/>
      </c>
      <c r="AB78" s="30" t="str">
        <f t="shared" si="3"/>
        <v/>
      </c>
      <c r="AC78" s="30" t="str">
        <f t="shared" si="3"/>
        <v/>
      </c>
      <c r="AD78" s="30" t="str">
        <f t="shared" si="3"/>
        <v/>
      </c>
    </row>
    <row r="79" spans="1:30" s="11" customFormat="1" ht="16.5" hidden="1" customHeight="1" x14ac:dyDescent="0.2">
      <c r="A79" s="47" t="s">
        <v>98</v>
      </c>
      <c r="B79" s="25" t="s">
        <v>16</v>
      </c>
      <c r="C79" s="30" t="str">
        <f t="shared" si="2"/>
        <v/>
      </c>
      <c r="D79" s="30" t="str">
        <f t="shared" si="3"/>
        <v/>
      </c>
      <c r="E79" s="30" t="str">
        <f t="shared" si="3"/>
        <v/>
      </c>
      <c r="F79" s="30" t="str">
        <f t="shared" si="3"/>
        <v/>
      </c>
      <c r="G79" s="30" t="str">
        <f t="shared" si="3"/>
        <v/>
      </c>
      <c r="H79" s="30" t="str">
        <f t="shared" si="3"/>
        <v/>
      </c>
      <c r="I79" s="30" t="str">
        <f t="shared" si="3"/>
        <v/>
      </c>
      <c r="J79" s="30" t="str">
        <f t="shared" si="3"/>
        <v/>
      </c>
      <c r="K79" s="30" t="str">
        <f t="shared" si="3"/>
        <v/>
      </c>
      <c r="L79" s="30" t="str">
        <f t="shared" si="3"/>
        <v/>
      </c>
      <c r="M79" s="30" t="str">
        <f t="shared" si="3"/>
        <v/>
      </c>
      <c r="N79" s="30" t="str">
        <f t="shared" si="3"/>
        <v/>
      </c>
      <c r="O79" s="30" t="str">
        <f t="shared" si="3"/>
        <v/>
      </c>
      <c r="P79" s="30" t="str">
        <f t="shared" si="3"/>
        <v/>
      </c>
      <c r="Q79" s="30" t="str">
        <f t="shared" si="3"/>
        <v/>
      </c>
      <c r="R79" s="30" t="str">
        <f t="shared" si="3"/>
        <v/>
      </c>
      <c r="S79" s="30" t="str">
        <f t="shared" si="3"/>
        <v/>
      </c>
      <c r="T79" s="30" t="str">
        <f t="shared" si="3"/>
        <v/>
      </c>
      <c r="U79" s="30" t="str">
        <f t="shared" si="3"/>
        <v/>
      </c>
      <c r="V79" s="30" t="str">
        <f t="shared" si="3"/>
        <v/>
      </c>
      <c r="W79" s="30" t="str">
        <f t="shared" si="3"/>
        <v/>
      </c>
      <c r="X79" s="30" t="str">
        <f t="shared" si="3"/>
        <v/>
      </c>
      <c r="Y79" s="30" t="str">
        <f t="shared" si="3"/>
        <v/>
      </c>
      <c r="Z79" s="30" t="str">
        <f t="shared" si="3"/>
        <v/>
      </c>
      <c r="AA79" s="30" t="str">
        <f t="shared" si="3"/>
        <v/>
      </c>
      <c r="AB79" s="30" t="str">
        <f t="shared" si="3"/>
        <v/>
      </c>
      <c r="AC79" s="30" t="str">
        <f t="shared" si="3"/>
        <v/>
      </c>
      <c r="AD79" s="30" t="str">
        <f t="shared" si="3"/>
        <v/>
      </c>
    </row>
    <row r="80" spans="1:30" s="11" customFormat="1" ht="16.5" hidden="1" customHeight="1" x14ac:dyDescent="0.2">
      <c r="A80" s="47" t="s">
        <v>99</v>
      </c>
      <c r="B80" s="25" t="s">
        <v>17</v>
      </c>
      <c r="C80" s="30" t="str">
        <f t="shared" si="2"/>
        <v/>
      </c>
      <c r="D80" s="30" t="str">
        <f t="shared" si="3"/>
        <v/>
      </c>
      <c r="E80" s="30" t="str">
        <f t="shared" si="3"/>
        <v/>
      </c>
      <c r="F80" s="30" t="str">
        <f t="shared" si="3"/>
        <v/>
      </c>
      <c r="G80" s="30" t="str">
        <f t="shared" si="3"/>
        <v/>
      </c>
      <c r="H80" s="30" t="str">
        <f t="shared" si="3"/>
        <v/>
      </c>
      <c r="I80" s="30" t="str">
        <f t="shared" si="3"/>
        <v/>
      </c>
      <c r="J80" s="30" t="str">
        <f t="shared" si="3"/>
        <v/>
      </c>
      <c r="K80" s="30" t="str">
        <f t="shared" si="3"/>
        <v/>
      </c>
      <c r="L80" s="30" t="str">
        <f t="shared" si="3"/>
        <v/>
      </c>
      <c r="M80" s="30" t="str">
        <f t="shared" si="3"/>
        <v/>
      </c>
      <c r="N80" s="30" t="str">
        <f t="shared" si="3"/>
        <v/>
      </c>
      <c r="O80" s="30" t="str">
        <f t="shared" si="3"/>
        <v/>
      </c>
      <c r="P80" s="30" t="str">
        <f t="shared" si="3"/>
        <v/>
      </c>
      <c r="Q80" s="30" t="str">
        <f t="shared" si="3"/>
        <v/>
      </c>
      <c r="R80" s="30" t="str">
        <f t="shared" si="3"/>
        <v/>
      </c>
      <c r="S80" s="30" t="str">
        <f t="shared" si="3"/>
        <v/>
      </c>
      <c r="T80" s="30" t="str">
        <f t="shared" si="3"/>
        <v/>
      </c>
      <c r="U80" s="30" t="str">
        <f t="shared" si="3"/>
        <v/>
      </c>
      <c r="V80" s="30" t="str">
        <f t="shared" si="3"/>
        <v/>
      </c>
      <c r="W80" s="30" t="str">
        <f t="shared" si="3"/>
        <v/>
      </c>
      <c r="X80" s="30" t="str">
        <f t="shared" si="3"/>
        <v/>
      </c>
      <c r="Y80" s="30" t="str">
        <f t="shared" si="3"/>
        <v/>
      </c>
      <c r="Z80" s="30" t="str">
        <f t="shared" si="3"/>
        <v/>
      </c>
      <c r="AA80" s="30" t="str">
        <f t="shared" si="3"/>
        <v/>
      </c>
      <c r="AB80" s="30" t="str">
        <f t="shared" si="3"/>
        <v/>
      </c>
      <c r="AC80" s="30" t="str">
        <f t="shared" si="3"/>
        <v/>
      </c>
      <c r="AD80" s="30" t="str">
        <f t="shared" si="3"/>
        <v/>
      </c>
    </row>
    <row r="81" spans="1:30" s="11" customFormat="1" ht="16.5" hidden="1" customHeight="1" x14ac:dyDescent="0.2">
      <c r="A81" s="47" t="s">
        <v>100</v>
      </c>
      <c r="B81" s="25" t="s">
        <v>18</v>
      </c>
      <c r="C81" s="30" t="str">
        <f t="shared" si="2"/>
        <v/>
      </c>
      <c r="D81" s="30" t="str">
        <f t="shared" si="3"/>
        <v/>
      </c>
      <c r="E81" s="30" t="str">
        <f t="shared" si="3"/>
        <v/>
      </c>
      <c r="F81" s="30" t="str">
        <f t="shared" si="3"/>
        <v/>
      </c>
      <c r="G81" s="30" t="str">
        <f t="shared" si="3"/>
        <v/>
      </c>
      <c r="H81" s="30" t="str">
        <f t="shared" si="3"/>
        <v/>
      </c>
      <c r="I81" s="30" t="str">
        <f t="shared" si="3"/>
        <v/>
      </c>
      <c r="J81" s="30" t="str">
        <f t="shared" si="3"/>
        <v/>
      </c>
      <c r="K81" s="30" t="str">
        <f t="shared" si="3"/>
        <v/>
      </c>
      <c r="L81" s="30" t="str">
        <f t="shared" si="3"/>
        <v/>
      </c>
      <c r="M81" s="30" t="str">
        <f t="shared" si="3"/>
        <v/>
      </c>
      <c r="N81" s="30" t="str">
        <f t="shared" si="3"/>
        <v/>
      </c>
      <c r="O81" s="30" t="str">
        <f t="shared" si="3"/>
        <v/>
      </c>
      <c r="P81" s="30" t="str">
        <f t="shared" si="3"/>
        <v/>
      </c>
      <c r="Q81" s="30" t="str">
        <f t="shared" si="3"/>
        <v/>
      </c>
      <c r="R81" s="30" t="str">
        <f t="shared" si="3"/>
        <v/>
      </c>
      <c r="S81" s="30" t="str">
        <f t="shared" si="3"/>
        <v/>
      </c>
      <c r="T81" s="30" t="str">
        <f t="shared" si="3"/>
        <v/>
      </c>
      <c r="U81" s="30" t="str">
        <f t="shared" si="3"/>
        <v/>
      </c>
      <c r="V81" s="30" t="str">
        <f t="shared" si="3"/>
        <v/>
      </c>
      <c r="W81" s="30" t="str">
        <f t="shared" si="3"/>
        <v/>
      </c>
      <c r="X81" s="30" t="str">
        <f t="shared" si="3"/>
        <v/>
      </c>
      <c r="Y81" s="30" t="str">
        <f t="shared" si="3"/>
        <v/>
      </c>
      <c r="Z81" s="30" t="str">
        <f t="shared" si="3"/>
        <v/>
      </c>
      <c r="AA81" s="30" t="str">
        <f t="shared" si="3"/>
        <v/>
      </c>
      <c r="AB81" s="30" t="str">
        <f t="shared" si="3"/>
        <v/>
      </c>
      <c r="AC81" s="30" t="str">
        <f t="shared" si="3"/>
        <v/>
      </c>
      <c r="AD81" s="30" t="str">
        <f t="shared" si="3"/>
        <v/>
      </c>
    </row>
    <row r="82" spans="1:30" s="11" customFormat="1" ht="16.5" hidden="1" customHeight="1" x14ac:dyDescent="0.2">
      <c r="A82" s="47" t="s">
        <v>101</v>
      </c>
      <c r="B82" s="25" t="s">
        <v>19</v>
      </c>
      <c r="C82" s="30" t="str">
        <f t="shared" si="2"/>
        <v/>
      </c>
      <c r="D82" s="30" t="str">
        <f t="shared" si="3"/>
        <v/>
      </c>
      <c r="E82" s="30" t="str">
        <f t="shared" si="3"/>
        <v/>
      </c>
      <c r="F82" s="30" t="str">
        <f t="shared" si="3"/>
        <v/>
      </c>
      <c r="G82" s="30" t="str">
        <f t="shared" si="3"/>
        <v/>
      </c>
      <c r="H82" s="30" t="str">
        <f t="shared" si="3"/>
        <v/>
      </c>
      <c r="I82" s="30" t="str">
        <f t="shared" si="3"/>
        <v/>
      </c>
      <c r="J82" s="30" t="str">
        <f t="shared" si="3"/>
        <v/>
      </c>
      <c r="K82" s="30" t="str">
        <f t="shared" si="3"/>
        <v/>
      </c>
      <c r="L82" s="30" t="str">
        <f t="shared" si="3"/>
        <v/>
      </c>
      <c r="M82" s="30" t="str">
        <f t="shared" si="3"/>
        <v/>
      </c>
      <c r="N82" s="30" t="str">
        <f t="shared" si="3"/>
        <v/>
      </c>
      <c r="O82" s="30" t="str">
        <f t="shared" si="3"/>
        <v/>
      </c>
      <c r="P82" s="30" t="str">
        <f t="shared" si="3"/>
        <v/>
      </c>
      <c r="Q82" s="30" t="str">
        <f t="shared" si="3"/>
        <v/>
      </c>
      <c r="R82" s="30" t="str">
        <f t="shared" si="3"/>
        <v/>
      </c>
      <c r="S82" s="30" t="str">
        <f t="shared" si="3"/>
        <v/>
      </c>
      <c r="T82" s="30" t="str">
        <f t="shared" si="3"/>
        <v/>
      </c>
      <c r="U82" s="30" t="str">
        <f t="shared" si="3"/>
        <v/>
      </c>
      <c r="V82" s="30" t="str">
        <f t="shared" si="3"/>
        <v/>
      </c>
      <c r="W82" s="30" t="str">
        <f t="shared" si="3"/>
        <v/>
      </c>
      <c r="X82" s="30" t="str">
        <f t="shared" si="3"/>
        <v/>
      </c>
      <c r="Y82" s="30" t="str">
        <f t="shared" si="3"/>
        <v/>
      </c>
      <c r="Z82" s="30" t="str">
        <f t="shared" si="3"/>
        <v/>
      </c>
      <c r="AA82" s="30" t="str">
        <f t="shared" si="3"/>
        <v/>
      </c>
      <c r="AB82" s="30" t="str">
        <f t="shared" si="3"/>
        <v/>
      </c>
      <c r="AC82" s="30" t="str">
        <f t="shared" si="3"/>
        <v/>
      </c>
      <c r="AD82" s="30" t="str">
        <f t="shared" si="3"/>
        <v/>
      </c>
    </row>
    <row r="83" spans="1:30" s="11" customFormat="1" ht="16.5" hidden="1" customHeight="1" x14ac:dyDescent="0.2">
      <c r="A83" s="47" t="s">
        <v>102</v>
      </c>
      <c r="B83" s="25" t="s">
        <v>20</v>
      </c>
      <c r="C83" s="30" t="str">
        <f t="shared" si="2"/>
        <v/>
      </c>
      <c r="D83" s="30" t="str">
        <f t="shared" si="3"/>
        <v/>
      </c>
      <c r="E83" s="30" t="str">
        <f t="shared" si="3"/>
        <v/>
      </c>
      <c r="F83" s="30" t="str">
        <f t="shared" si="3"/>
        <v/>
      </c>
      <c r="G83" s="30" t="str">
        <f t="shared" si="3"/>
        <v/>
      </c>
      <c r="H83" s="30" t="str">
        <f t="shared" si="3"/>
        <v/>
      </c>
      <c r="I83" s="30" t="str">
        <f t="shared" si="3"/>
        <v/>
      </c>
      <c r="J83" s="30" t="str">
        <f t="shared" si="3"/>
        <v/>
      </c>
      <c r="K83" s="30" t="str">
        <f t="shared" si="3"/>
        <v/>
      </c>
      <c r="L83" s="30" t="str">
        <f t="shared" si="3"/>
        <v/>
      </c>
      <c r="M83" s="30" t="str">
        <f t="shared" si="3"/>
        <v/>
      </c>
      <c r="N83" s="30" t="str">
        <f t="shared" si="3"/>
        <v/>
      </c>
      <c r="O83" s="30" t="str">
        <f t="shared" si="3"/>
        <v/>
      </c>
      <c r="P83" s="30" t="str">
        <f t="shared" ref="D83:AD86" si="4">IF(P59=P28,"","*")</f>
        <v/>
      </c>
      <c r="Q83" s="30" t="str">
        <f t="shared" si="4"/>
        <v/>
      </c>
      <c r="R83" s="30" t="str">
        <f t="shared" si="4"/>
        <v/>
      </c>
      <c r="S83" s="30" t="str">
        <f t="shared" si="4"/>
        <v/>
      </c>
      <c r="T83" s="30" t="str">
        <f t="shared" si="4"/>
        <v/>
      </c>
      <c r="U83" s="30" t="str">
        <f t="shared" si="4"/>
        <v/>
      </c>
      <c r="V83" s="30" t="str">
        <f t="shared" si="4"/>
        <v/>
      </c>
      <c r="W83" s="30" t="str">
        <f t="shared" si="4"/>
        <v/>
      </c>
      <c r="X83" s="30" t="str">
        <f t="shared" si="4"/>
        <v/>
      </c>
      <c r="Y83" s="30" t="str">
        <f t="shared" si="4"/>
        <v/>
      </c>
      <c r="Z83" s="30" t="str">
        <f t="shared" si="4"/>
        <v/>
      </c>
      <c r="AA83" s="30" t="str">
        <f t="shared" si="4"/>
        <v/>
      </c>
      <c r="AB83" s="30" t="str">
        <f t="shared" si="4"/>
        <v/>
      </c>
      <c r="AC83" s="30" t="str">
        <f t="shared" si="4"/>
        <v/>
      </c>
      <c r="AD83" s="30" t="str">
        <f t="shared" si="4"/>
        <v/>
      </c>
    </row>
    <row r="84" spans="1:30" s="11" customFormat="1" ht="16.5" hidden="1" customHeight="1" x14ac:dyDescent="0.2">
      <c r="A84" s="47" t="s">
        <v>103</v>
      </c>
      <c r="B84" s="25" t="s">
        <v>21</v>
      </c>
      <c r="C84" s="30" t="str">
        <f t="shared" si="2"/>
        <v/>
      </c>
      <c r="D84" s="30" t="str">
        <f t="shared" si="4"/>
        <v/>
      </c>
      <c r="E84" s="30" t="str">
        <f t="shared" si="4"/>
        <v/>
      </c>
      <c r="F84" s="30" t="str">
        <f t="shared" si="4"/>
        <v/>
      </c>
      <c r="G84" s="30" t="str">
        <f t="shared" si="4"/>
        <v/>
      </c>
      <c r="H84" s="30" t="str">
        <f t="shared" si="4"/>
        <v/>
      </c>
      <c r="I84" s="30" t="str">
        <f t="shared" si="4"/>
        <v/>
      </c>
      <c r="J84" s="30" t="str">
        <f t="shared" si="4"/>
        <v/>
      </c>
      <c r="K84" s="30" t="str">
        <f t="shared" si="4"/>
        <v/>
      </c>
      <c r="L84" s="30" t="str">
        <f t="shared" si="4"/>
        <v/>
      </c>
      <c r="M84" s="30" t="str">
        <f t="shared" si="4"/>
        <v/>
      </c>
      <c r="N84" s="30" t="str">
        <f t="shared" si="4"/>
        <v/>
      </c>
      <c r="O84" s="30" t="str">
        <f t="shared" si="4"/>
        <v/>
      </c>
      <c r="P84" s="30" t="str">
        <f t="shared" si="4"/>
        <v/>
      </c>
      <c r="Q84" s="30" t="str">
        <f t="shared" si="4"/>
        <v/>
      </c>
      <c r="R84" s="30" t="str">
        <f t="shared" si="4"/>
        <v/>
      </c>
      <c r="S84" s="30" t="str">
        <f t="shared" si="4"/>
        <v/>
      </c>
      <c r="T84" s="30" t="str">
        <f t="shared" si="4"/>
        <v/>
      </c>
      <c r="U84" s="30" t="str">
        <f t="shared" si="4"/>
        <v/>
      </c>
      <c r="V84" s="30" t="str">
        <f t="shared" si="4"/>
        <v/>
      </c>
      <c r="W84" s="30" t="str">
        <f t="shared" si="4"/>
        <v/>
      </c>
      <c r="X84" s="30" t="str">
        <f t="shared" si="4"/>
        <v/>
      </c>
      <c r="Y84" s="30" t="str">
        <f t="shared" si="4"/>
        <v/>
      </c>
      <c r="Z84" s="30" t="str">
        <f t="shared" si="4"/>
        <v/>
      </c>
      <c r="AA84" s="30" t="str">
        <f t="shared" si="4"/>
        <v/>
      </c>
      <c r="AB84" s="30" t="str">
        <f t="shared" si="4"/>
        <v/>
      </c>
      <c r="AC84" s="30" t="str">
        <f t="shared" si="4"/>
        <v/>
      </c>
      <c r="AD84" s="30" t="str">
        <f t="shared" si="4"/>
        <v/>
      </c>
    </row>
    <row r="85" spans="1:30" s="11" customFormat="1" ht="16.5" hidden="1" customHeight="1" x14ac:dyDescent="0.2">
      <c r="A85" s="47" t="s">
        <v>104</v>
      </c>
      <c r="B85" s="25" t="s">
        <v>23</v>
      </c>
      <c r="C85" s="30" t="str">
        <f t="shared" si="2"/>
        <v/>
      </c>
      <c r="D85" s="30" t="str">
        <f t="shared" si="4"/>
        <v/>
      </c>
      <c r="E85" s="30" t="str">
        <f t="shared" si="4"/>
        <v/>
      </c>
      <c r="F85" s="30" t="str">
        <f t="shared" si="4"/>
        <v/>
      </c>
      <c r="G85" s="30" t="str">
        <f t="shared" si="4"/>
        <v/>
      </c>
      <c r="H85" s="30" t="str">
        <f t="shared" si="4"/>
        <v/>
      </c>
      <c r="I85" s="30" t="str">
        <f t="shared" si="4"/>
        <v/>
      </c>
      <c r="J85" s="30" t="str">
        <f t="shared" si="4"/>
        <v/>
      </c>
      <c r="K85" s="30" t="str">
        <f t="shared" si="4"/>
        <v/>
      </c>
      <c r="L85" s="30" t="str">
        <f t="shared" si="4"/>
        <v/>
      </c>
      <c r="M85" s="30" t="str">
        <f t="shared" si="4"/>
        <v/>
      </c>
      <c r="N85" s="30" t="str">
        <f t="shared" si="4"/>
        <v/>
      </c>
      <c r="O85" s="30" t="str">
        <f t="shared" si="4"/>
        <v/>
      </c>
      <c r="P85" s="30" t="str">
        <f t="shared" si="4"/>
        <v/>
      </c>
      <c r="Q85" s="30" t="str">
        <f t="shared" si="4"/>
        <v/>
      </c>
      <c r="R85" s="30" t="str">
        <f t="shared" si="4"/>
        <v/>
      </c>
      <c r="S85" s="30" t="str">
        <f t="shared" si="4"/>
        <v/>
      </c>
      <c r="T85" s="30" t="str">
        <f t="shared" si="4"/>
        <v/>
      </c>
      <c r="U85" s="30" t="str">
        <f t="shared" si="4"/>
        <v/>
      </c>
      <c r="V85" s="30" t="str">
        <f t="shared" si="4"/>
        <v/>
      </c>
      <c r="W85" s="30" t="str">
        <f t="shared" si="4"/>
        <v/>
      </c>
      <c r="X85" s="30" t="str">
        <f t="shared" si="4"/>
        <v/>
      </c>
      <c r="Y85" s="30" t="str">
        <f t="shared" si="4"/>
        <v/>
      </c>
      <c r="Z85" s="30" t="str">
        <f t="shared" si="4"/>
        <v/>
      </c>
      <c r="AA85" s="30" t="str">
        <f t="shared" si="4"/>
        <v/>
      </c>
      <c r="AB85" s="30" t="str">
        <f t="shared" si="4"/>
        <v/>
      </c>
      <c r="AC85" s="30" t="str">
        <f t="shared" si="4"/>
        <v/>
      </c>
      <c r="AD85" s="30" t="str">
        <f t="shared" si="4"/>
        <v/>
      </c>
    </row>
    <row r="86" spans="1:30" s="11" customFormat="1" ht="16.5" hidden="1" customHeight="1" x14ac:dyDescent="0.2">
      <c r="A86" s="48" t="s">
        <v>105</v>
      </c>
      <c r="B86" s="26" t="s">
        <v>24</v>
      </c>
      <c r="C86" s="30" t="str">
        <f t="shared" si="2"/>
        <v/>
      </c>
      <c r="D86" s="30" t="str">
        <f t="shared" si="4"/>
        <v/>
      </c>
      <c r="E86" s="30" t="str">
        <f t="shared" si="4"/>
        <v/>
      </c>
      <c r="F86" s="30" t="str">
        <f t="shared" si="4"/>
        <v/>
      </c>
      <c r="G86" s="30" t="str">
        <f t="shared" si="4"/>
        <v/>
      </c>
      <c r="H86" s="30" t="str">
        <f t="shared" si="4"/>
        <v/>
      </c>
      <c r="I86" s="30" t="str">
        <f t="shared" si="4"/>
        <v/>
      </c>
      <c r="J86" s="30" t="str">
        <f t="shared" si="4"/>
        <v/>
      </c>
      <c r="K86" s="30" t="str">
        <f t="shared" si="4"/>
        <v/>
      </c>
      <c r="L86" s="30" t="str">
        <f t="shared" si="4"/>
        <v/>
      </c>
      <c r="M86" s="30" t="str">
        <f t="shared" si="4"/>
        <v/>
      </c>
      <c r="N86" s="30" t="str">
        <f t="shared" si="4"/>
        <v/>
      </c>
      <c r="O86" s="30" t="str">
        <f t="shared" si="4"/>
        <v/>
      </c>
      <c r="P86" s="30" t="str">
        <f t="shared" si="4"/>
        <v/>
      </c>
      <c r="Q86" s="30" t="str">
        <f t="shared" si="4"/>
        <v/>
      </c>
      <c r="R86" s="30" t="str">
        <f t="shared" si="4"/>
        <v/>
      </c>
      <c r="S86" s="30" t="str">
        <f t="shared" si="4"/>
        <v/>
      </c>
      <c r="T86" s="30" t="str">
        <f t="shared" si="4"/>
        <v/>
      </c>
      <c r="U86" s="30" t="str">
        <f t="shared" si="4"/>
        <v/>
      </c>
      <c r="V86" s="30" t="str">
        <f t="shared" si="4"/>
        <v/>
      </c>
      <c r="W86" s="30" t="str">
        <f t="shared" si="4"/>
        <v/>
      </c>
      <c r="X86" s="30" t="str">
        <f t="shared" si="4"/>
        <v/>
      </c>
      <c r="Y86" s="30" t="str">
        <f t="shared" si="4"/>
        <v/>
      </c>
      <c r="Z86" s="30" t="str">
        <f t="shared" si="4"/>
        <v/>
      </c>
      <c r="AA86" s="30" t="str">
        <f t="shared" si="4"/>
        <v/>
      </c>
      <c r="AB86" s="30" t="str">
        <f t="shared" si="4"/>
        <v/>
      </c>
      <c r="AC86" s="30" t="str">
        <f t="shared" si="4"/>
        <v/>
      </c>
      <c r="AD86" s="30" t="str">
        <f t="shared" si="4"/>
        <v/>
      </c>
    </row>
    <row r="87" spans="1:30" hidden="1" x14ac:dyDescent="0.2"/>
    <row r="88" spans="1:30" hidden="1" x14ac:dyDescent="0.2"/>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H88"/>
  <sheetViews>
    <sheetView workbookViewId="0">
      <pane xSplit="2" ySplit="9" topLeftCell="C10" activePane="bottomRight" state="frozen"/>
      <selection activeCell="A38" sqref="A38"/>
      <selection pane="topRight" activeCell="A38" sqref="A38"/>
      <selection pane="bottomLeft" activeCell="A38" sqref="A38"/>
      <selection pane="bottomRight" activeCell="A38" sqref="A38"/>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202</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2.5"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36"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36" customHeight="1" x14ac:dyDescent="0.2">
      <c r="A6" s="68"/>
      <c r="B6" s="65"/>
      <c r="C6" s="59"/>
      <c r="D6" s="67"/>
      <c r="E6" s="67"/>
      <c r="F6" s="66"/>
      <c r="G6" s="53" t="s">
        <v>45</v>
      </c>
      <c r="H6" s="54"/>
      <c r="I6" s="54"/>
      <c r="J6" s="55"/>
      <c r="K6" s="60" t="s">
        <v>188</v>
      </c>
      <c r="L6" s="61"/>
      <c r="M6" s="61"/>
      <c r="N6" s="64"/>
      <c r="O6" s="60" t="s">
        <v>189</v>
      </c>
      <c r="P6" s="61"/>
      <c r="Q6" s="61"/>
      <c r="R6" s="64"/>
      <c r="S6" s="53" t="s">
        <v>45</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47197</v>
      </c>
      <c r="D9" s="30">
        <v>25241</v>
      </c>
      <c r="E9" s="30">
        <v>21956</v>
      </c>
      <c r="F9" s="30">
        <v>2316506.7760000001</v>
      </c>
      <c r="G9" s="30">
        <v>6715</v>
      </c>
      <c r="H9" s="30">
        <v>3821</v>
      </c>
      <c r="I9" s="30">
        <v>2894</v>
      </c>
      <c r="J9" s="30">
        <v>339114.30499999999</v>
      </c>
      <c r="K9" s="30">
        <v>5193</v>
      </c>
      <c r="L9" s="30">
        <v>2891</v>
      </c>
      <c r="M9" s="30">
        <v>2302</v>
      </c>
      <c r="N9" s="30">
        <v>303704.26799999998</v>
      </c>
      <c r="O9" s="30">
        <v>1522</v>
      </c>
      <c r="P9" s="30">
        <v>930</v>
      </c>
      <c r="Q9" s="30">
        <v>592</v>
      </c>
      <c r="R9" s="30">
        <v>35410.036999999997</v>
      </c>
      <c r="S9" s="30">
        <v>40482</v>
      </c>
      <c r="T9" s="30">
        <v>21420</v>
      </c>
      <c r="U9" s="30">
        <v>19062</v>
      </c>
      <c r="V9" s="30">
        <v>1977392.4709999999</v>
      </c>
      <c r="W9" s="30">
        <v>38748</v>
      </c>
      <c r="X9" s="30">
        <v>20391</v>
      </c>
      <c r="Y9" s="30">
        <v>18357</v>
      </c>
      <c r="Z9" s="30">
        <v>1923816.922</v>
      </c>
      <c r="AA9" s="30">
        <v>1734</v>
      </c>
      <c r="AB9" s="30">
        <v>1029</v>
      </c>
      <c r="AC9" s="30">
        <v>705</v>
      </c>
      <c r="AD9" s="30">
        <v>53575.548999999999</v>
      </c>
      <c r="AE9" s="35"/>
      <c r="AH9" s="37"/>
    </row>
    <row r="10" spans="1:34" s="11" customFormat="1" ht="16.5" customHeight="1" x14ac:dyDescent="0.2">
      <c r="A10" s="46" t="s">
        <v>149</v>
      </c>
      <c r="B10" s="19" t="s">
        <v>3</v>
      </c>
      <c r="C10" s="9">
        <v>8338</v>
      </c>
      <c r="D10" s="9">
        <v>4156</v>
      </c>
      <c r="E10" s="9">
        <v>4182</v>
      </c>
      <c r="F10" s="9">
        <v>342909.54399999999</v>
      </c>
      <c r="G10" s="9">
        <v>443</v>
      </c>
      <c r="H10" s="9">
        <v>260</v>
      </c>
      <c r="I10" s="9">
        <v>183</v>
      </c>
      <c r="J10" s="9">
        <v>17080.947</v>
      </c>
      <c r="K10" s="9">
        <v>262</v>
      </c>
      <c r="L10" s="9">
        <v>155</v>
      </c>
      <c r="M10" s="9">
        <v>107</v>
      </c>
      <c r="N10" s="9">
        <v>12870.75</v>
      </c>
      <c r="O10" s="9">
        <v>181</v>
      </c>
      <c r="P10" s="9">
        <v>105</v>
      </c>
      <c r="Q10" s="9">
        <v>76</v>
      </c>
      <c r="R10" s="9">
        <v>4210.1970000000001</v>
      </c>
      <c r="S10" s="9">
        <v>7895</v>
      </c>
      <c r="T10" s="9">
        <v>3896</v>
      </c>
      <c r="U10" s="9">
        <v>3999</v>
      </c>
      <c r="V10" s="9">
        <v>325828.59700000001</v>
      </c>
      <c r="W10" s="9">
        <v>7733</v>
      </c>
      <c r="X10" s="9">
        <v>3799</v>
      </c>
      <c r="Y10" s="9">
        <v>3934</v>
      </c>
      <c r="Z10" s="9">
        <v>321222.68300000002</v>
      </c>
      <c r="AA10" s="9">
        <v>162</v>
      </c>
      <c r="AB10" s="9">
        <v>97</v>
      </c>
      <c r="AC10" s="9">
        <v>65</v>
      </c>
      <c r="AD10" s="9">
        <v>4605.9139999999998</v>
      </c>
    </row>
    <row r="11" spans="1:34" s="11" customFormat="1" ht="16.5" customHeight="1" x14ac:dyDescent="0.2">
      <c r="A11" s="46" t="s">
        <v>150</v>
      </c>
      <c r="B11" s="19" t="s">
        <v>4</v>
      </c>
      <c r="C11" s="9">
        <v>5256</v>
      </c>
      <c r="D11" s="9">
        <v>2891</v>
      </c>
      <c r="E11" s="9">
        <v>2365</v>
      </c>
      <c r="F11" s="9">
        <v>312763.16399999999</v>
      </c>
      <c r="G11" s="9">
        <v>3948</v>
      </c>
      <c r="H11" s="9">
        <v>2131</v>
      </c>
      <c r="I11" s="9">
        <v>1817</v>
      </c>
      <c r="J11" s="9">
        <v>240216.73499999999</v>
      </c>
      <c r="K11" s="9">
        <v>3736</v>
      </c>
      <c r="L11" s="9">
        <v>2015</v>
      </c>
      <c r="M11" s="9">
        <v>1721</v>
      </c>
      <c r="N11" s="9">
        <v>233006.67</v>
      </c>
      <c r="O11" s="9">
        <v>212</v>
      </c>
      <c r="P11" s="9">
        <v>116</v>
      </c>
      <c r="Q11" s="9">
        <v>96</v>
      </c>
      <c r="R11" s="9">
        <v>7210.0649999999996</v>
      </c>
      <c r="S11" s="9">
        <v>1308</v>
      </c>
      <c r="T11" s="9">
        <v>760</v>
      </c>
      <c r="U11" s="9">
        <v>548</v>
      </c>
      <c r="V11" s="9">
        <v>72546.429000000004</v>
      </c>
      <c r="W11" s="9">
        <v>876</v>
      </c>
      <c r="X11" s="9">
        <v>510</v>
      </c>
      <c r="Y11" s="9">
        <v>366</v>
      </c>
      <c r="Z11" s="9">
        <v>56819.328000000001</v>
      </c>
      <c r="AA11" s="9">
        <v>432</v>
      </c>
      <c r="AB11" s="9">
        <v>250</v>
      </c>
      <c r="AC11" s="9">
        <v>182</v>
      </c>
      <c r="AD11" s="9">
        <v>15727.101000000001</v>
      </c>
    </row>
    <row r="12" spans="1:34" s="11" customFormat="1" ht="16.5" customHeight="1" x14ac:dyDescent="0.2">
      <c r="A12" s="46" t="s">
        <v>151</v>
      </c>
      <c r="B12" s="19" t="s">
        <v>25</v>
      </c>
      <c r="C12" s="9">
        <v>4038</v>
      </c>
      <c r="D12" s="9">
        <v>2075</v>
      </c>
      <c r="E12" s="9">
        <v>1963</v>
      </c>
      <c r="F12" s="9">
        <v>194585.83799999999</v>
      </c>
      <c r="G12" s="9">
        <v>233</v>
      </c>
      <c r="H12" s="9">
        <v>132</v>
      </c>
      <c r="I12" s="9">
        <v>101</v>
      </c>
      <c r="J12" s="9">
        <v>9766.1990000000005</v>
      </c>
      <c r="K12" s="9">
        <v>160</v>
      </c>
      <c r="L12" s="9">
        <v>86</v>
      </c>
      <c r="M12" s="9">
        <v>74</v>
      </c>
      <c r="N12" s="9">
        <v>7910.1080000000002</v>
      </c>
      <c r="O12" s="9">
        <v>73</v>
      </c>
      <c r="P12" s="9">
        <v>46</v>
      </c>
      <c r="Q12" s="9">
        <v>27</v>
      </c>
      <c r="R12" s="9">
        <v>1856.0909999999999</v>
      </c>
      <c r="S12" s="9">
        <v>3805</v>
      </c>
      <c r="T12" s="9">
        <v>1943</v>
      </c>
      <c r="U12" s="9">
        <v>1862</v>
      </c>
      <c r="V12" s="9">
        <v>184819.639</v>
      </c>
      <c r="W12" s="9">
        <v>3743</v>
      </c>
      <c r="X12" s="9">
        <v>1902</v>
      </c>
      <c r="Y12" s="9">
        <v>1841</v>
      </c>
      <c r="Z12" s="9">
        <v>182902.231</v>
      </c>
      <c r="AA12" s="9">
        <v>62</v>
      </c>
      <c r="AB12" s="9">
        <v>41</v>
      </c>
      <c r="AC12" s="9">
        <v>21</v>
      </c>
      <c r="AD12" s="9">
        <v>1917.4079999999999</v>
      </c>
    </row>
    <row r="13" spans="1:34" s="11" customFormat="1" ht="16.5" customHeight="1" x14ac:dyDescent="0.2">
      <c r="A13" s="46" t="s">
        <v>152</v>
      </c>
      <c r="B13" s="19" t="s">
        <v>5</v>
      </c>
      <c r="C13" s="9">
        <v>4252</v>
      </c>
      <c r="D13" s="9">
        <v>2369</v>
      </c>
      <c r="E13" s="9">
        <v>1883</v>
      </c>
      <c r="F13" s="9">
        <v>200707.15100000001</v>
      </c>
      <c r="G13" s="9">
        <v>392</v>
      </c>
      <c r="H13" s="9">
        <v>233</v>
      </c>
      <c r="I13" s="9">
        <v>159</v>
      </c>
      <c r="J13" s="9">
        <v>12505.254999999999</v>
      </c>
      <c r="K13" s="9">
        <v>139</v>
      </c>
      <c r="L13" s="9">
        <v>82</v>
      </c>
      <c r="M13" s="9">
        <v>57</v>
      </c>
      <c r="N13" s="9">
        <v>6603.5360000000001</v>
      </c>
      <c r="O13" s="9">
        <v>253</v>
      </c>
      <c r="P13" s="9">
        <v>151</v>
      </c>
      <c r="Q13" s="9">
        <v>102</v>
      </c>
      <c r="R13" s="9">
        <v>5901.7190000000001</v>
      </c>
      <c r="S13" s="9">
        <v>3860</v>
      </c>
      <c r="T13" s="9">
        <v>2136</v>
      </c>
      <c r="U13" s="9">
        <v>1724</v>
      </c>
      <c r="V13" s="9">
        <v>188201.89600000001</v>
      </c>
      <c r="W13" s="9">
        <v>3608</v>
      </c>
      <c r="X13" s="9">
        <v>1992</v>
      </c>
      <c r="Y13" s="9">
        <v>1616</v>
      </c>
      <c r="Z13" s="9">
        <v>181422.29399999999</v>
      </c>
      <c r="AA13" s="9">
        <v>252</v>
      </c>
      <c r="AB13" s="9">
        <v>144</v>
      </c>
      <c r="AC13" s="9">
        <v>108</v>
      </c>
      <c r="AD13" s="9">
        <v>6779.6019999999999</v>
      </c>
    </row>
    <row r="14" spans="1:34" s="11" customFormat="1" ht="16.5" customHeight="1" x14ac:dyDescent="0.2">
      <c r="A14" s="46" t="s">
        <v>153</v>
      </c>
      <c r="B14" s="19" t="s">
        <v>6</v>
      </c>
      <c r="C14" s="9">
        <v>2299</v>
      </c>
      <c r="D14" s="9">
        <v>1435</v>
      </c>
      <c r="E14" s="9">
        <v>864</v>
      </c>
      <c r="F14" s="9">
        <v>120707.194</v>
      </c>
      <c r="G14" s="9">
        <v>182</v>
      </c>
      <c r="H14" s="9">
        <v>116</v>
      </c>
      <c r="I14" s="9">
        <v>66</v>
      </c>
      <c r="J14" s="9">
        <v>6087.2349999999997</v>
      </c>
      <c r="K14" s="9">
        <v>84</v>
      </c>
      <c r="L14" s="9">
        <v>58</v>
      </c>
      <c r="M14" s="9">
        <v>26</v>
      </c>
      <c r="N14" s="9">
        <v>3884.2649999999999</v>
      </c>
      <c r="O14" s="9">
        <v>98</v>
      </c>
      <c r="P14" s="9">
        <v>58</v>
      </c>
      <c r="Q14" s="9">
        <v>40</v>
      </c>
      <c r="R14" s="9">
        <v>2202.9699999999998</v>
      </c>
      <c r="S14" s="9">
        <v>2117</v>
      </c>
      <c r="T14" s="9">
        <v>1319</v>
      </c>
      <c r="U14" s="9">
        <v>798</v>
      </c>
      <c r="V14" s="9">
        <v>114619.959</v>
      </c>
      <c r="W14" s="9">
        <v>1961</v>
      </c>
      <c r="X14" s="9">
        <v>1222</v>
      </c>
      <c r="Y14" s="9">
        <v>739</v>
      </c>
      <c r="Z14" s="9">
        <v>109681.56600000001</v>
      </c>
      <c r="AA14" s="9">
        <v>156</v>
      </c>
      <c r="AB14" s="9">
        <v>97</v>
      </c>
      <c r="AC14" s="9">
        <v>59</v>
      </c>
      <c r="AD14" s="9">
        <v>4938.393</v>
      </c>
    </row>
    <row r="15" spans="1:34" s="11" customFormat="1" ht="16.5" customHeight="1" x14ac:dyDescent="0.2">
      <c r="A15" s="46" t="s">
        <v>154</v>
      </c>
      <c r="B15" s="19" t="s">
        <v>7</v>
      </c>
      <c r="C15" s="9">
        <v>5382</v>
      </c>
      <c r="D15" s="9">
        <v>2860</v>
      </c>
      <c r="E15" s="9">
        <v>2522</v>
      </c>
      <c r="F15" s="9">
        <v>239880.139</v>
      </c>
      <c r="G15" s="9">
        <v>521</v>
      </c>
      <c r="H15" s="9">
        <v>330</v>
      </c>
      <c r="I15" s="9">
        <v>191</v>
      </c>
      <c r="J15" s="9">
        <v>12389.808000000001</v>
      </c>
      <c r="K15" s="9">
        <v>180</v>
      </c>
      <c r="L15" s="9">
        <v>111</v>
      </c>
      <c r="M15" s="9">
        <v>69</v>
      </c>
      <c r="N15" s="9">
        <v>6770.5550000000003</v>
      </c>
      <c r="O15" s="9">
        <v>341</v>
      </c>
      <c r="P15" s="9">
        <v>219</v>
      </c>
      <c r="Q15" s="9">
        <v>122</v>
      </c>
      <c r="R15" s="9">
        <v>5619.2529999999997</v>
      </c>
      <c r="S15" s="9">
        <v>4861</v>
      </c>
      <c r="T15" s="9">
        <v>2530</v>
      </c>
      <c r="U15" s="9">
        <v>2331</v>
      </c>
      <c r="V15" s="9">
        <v>227490.33100000001</v>
      </c>
      <c r="W15" s="9">
        <v>4686</v>
      </c>
      <c r="X15" s="9">
        <v>2435</v>
      </c>
      <c r="Y15" s="9">
        <v>2251</v>
      </c>
      <c r="Z15" s="9">
        <v>222426.084</v>
      </c>
      <c r="AA15" s="9">
        <v>175</v>
      </c>
      <c r="AB15" s="9">
        <v>95</v>
      </c>
      <c r="AC15" s="9">
        <v>80</v>
      </c>
      <c r="AD15" s="9">
        <v>5064.2470000000003</v>
      </c>
    </row>
    <row r="16" spans="1:34" s="11" customFormat="1" ht="16.5" customHeight="1" x14ac:dyDescent="0.2">
      <c r="A16" s="47" t="s">
        <v>90</v>
      </c>
      <c r="B16" s="25" t="s">
        <v>8</v>
      </c>
      <c r="C16" s="9">
        <v>1709</v>
      </c>
      <c r="D16" s="9">
        <v>847</v>
      </c>
      <c r="E16" s="9">
        <v>862</v>
      </c>
      <c r="F16" s="9">
        <v>82829.342000000004</v>
      </c>
      <c r="G16" s="9">
        <v>57</v>
      </c>
      <c r="H16" s="9">
        <v>37</v>
      </c>
      <c r="I16" s="9">
        <v>20</v>
      </c>
      <c r="J16" s="9">
        <v>2506.0329999999999</v>
      </c>
      <c r="K16" s="9">
        <v>44</v>
      </c>
      <c r="L16" s="9">
        <v>28</v>
      </c>
      <c r="M16" s="9">
        <v>16</v>
      </c>
      <c r="N16" s="9">
        <v>2226.5770000000002</v>
      </c>
      <c r="O16" s="9">
        <v>13</v>
      </c>
      <c r="P16" s="9">
        <v>9</v>
      </c>
      <c r="Q16" s="9">
        <v>4</v>
      </c>
      <c r="R16" s="9">
        <v>279.45600000000002</v>
      </c>
      <c r="S16" s="9">
        <v>1652</v>
      </c>
      <c r="T16" s="9">
        <v>810</v>
      </c>
      <c r="U16" s="9">
        <v>842</v>
      </c>
      <c r="V16" s="9">
        <v>80323.308999999994</v>
      </c>
      <c r="W16" s="9">
        <v>1566</v>
      </c>
      <c r="X16" s="9">
        <v>758</v>
      </c>
      <c r="Y16" s="9">
        <v>808</v>
      </c>
      <c r="Z16" s="9">
        <v>77946.914000000004</v>
      </c>
      <c r="AA16" s="9">
        <v>86</v>
      </c>
      <c r="AB16" s="9">
        <v>52</v>
      </c>
      <c r="AC16" s="9">
        <v>34</v>
      </c>
      <c r="AD16" s="9">
        <v>2376.395</v>
      </c>
    </row>
    <row r="17" spans="1:30" s="11" customFormat="1" ht="16.5" customHeight="1" x14ac:dyDescent="0.2">
      <c r="A17" s="47" t="s">
        <v>91</v>
      </c>
      <c r="B17" s="25" t="s">
        <v>9</v>
      </c>
      <c r="C17" s="9">
        <v>932</v>
      </c>
      <c r="D17" s="9">
        <v>496</v>
      </c>
      <c r="E17" s="9">
        <v>436</v>
      </c>
      <c r="F17" s="9">
        <v>44902.383000000002</v>
      </c>
      <c r="G17" s="9">
        <v>52</v>
      </c>
      <c r="H17" s="9">
        <v>34</v>
      </c>
      <c r="I17" s="9">
        <v>18</v>
      </c>
      <c r="J17" s="9">
        <v>2044.25</v>
      </c>
      <c r="K17" s="9">
        <v>36</v>
      </c>
      <c r="L17" s="9">
        <v>21</v>
      </c>
      <c r="M17" s="9">
        <v>15</v>
      </c>
      <c r="N17" s="9">
        <v>1667.6659999999999</v>
      </c>
      <c r="O17" s="9">
        <v>16</v>
      </c>
      <c r="P17" s="9">
        <v>13</v>
      </c>
      <c r="Q17" s="9">
        <v>3</v>
      </c>
      <c r="R17" s="9">
        <v>376.584</v>
      </c>
      <c r="S17" s="9">
        <v>880</v>
      </c>
      <c r="T17" s="9">
        <v>462</v>
      </c>
      <c r="U17" s="9">
        <v>418</v>
      </c>
      <c r="V17" s="9">
        <v>42858.133000000002</v>
      </c>
      <c r="W17" s="9">
        <v>853</v>
      </c>
      <c r="X17" s="9">
        <v>443</v>
      </c>
      <c r="Y17" s="9">
        <v>410</v>
      </c>
      <c r="Z17" s="9">
        <v>42094.597000000002</v>
      </c>
      <c r="AA17" s="9">
        <v>27</v>
      </c>
      <c r="AB17" s="9">
        <v>19</v>
      </c>
      <c r="AC17" s="9">
        <v>8</v>
      </c>
      <c r="AD17" s="9">
        <v>763.53599999999994</v>
      </c>
    </row>
    <row r="18" spans="1:30" s="11" customFormat="1" ht="16.5" customHeight="1" x14ac:dyDescent="0.2">
      <c r="A18" s="47" t="s">
        <v>92</v>
      </c>
      <c r="B18" s="25" t="s">
        <v>10</v>
      </c>
      <c r="C18" s="9">
        <v>1478</v>
      </c>
      <c r="D18" s="9">
        <v>778</v>
      </c>
      <c r="E18" s="9">
        <v>700</v>
      </c>
      <c r="F18" s="9">
        <v>74207.057000000001</v>
      </c>
      <c r="G18" s="9">
        <v>59</v>
      </c>
      <c r="H18" s="9">
        <v>37</v>
      </c>
      <c r="I18" s="9">
        <v>22</v>
      </c>
      <c r="J18" s="9">
        <v>1968.117</v>
      </c>
      <c r="K18" s="9">
        <v>33</v>
      </c>
      <c r="L18" s="9">
        <v>20</v>
      </c>
      <c r="M18" s="9">
        <v>13</v>
      </c>
      <c r="N18" s="9">
        <v>1389.6479999999999</v>
      </c>
      <c r="O18" s="9">
        <v>26</v>
      </c>
      <c r="P18" s="9">
        <v>17</v>
      </c>
      <c r="Q18" s="9">
        <v>9</v>
      </c>
      <c r="R18" s="9">
        <v>578.46900000000005</v>
      </c>
      <c r="S18" s="9">
        <v>1419</v>
      </c>
      <c r="T18" s="9">
        <v>741</v>
      </c>
      <c r="U18" s="9">
        <v>678</v>
      </c>
      <c r="V18" s="9">
        <v>72238.94</v>
      </c>
      <c r="W18" s="9">
        <v>1387</v>
      </c>
      <c r="X18" s="9">
        <v>723</v>
      </c>
      <c r="Y18" s="9">
        <v>664</v>
      </c>
      <c r="Z18" s="9">
        <v>71291.740000000005</v>
      </c>
      <c r="AA18" s="9">
        <v>32</v>
      </c>
      <c r="AB18" s="9">
        <v>18</v>
      </c>
      <c r="AC18" s="9">
        <v>14</v>
      </c>
      <c r="AD18" s="9">
        <v>947.2</v>
      </c>
    </row>
    <row r="19" spans="1:30" s="11" customFormat="1" ht="16.5" customHeight="1" x14ac:dyDescent="0.2">
      <c r="A19" s="47" t="s">
        <v>93</v>
      </c>
      <c r="B19" s="25" t="s">
        <v>11</v>
      </c>
      <c r="C19" s="9">
        <v>2225</v>
      </c>
      <c r="D19" s="9">
        <v>1382</v>
      </c>
      <c r="E19" s="9">
        <v>843</v>
      </c>
      <c r="F19" s="9">
        <v>108191.84</v>
      </c>
      <c r="G19" s="9">
        <v>192</v>
      </c>
      <c r="H19" s="9">
        <v>118</v>
      </c>
      <c r="I19" s="9">
        <v>74</v>
      </c>
      <c r="J19" s="9">
        <v>7613.2820000000002</v>
      </c>
      <c r="K19" s="9">
        <v>112</v>
      </c>
      <c r="L19" s="9">
        <v>71</v>
      </c>
      <c r="M19" s="9">
        <v>41</v>
      </c>
      <c r="N19" s="9">
        <v>5744.585</v>
      </c>
      <c r="O19" s="9">
        <v>80</v>
      </c>
      <c r="P19" s="9">
        <v>47</v>
      </c>
      <c r="Q19" s="9">
        <v>33</v>
      </c>
      <c r="R19" s="9">
        <v>1868.6969999999999</v>
      </c>
      <c r="S19" s="9">
        <v>2033</v>
      </c>
      <c r="T19" s="9">
        <v>1264</v>
      </c>
      <c r="U19" s="9">
        <v>769</v>
      </c>
      <c r="V19" s="9">
        <v>100578.558</v>
      </c>
      <c r="W19" s="9">
        <v>1939</v>
      </c>
      <c r="X19" s="9">
        <v>1202</v>
      </c>
      <c r="Y19" s="9">
        <v>737</v>
      </c>
      <c r="Z19" s="9">
        <v>97972.543000000005</v>
      </c>
      <c r="AA19" s="9">
        <v>94</v>
      </c>
      <c r="AB19" s="9">
        <v>62</v>
      </c>
      <c r="AC19" s="9">
        <v>32</v>
      </c>
      <c r="AD19" s="9">
        <v>2606.0149999999999</v>
      </c>
    </row>
    <row r="20" spans="1:30" s="11" customFormat="1" ht="16.5" customHeight="1" x14ac:dyDescent="0.2">
      <c r="A20" s="47" t="s">
        <v>94</v>
      </c>
      <c r="B20" s="25" t="s">
        <v>12</v>
      </c>
      <c r="C20" s="9">
        <v>1477</v>
      </c>
      <c r="D20" s="9">
        <v>790</v>
      </c>
      <c r="E20" s="9">
        <v>687</v>
      </c>
      <c r="F20" s="9">
        <v>98966.633000000002</v>
      </c>
      <c r="G20" s="9">
        <v>62</v>
      </c>
      <c r="H20" s="9">
        <v>31</v>
      </c>
      <c r="I20" s="9">
        <v>31</v>
      </c>
      <c r="J20" s="9">
        <v>3843.7280000000001</v>
      </c>
      <c r="K20" s="9">
        <v>51</v>
      </c>
      <c r="L20" s="9">
        <v>28</v>
      </c>
      <c r="M20" s="9">
        <v>23</v>
      </c>
      <c r="N20" s="9">
        <v>3509.576</v>
      </c>
      <c r="O20" s="9">
        <v>11</v>
      </c>
      <c r="P20" s="9">
        <v>3</v>
      </c>
      <c r="Q20" s="9">
        <v>8</v>
      </c>
      <c r="R20" s="9">
        <v>334.15199999999999</v>
      </c>
      <c r="S20" s="9">
        <v>1415</v>
      </c>
      <c r="T20" s="9">
        <v>759</v>
      </c>
      <c r="U20" s="9">
        <v>656</v>
      </c>
      <c r="V20" s="9">
        <v>95122.904999999999</v>
      </c>
      <c r="W20" s="9">
        <v>1394</v>
      </c>
      <c r="X20" s="9">
        <v>746</v>
      </c>
      <c r="Y20" s="9">
        <v>648</v>
      </c>
      <c r="Z20" s="9">
        <v>94186.887000000002</v>
      </c>
      <c r="AA20" s="9">
        <v>21</v>
      </c>
      <c r="AB20" s="9">
        <v>13</v>
      </c>
      <c r="AC20" s="9">
        <v>8</v>
      </c>
      <c r="AD20" s="9">
        <v>936.01800000000003</v>
      </c>
    </row>
    <row r="21" spans="1:30" s="11" customFormat="1" ht="16.5" customHeight="1" x14ac:dyDescent="0.2">
      <c r="A21" s="47" t="s">
        <v>95</v>
      </c>
      <c r="B21" s="25" t="s">
        <v>13</v>
      </c>
      <c r="C21" s="9">
        <v>1946</v>
      </c>
      <c r="D21" s="9">
        <v>973</v>
      </c>
      <c r="E21" s="9">
        <v>973</v>
      </c>
      <c r="F21" s="9">
        <v>99358.487999999998</v>
      </c>
      <c r="G21" s="9">
        <v>76</v>
      </c>
      <c r="H21" s="9">
        <v>49</v>
      </c>
      <c r="I21" s="9">
        <v>27</v>
      </c>
      <c r="J21" s="9">
        <v>2883.7849999999999</v>
      </c>
      <c r="K21" s="9">
        <v>47</v>
      </c>
      <c r="L21" s="9">
        <v>26</v>
      </c>
      <c r="M21" s="9">
        <v>21</v>
      </c>
      <c r="N21" s="9">
        <v>2282.77</v>
      </c>
      <c r="O21" s="9">
        <v>29</v>
      </c>
      <c r="P21" s="9">
        <v>23</v>
      </c>
      <c r="Q21" s="9">
        <v>6</v>
      </c>
      <c r="R21" s="9">
        <v>601.01499999999999</v>
      </c>
      <c r="S21" s="9">
        <v>1870</v>
      </c>
      <c r="T21" s="9">
        <v>924</v>
      </c>
      <c r="U21" s="9">
        <v>946</v>
      </c>
      <c r="V21" s="9">
        <v>96474.702999999994</v>
      </c>
      <c r="W21" s="9">
        <v>1849</v>
      </c>
      <c r="X21" s="9">
        <v>911</v>
      </c>
      <c r="Y21" s="9">
        <v>938</v>
      </c>
      <c r="Z21" s="9">
        <v>95815.546000000002</v>
      </c>
      <c r="AA21" s="9">
        <v>21</v>
      </c>
      <c r="AB21" s="9">
        <v>13</v>
      </c>
      <c r="AC21" s="9">
        <v>8</v>
      </c>
      <c r="AD21" s="9">
        <v>659.15700000000004</v>
      </c>
    </row>
    <row r="22" spans="1:30" s="11" customFormat="1" ht="16.5" customHeight="1" x14ac:dyDescent="0.2">
      <c r="A22" s="47" t="s">
        <v>96</v>
      </c>
      <c r="B22" s="25" t="s">
        <v>14</v>
      </c>
      <c r="C22" s="9">
        <v>1583</v>
      </c>
      <c r="D22" s="9">
        <v>765</v>
      </c>
      <c r="E22" s="9">
        <v>818</v>
      </c>
      <c r="F22" s="9">
        <v>78348.872000000003</v>
      </c>
      <c r="G22" s="9">
        <v>61</v>
      </c>
      <c r="H22" s="9">
        <v>39</v>
      </c>
      <c r="I22" s="9">
        <v>22</v>
      </c>
      <c r="J22" s="9">
        <v>2183.1990000000001</v>
      </c>
      <c r="K22" s="9">
        <v>34</v>
      </c>
      <c r="L22" s="9">
        <v>22</v>
      </c>
      <c r="M22" s="9">
        <v>12</v>
      </c>
      <c r="N22" s="9">
        <v>1561.83</v>
      </c>
      <c r="O22" s="9">
        <v>27</v>
      </c>
      <c r="P22" s="9">
        <v>17</v>
      </c>
      <c r="Q22" s="9">
        <v>10</v>
      </c>
      <c r="R22" s="9">
        <v>621.36900000000003</v>
      </c>
      <c r="S22" s="9">
        <v>1522</v>
      </c>
      <c r="T22" s="9">
        <v>726</v>
      </c>
      <c r="U22" s="9">
        <v>796</v>
      </c>
      <c r="V22" s="9">
        <v>76165.672999999995</v>
      </c>
      <c r="W22" s="9">
        <v>1485</v>
      </c>
      <c r="X22" s="9">
        <v>704</v>
      </c>
      <c r="Y22" s="9">
        <v>781</v>
      </c>
      <c r="Z22" s="9">
        <v>75095.05</v>
      </c>
      <c r="AA22" s="9">
        <v>37</v>
      </c>
      <c r="AB22" s="9">
        <v>22</v>
      </c>
      <c r="AC22" s="9">
        <v>15</v>
      </c>
      <c r="AD22" s="9">
        <v>1070.623</v>
      </c>
    </row>
    <row r="23" spans="1:30" s="11" customFormat="1" ht="16.5" customHeight="1" x14ac:dyDescent="0.2">
      <c r="A23" s="47" t="s">
        <v>97</v>
      </c>
      <c r="B23" s="25" t="s">
        <v>15</v>
      </c>
      <c r="C23" s="9">
        <v>1335</v>
      </c>
      <c r="D23" s="9">
        <v>775</v>
      </c>
      <c r="E23" s="9">
        <v>560</v>
      </c>
      <c r="F23" s="9">
        <v>77145.396999999997</v>
      </c>
      <c r="G23" s="9">
        <v>75</v>
      </c>
      <c r="H23" s="9">
        <v>51</v>
      </c>
      <c r="I23" s="9">
        <v>24</v>
      </c>
      <c r="J23" s="9">
        <v>3023.51</v>
      </c>
      <c r="K23" s="9">
        <v>42</v>
      </c>
      <c r="L23" s="9">
        <v>27</v>
      </c>
      <c r="M23" s="9">
        <v>15</v>
      </c>
      <c r="N23" s="9">
        <v>2281.6</v>
      </c>
      <c r="O23" s="9">
        <v>33</v>
      </c>
      <c r="P23" s="9">
        <v>24</v>
      </c>
      <c r="Q23" s="9">
        <v>9</v>
      </c>
      <c r="R23" s="9">
        <v>741.91</v>
      </c>
      <c r="S23" s="9">
        <v>1260</v>
      </c>
      <c r="T23" s="9">
        <v>724</v>
      </c>
      <c r="U23" s="9">
        <v>536</v>
      </c>
      <c r="V23" s="9">
        <v>74121.887000000002</v>
      </c>
      <c r="W23" s="9">
        <v>1257</v>
      </c>
      <c r="X23" s="9">
        <v>721</v>
      </c>
      <c r="Y23" s="9">
        <v>536</v>
      </c>
      <c r="Z23" s="9">
        <v>74030.392999999996</v>
      </c>
      <c r="AA23" s="9">
        <v>3</v>
      </c>
      <c r="AB23" s="9">
        <v>3</v>
      </c>
      <c r="AC23" s="9">
        <v>0</v>
      </c>
      <c r="AD23" s="9">
        <v>91.494</v>
      </c>
    </row>
    <row r="24" spans="1:30" s="11" customFormat="1" ht="16.5" customHeight="1" x14ac:dyDescent="0.2">
      <c r="A24" s="47" t="s">
        <v>98</v>
      </c>
      <c r="B24" s="25" t="s">
        <v>16</v>
      </c>
      <c r="C24" s="9">
        <v>858</v>
      </c>
      <c r="D24" s="9">
        <v>460</v>
      </c>
      <c r="E24" s="9">
        <v>398</v>
      </c>
      <c r="F24" s="9">
        <v>43893.741000000002</v>
      </c>
      <c r="G24" s="9">
        <v>50</v>
      </c>
      <c r="H24" s="9">
        <v>30</v>
      </c>
      <c r="I24" s="9">
        <v>20</v>
      </c>
      <c r="J24" s="9">
        <v>2293.8330000000001</v>
      </c>
      <c r="K24" s="9">
        <v>41</v>
      </c>
      <c r="L24" s="9">
        <v>25</v>
      </c>
      <c r="M24" s="9">
        <v>16</v>
      </c>
      <c r="N24" s="9">
        <v>2065.098</v>
      </c>
      <c r="O24" s="9">
        <v>9</v>
      </c>
      <c r="P24" s="9">
        <v>5</v>
      </c>
      <c r="Q24" s="9">
        <v>4</v>
      </c>
      <c r="R24" s="9">
        <v>228.73500000000001</v>
      </c>
      <c r="S24" s="9">
        <v>808</v>
      </c>
      <c r="T24" s="9">
        <v>430</v>
      </c>
      <c r="U24" s="9">
        <v>378</v>
      </c>
      <c r="V24" s="9">
        <v>41599.908000000003</v>
      </c>
      <c r="W24" s="9">
        <v>782</v>
      </c>
      <c r="X24" s="9">
        <v>412</v>
      </c>
      <c r="Y24" s="9">
        <v>370</v>
      </c>
      <c r="Z24" s="9">
        <v>40772.28</v>
      </c>
      <c r="AA24" s="9">
        <v>26</v>
      </c>
      <c r="AB24" s="9">
        <v>18</v>
      </c>
      <c r="AC24" s="9">
        <v>8</v>
      </c>
      <c r="AD24" s="9">
        <v>827.62800000000004</v>
      </c>
    </row>
    <row r="25" spans="1:30" s="11" customFormat="1" ht="16.5" customHeight="1" x14ac:dyDescent="0.2">
      <c r="A25" s="47" t="s">
        <v>99</v>
      </c>
      <c r="B25" s="25" t="s">
        <v>17</v>
      </c>
      <c r="C25" s="9">
        <v>1321</v>
      </c>
      <c r="D25" s="9">
        <v>665</v>
      </c>
      <c r="E25" s="9">
        <v>656</v>
      </c>
      <c r="F25" s="9">
        <v>65958.87</v>
      </c>
      <c r="G25" s="9">
        <v>109</v>
      </c>
      <c r="H25" s="9">
        <v>64</v>
      </c>
      <c r="I25" s="9">
        <v>45</v>
      </c>
      <c r="J25" s="9">
        <v>5382.5649999999996</v>
      </c>
      <c r="K25" s="9">
        <v>94</v>
      </c>
      <c r="L25" s="9">
        <v>56</v>
      </c>
      <c r="M25" s="9">
        <v>38</v>
      </c>
      <c r="N25" s="9">
        <v>5032.0559999999996</v>
      </c>
      <c r="O25" s="9">
        <v>15</v>
      </c>
      <c r="P25" s="9">
        <v>8</v>
      </c>
      <c r="Q25" s="9">
        <v>7</v>
      </c>
      <c r="R25" s="9">
        <v>350.50900000000001</v>
      </c>
      <c r="S25" s="9">
        <v>1212</v>
      </c>
      <c r="T25" s="9">
        <v>601</v>
      </c>
      <c r="U25" s="9">
        <v>611</v>
      </c>
      <c r="V25" s="9">
        <v>60576.305</v>
      </c>
      <c r="W25" s="9">
        <v>1190</v>
      </c>
      <c r="X25" s="9">
        <v>592</v>
      </c>
      <c r="Y25" s="9">
        <v>598</v>
      </c>
      <c r="Z25" s="9">
        <v>59894.470999999998</v>
      </c>
      <c r="AA25" s="9">
        <v>22</v>
      </c>
      <c r="AB25" s="9">
        <v>9</v>
      </c>
      <c r="AC25" s="9">
        <v>13</v>
      </c>
      <c r="AD25" s="9">
        <v>681.83399999999995</v>
      </c>
    </row>
    <row r="26" spans="1:30" s="11" customFormat="1" ht="16.5" customHeight="1" x14ac:dyDescent="0.2">
      <c r="A26" s="47" t="s">
        <v>100</v>
      </c>
      <c r="B26" s="25" t="s">
        <v>18</v>
      </c>
      <c r="C26" s="9">
        <v>231</v>
      </c>
      <c r="D26" s="9">
        <v>128</v>
      </c>
      <c r="E26" s="9">
        <v>103</v>
      </c>
      <c r="F26" s="9">
        <v>10052.603999999999</v>
      </c>
      <c r="G26" s="9">
        <v>16</v>
      </c>
      <c r="H26" s="9">
        <v>11</v>
      </c>
      <c r="I26" s="9">
        <v>5</v>
      </c>
      <c r="J26" s="9">
        <v>476.13200000000001</v>
      </c>
      <c r="K26" s="9">
        <v>6</v>
      </c>
      <c r="L26" s="9">
        <v>4</v>
      </c>
      <c r="M26" s="9">
        <v>2</v>
      </c>
      <c r="N26" s="9">
        <v>227.17400000000001</v>
      </c>
      <c r="O26" s="9">
        <v>10</v>
      </c>
      <c r="P26" s="9">
        <v>7</v>
      </c>
      <c r="Q26" s="9">
        <v>3</v>
      </c>
      <c r="R26" s="9">
        <v>248.958</v>
      </c>
      <c r="S26" s="9">
        <v>215</v>
      </c>
      <c r="T26" s="9">
        <v>117</v>
      </c>
      <c r="U26" s="9">
        <v>98</v>
      </c>
      <c r="V26" s="9">
        <v>9576.4719999999998</v>
      </c>
      <c r="W26" s="9">
        <v>192</v>
      </c>
      <c r="X26" s="9">
        <v>103</v>
      </c>
      <c r="Y26" s="9">
        <v>89</v>
      </c>
      <c r="Z26" s="9">
        <v>8919.6839999999993</v>
      </c>
      <c r="AA26" s="9">
        <v>23</v>
      </c>
      <c r="AB26" s="9">
        <v>14</v>
      </c>
      <c r="AC26" s="9">
        <v>9</v>
      </c>
      <c r="AD26" s="9">
        <v>656.78800000000001</v>
      </c>
    </row>
    <row r="27" spans="1:30" s="11" customFormat="1" ht="16.5" customHeight="1" x14ac:dyDescent="0.2">
      <c r="A27" s="47" t="s">
        <v>101</v>
      </c>
      <c r="B27" s="25" t="s">
        <v>19</v>
      </c>
      <c r="C27" s="9">
        <v>590</v>
      </c>
      <c r="D27" s="9">
        <v>354</v>
      </c>
      <c r="E27" s="9">
        <v>236</v>
      </c>
      <c r="F27" s="9">
        <v>31578.111000000001</v>
      </c>
      <c r="G27" s="9">
        <v>45</v>
      </c>
      <c r="H27" s="9">
        <v>24</v>
      </c>
      <c r="I27" s="9">
        <v>21</v>
      </c>
      <c r="J27" s="9">
        <v>1727.0150000000001</v>
      </c>
      <c r="K27" s="9">
        <v>24</v>
      </c>
      <c r="L27" s="9">
        <v>14</v>
      </c>
      <c r="M27" s="9">
        <v>10</v>
      </c>
      <c r="N27" s="9">
        <v>1298.375</v>
      </c>
      <c r="O27" s="9">
        <v>21</v>
      </c>
      <c r="P27" s="9">
        <v>10</v>
      </c>
      <c r="Q27" s="9">
        <v>11</v>
      </c>
      <c r="R27" s="9">
        <v>428.64</v>
      </c>
      <c r="S27" s="9">
        <v>545</v>
      </c>
      <c r="T27" s="9">
        <v>330</v>
      </c>
      <c r="U27" s="9">
        <v>215</v>
      </c>
      <c r="V27" s="9">
        <v>29851.096000000001</v>
      </c>
      <c r="W27" s="9">
        <v>540</v>
      </c>
      <c r="X27" s="9">
        <v>326</v>
      </c>
      <c r="Y27" s="9">
        <v>214</v>
      </c>
      <c r="Z27" s="9">
        <v>29699.532999999999</v>
      </c>
      <c r="AA27" s="9">
        <v>5</v>
      </c>
      <c r="AB27" s="9">
        <v>4</v>
      </c>
      <c r="AC27" s="9">
        <v>1</v>
      </c>
      <c r="AD27" s="9">
        <v>151.56299999999999</v>
      </c>
    </row>
    <row r="28" spans="1:30" s="11" customFormat="1" ht="16.5" customHeight="1" x14ac:dyDescent="0.2">
      <c r="A28" s="47" t="s">
        <v>102</v>
      </c>
      <c r="B28" s="25" t="s">
        <v>20</v>
      </c>
      <c r="C28" s="9">
        <v>504</v>
      </c>
      <c r="D28" s="9">
        <v>305</v>
      </c>
      <c r="E28" s="9">
        <v>199</v>
      </c>
      <c r="F28" s="9">
        <v>24963.562000000002</v>
      </c>
      <c r="G28" s="9">
        <v>60</v>
      </c>
      <c r="H28" s="9">
        <v>39</v>
      </c>
      <c r="I28" s="9">
        <v>21</v>
      </c>
      <c r="J28" s="9">
        <v>2110.5140000000001</v>
      </c>
      <c r="K28" s="9">
        <v>21</v>
      </c>
      <c r="L28" s="9">
        <v>15</v>
      </c>
      <c r="M28" s="9">
        <v>6</v>
      </c>
      <c r="N28" s="9">
        <v>1158.114</v>
      </c>
      <c r="O28" s="9">
        <v>39</v>
      </c>
      <c r="P28" s="9">
        <v>24</v>
      </c>
      <c r="Q28" s="9">
        <v>15</v>
      </c>
      <c r="R28" s="9">
        <v>952.4</v>
      </c>
      <c r="S28" s="9">
        <v>444</v>
      </c>
      <c r="T28" s="9">
        <v>266</v>
      </c>
      <c r="U28" s="9">
        <v>178</v>
      </c>
      <c r="V28" s="9">
        <v>22853.047999999999</v>
      </c>
      <c r="W28" s="9">
        <v>380</v>
      </c>
      <c r="X28" s="9">
        <v>229</v>
      </c>
      <c r="Y28" s="9">
        <v>151</v>
      </c>
      <c r="Z28" s="9">
        <v>20981.054</v>
      </c>
      <c r="AA28" s="9">
        <v>64</v>
      </c>
      <c r="AB28" s="9">
        <v>37</v>
      </c>
      <c r="AC28" s="9">
        <v>27</v>
      </c>
      <c r="AD28" s="9">
        <v>1871.9939999999999</v>
      </c>
    </row>
    <row r="29" spans="1:30" s="11" customFormat="1" ht="16.5" customHeight="1" x14ac:dyDescent="0.2">
      <c r="A29" s="47" t="s">
        <v>103</v>
      </c>
      <c r="B29" s="25" t="s">
        <v>21</v>
      </c>
      <c r="C29" s="9">
        <v>1285</v>
      </c>
      <c r="D29" s="9">
        <v>636</v>
      </c>
      <c r="E29" s="9">
        <v>649</v>
      </c>
      <c r="F29" s="9">
        <v>56609.919000000002</v>
      </c>
      <c r="G29" s="9">
        <v>46</v>
      </c>
      <c r="H29" s="9">
        <v>33</v>
      </c>
      <c r="I29" s="9">
        <v>13</v>
      </c>
      <c r="J29" s="9">
        <v>1391.7909999999999</v>
      </c>
      <c r="K29" s="9">
        <v>12</v>
      </c>
      <c r="L29" s="9">
        <v>6</v>
      </c>
      <c r="M29" s="9">
        <v>6</v>
      </c>
      <c r="N29" s="9">
        <v>608.85500000000002</v>
      </c>
      <c r="O29" s="9">
        <v>34</v>
      </c>
      <c r="P29" s="9">
        <v>27</v>
      </c>
      <c r="Q29" s="9">
        <v>7</v>
      </c>
      <c r="R29" s="9">
        <v>782.93600000000004</v>
      </c>
      <c r="S29" s="9">
        <v>1239</v>
      </c>
      <c r="T29" s="9">
        <v>603</v>
      </c>
      <c r="U29" s="9">
        <v>636</v>
      </c>
      <c r="V29" s="9">
        <v>55218.127999999997</v>
      </c>
      <c r="W29" s="9">
        <v>1205</v>
      </c>
      <c r="X29" s="9">
        <v>582</v>
      </c>
      <c r="Y29" s="9">
        <v>623</v>
      </c>
      <c r="Z29" s="9">
        <v>54315.489000000001</v>
      </c>
      <c r="AA29" s="9">
        <v>34</v>
      </c>
      <c r="AB29" s="9">
        <v>21</v>
      </c>
      <c r="AC29" s="9">
        <v>13</v>
      </c>
      <c r="AD29" s="9">
        <v>902.63900000000001</v>
      </c>
    </row>
    <row r="30" spans="1:30" s="11" customFormat="1" ht="16.5" customHeight="1" x14ac:dyDescent="0.2">
      <c r="A30" s="47" t="s">
        <v>104</v>
      </c>
      <c r="B30" s="25" t="s">
        <v>23</v>
      </c>
      <c r="C30" s="9">
        <v>137</v>
      </c>
      <c r="D30" s="9">
        <v>87</v>
      </c>
      <c r="E30" s="9">
        <v>50</v>
      </c>
      <c r="F30" s="9">
        <v>7031.89</v>
      </c>
      <c r="G30" s="9">
        <v>34</v>
      </c>
      <c r="H30" s="9">
        <v>20</v>
      </c>
      <c r="I30" s="9">
        <v>14</v>
      </c>
      <c r="J30" s="9">
        <v>1554.7349999999999</v>
      </c>
      <c r="K30" s="9">
        <v>34</v>
      </c>
      <c r="L30" s="9">
        <v>20</v>
      </c>
      <c r="M30" s="9">
        <v>14</v>
      </c>
      <c r="N30" s="9">
        <v>1554.7349999999999</v>
      </c>
      <c r="O30" s="9">
        <v>0</v>
      </c>
      <c r="P30" s="9">
        <v>0</v>
      </c>
      <c r="Q30" s="9">
        <v>0</v>
      </c>
      <c r="R30" s="9">
        <v>0</v>
      </c>
      <c r="S30" s="9">
        <v>103</v>
      </c>
      <c r="T30" s="9">
        <v>67</v>
      </c>
      <c r="U30" s="9">
        <v>36</v>
      </c>
      <c r="V30" s="9">
        <v>5477.1549999999997</v>
      </c>
      <c r="W30" s="9">
        <v>103</v>
      </c>
      <c r="X30" s="9">
        <v>67</v>
      </c>
      <c r="Y30" s="9">
        <v>36</v>
      </c>
      <c r="Z30" s="9">
        <v>5477.1549999999997</v>
      </c>
      <c r="AA30" s="9">
        <v>0</v>
      </c>
      <c r="AB30" s="9">
        <v>0</v>
      </c>
      <c r="AC30" s="9">
        <v>0</v>
      </c>
      <c r="AD30" s="9">
        <v>0</v>
      </c>
    </row>
    <row r="31" spans="1:30" s="11" customFormat="1" ht="16.5" customHeight="1" x14ac:dyDescent="0.2">
      <c r="A31" s="48" t="s">
        <v>105</v>
      </c>
      <c r="B31" s="26" t="s">
        <v>24</v>
      </c>
      <c r="C31" s="21">
        <v>21</v>
      </c>
      <c r="D31" s="21">
        <v>14</v>
      </c>
      <c r="E31" s="21">
        <v>7</v>
      </c>
      <c r="F31" s="21">
        <v>915.03700000000003</v>
      </c>
      <c r="G31" s="21">
        <v>2</v>
      </c>
      <c r="H31" s="21">
        <v>2</v>
      </c>
      <c r="I31" s="21">
        <v>0</v>
      </c>
      <c r="J31" s="21">
        <v>65.637</v>
      </c>
      <c r="K31" s="21">
        <v>1</v>
      </c>
      <c r="L31" s="21">
        <v>1</v>
      </c>
      <c r="M31" s="21">
        <v>0</v>
      </c>
      <c r="N31" s="21">
        <v>49.725000000000001</v>
      </c>
      <c r="O31" s="21">
        <v>1</v>
      </c>
      <c r="P31" s="21">
        <v>1</v>
      </c>
      <c r="Q31" s="21">
        <v>0</v>
      </c>
      <c r="R31" s="21">
        <v>15.912000000000001</v>
      </c>
      <c r="S31" s="21">
        <v>19</v>
      </c>
      <c r="T31" s="21">
        <v>12</v>
      </c>
      <c r="U31" s="21">
        <v>7</v>
      </c>
      <c r="V31" s="21">
        <v>849.4</v>
      </c>
      <c r="W31" s="21">
        <v>19</v>
      </c>
      <c r="X31" s="21">
        <v>12</v>
      </c>
      <c r="Y31" s="21">
        <v>7</v>
      </c>
      <c r="Z31" s="21">
        <v>849.4</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4" s="1" customFormat="1" x14ac:dyDescent="0.2">
      <c r="A33" s="1" t="s">
        <v>70</v>
      </c>
    </row>
    <row r="34" spans="1:34" s="1" customFormat="1" x14ac:dyDescent="0.2">
      <c r="A34" s="1" t="s">
        <v>71</v>
      </c>
    </row>
    <row r="35" spans="1:34" s="1" customFormat="1" x14ac:dyDescent="0.2"/>
    <row r="36" spans="1:34" ht="15.75" customHeight="1" x14ac:dyDescent="0.2">
      <c r="A36" s="1" t="s">
        <v>1</v>
      </c>
    </row>
    <row r="37" spans="1:34" s="1" customFormat="1" x14ac:dyDescent="0.2"/>
    <row r="38" spans="1:34" ht="14.25" x14ac:dyDescent="0.25">
      <c r="A38" s="50" t="s">
        <v>204</v>
      </c>
    </row>
    <row r="39" spans="1:34" hidden="1" x14ac:dyDescent="0.2"/>
    <row r="40" spans="1:34" s="36" customFormat="1" ht="16.5" hidden="1" customHeight="1" x14ac:dyDescent="0.2">
      <c r="A40" s="33" t="s">
        <v>175</v>
      </c>
      <c r="B40" s="34" t="s">
        <v>2</v>
      </c>
      <c r="C40" s="30">
        <v>47173</v>
      </c>
      <c r="D40" s="30">
        <v>25202</v>
      </c>
      <c r="E40" s="30">
        <v>21971</v>
      </c>
      <c r="F40" s="30">
        <v>2325413.5299999998</v>
      </c>
      <c r="G40" s="30">
        <v>7020</v>
      </c>
      <c r="H40" s="30">
        <v>3976</v>
      </c>
      <c r="I40" s="30">
        <v>3044</v>
      </c>
      <c r="J40" s="30">
        <v>359259.57500000001</v>
      </c>
      <c r="K40" s="30">
        <v>5610</v>
      </c>
      <c r="L40" s="30">
        <v>3098</v>
      </c>
      <c r="M40" s="30">
        <v>2512</v>
      </c>
      <c r="N40" s="30">
        <v>327952.04100000003</v>
      </c>
      <c r="O40" s="30">
        <v>1410</v>
      </c>
      <c r="P40" s="30">
        <v>878</v>
      </c>
      <c r="Q40" s="30">
        <v>532</v>
      </c>
      <c r="R40" s="30">
        <v>31307.534</v>
      </c>
      <c r="S40" s="30">
        <v>40153</v>
      </c>
      <c r="T40" s="30">
        <v>21226</v>
      </c>
      <c r="U40" s="30">
        <v>18927</v>
      </c>
      <c r="V40" s="30">
        <v>1966153.9550000001</v>
      </c>
      <c r="W40" s="30">
        <v>38793</v>
      </c>
      <c r="X40" s="30">
        <v>20411</v>
      </c>
      <c r="Y40" s="30">
        <v>18382</v>
      </c>
      <c r="Z40" s="30">
        <v>1926407.4580000001</v>
      </c>
      <c r="AA40" s="30">
        <v>1360</v>
      </c>
      <c r="AB40" s="30">
        <v>815</v>
      </c>
      <c r="AC40" s="30">
        <v>545</v>
      </c>
      <c r="AD40" s="30">
        <v>39746.497000000003</v>
      </c>
      <c r="AE40" s="35"/>
      <c r="AH40" s="37"/>
    </row>
    <row r="41" spans="1:34" s="11" customFormat="1" ht="16.5" hidden="1" customHeight="1" x14ac:dyDescent="0.2">
      <c r="A41" s="46" t="s">
        <v>149</v>
      </c>
      <c r="B41" s="19" t="s">
        <v>3</v>
      </c>
      <c r="C41" s="9">
        <v>8338</v>
      </c>
      <c r="D41" s="9">
        <v>4156</v>
      </c>
      <c r="E41" s="9">
        <v>4182</v>
      </c>
      <c r="F41" s="9">
        <v>342909.54399999999</v>
      </c>
      <c r="G41" s="9">
        <v>443</v>
      </c>
      <c r="H41" s="9">
        <v>260</v>
      </c>
      <c r="I41" s="9">
        <v>183</v>
      </c>
      <c r="J41" s="9">
        <v>17080.947</v>
      </c>
      <c r="K41" s="9">
        <v>262</v>
      </c>
      <c r="L41" s="9">
        <v>155</v>
      </c>
      <c r="M41" s="9">
        <v>107</v>
      </c>
      <c r="N41" s="9">
        <v>12870.75</v>
      </c>
      <c r="O41" s="9">
        <v>181</v>
      </c>
      <c r="P41" s="9">
        <v>105</v>
      </c>
      <c r="Q41" s="9">
        <v>76</v>
      </c>
      <c r="R41" s="9">
        <v>4210.1970000000001</v>
      </c>
      <c r="S41" s="9">
        <v>7895</v>
      </c>
      <c r="T41" s="9">
        <v>3896</v>
      </c>
      <c r="U41" s="9">
        <v>3999</v>
      </c>
      <c r="V41" s="9">
        <v>325828.59700000001</v>
      </c>
      <c r="W41" s="9">
        <v>7733</v>
      </c>
      <c r="X41" s="9">
        <v>3799</v>
      </c>
      <c r="Y41" s="9">
        <v>3934</v>
      </c>
      <c r="Z41" s="9">
        <v>321222.68300000002</v>
      </c>
      <c r="AA41" s="9">
        <v>162</v>
      </c>
      <c r="AB41" s="9">
        <v>97</v>
      </c>
      <c r="AC41" s="9">
        <v>65</v>
      </c>
      <c r="AD41" s="9">
        <v>4605.9139999999998</v>
      </c>
    </row>
    <row r="42" spans="1:34" s="11" customFormat="1" ht="16.5" hidden="1" customHeight="1" x14ac:dyDescent="0.2">
      <c r="A42" s="46" t="s">
        <v>150</v>
      </c>
      <c r="B42" s="19" t="s">
        <v>4</v>
      </c>
      <c r="C42" s="9">
        <v>5232</v>
      </c>
      <c r="D42" s="9">
        <v>2852</v>
      </c>
      <c r="E42" s="9">
        <v>2380</v>
      </c>
      <c r="F42" s="9">
        <v>321669.91800000001</v>
      </c>
      <c r="G42" s="9">
        <v>4253</v>
      </c>
      <c r="H42" s="9">
        <v>2286</v>
      </c>
      <c r="I42" s="9">
        <v>1967</v>
      </c>
      <c r="J42" s="9">
        <v>260362.005</v>
      </c>
      <c r="K42" s="9">
        <v>4153</v>
      </c>
      <c r="L42" s="9">
        <v>2222</v>
      </c>
      <c r="M42" s="9">
        <v>1931</v>
      </c>
      <c r="N42" s="9">
        <v>257254.443</v>
      </c>
      <c r="O42" s="9">
        <v>100</v>
      </c>
      <c r="P42" s="9">
        <v>64</v>
      </c>
      <c r="Q42" s="9">
        <v>36</v>
      </c>
      <c r="R42" s="9">
        <v>3107.5619999999999</v>
      </c>
      <c r="S42" s="9">
        <v>979</v>
      </c>
      <c r="T42" s="9">
        <v>566</v>
      </c>
      <c r="U42" s="9">
        <v>413</v>
      </c>
      <c r="V42" s="9">
        <v>61307.913</v>
      </c>
      <c r="W42" s="9">
        <v>921</v>
      </c>
      <c r="X42" s="9">
        <v>530</v>
      </c>
      <c r="Y42" s="9">
        <v>391</v>
      </c>
      <c r="Z42" s="9">
        <v>59409.864000000001</v>
      </c>
      <c r="AA42" s="9">
        <v>58</v>
      </c>
      <c r="AB42" s="9">
        <v>36</v>
      </c>
      <c r="AC42" s="9">
        <v>22</v>
      </c>
      <c r="AD42" s="9">
        <v>1898.049</v>
      </c>
    </row>
    <row r="43" spans="1:34" s="11" customFormat="1" ht="16.5" hidden="1" customHeight="1" x14ac:dyDescent="0.2">
      <c r="A43" s="46" t="s">
        <v>151</v>
      </c>
      <c r="B43" s="19" t="s">
        <v>25</v>
      </c>
      <c r="C43" s="9">
        <v>4038</v>
      </c>
      <c r="D43" s="9">
        <v>2075</v>
      </c>
      <c r="E43" s="9">
        <v>1963</v>
      </c>
      <c r="F43" s="9">
        <v>194585.83799999999</v>
      </c>
      <c r="G43" s="9">
        <v>233</v>
      </c>
      <c r="H43" s="9">
        <v>132</v>
      </c>
      <c r="I43" s="9">
        <v>101</v>
      </c>
      <c r="J43" s="9">
        <v>9766.1990000000005</v>
      </c>
      <c r="K43" s="9">
        <v>160</v>
      </c>
      <c r="L43" s="9">
        <v>86</v>
      </c>
      <c r="M43" s="9">
        <v>74</v>
      </c>
      <c r="N43" s="9">
        <v>7910.1080000000002</v>
      </c>
      <c r="O43" s="9">
        <v>73</v>
      </c>
      <c r="P43" s="9">
        <v>46</v>
      </c>
      <c r="Q43" s="9">
        <v>27</v>
      </c>
      <c r="R43" s="9">
        <v>1856.0909999999999</v>
      </c>
      <c r="S43" s="9">
        <v>3805</v>
      </c>
      <c r="T43" s="9">
        <v>1943</v>
      </c>
      <c r="U43" s="9">
        <v>1862</v>
      </c>
      <c r="V43" s="9">
        <v>184819.639</v>
      </c>
      <c r="W43" s="9">
        <v>3743</v>
      </c>
      <c r="X43" s="9">
        <v>1902</v>
      </c>
      <c r="Y43" s="9">
        <v>1841</v>
      </c>
      <c r="Z43" s="9">
        <v>182902.231</v>
      </c>
      <c r="AA43" s="9">
        <v>62</v>
      </c>
      <c r="AB43" s="9">
        <v>41</v>
      </c>
      <c r="AC43" s="9">
        <v>21</v>
      </c>
      <c r="AD43" s="9">
        <v>1917.4079999999999</v>
      </c>
    </row>
    <row r="44" spans="1:34" s="11" customFormat="1" ht="16.5" hidden="1" customHeight="1" x14ac:dyDescent="0.2">
      <c r="A44" s="46" t="s">
        <v>152</v>
      </c>
      <c r="B44" s="19" t="s">
        <v>5</v>
      </c>
      <c r="C44" s="9">
        <v>4252</v>
      </c>
      <c r="D44" s="9">
        <v>2369</v>
      </c>
      <c r="E44" s="9">
        <v>1883</v>
      </c>
      <c r="F44" s="9">
        <v>200707.15100000001</v>
      </c>
      <c r="G44" s="9">
        <v>392</v>
      </c>
      <c r="H44" s="9">
        <v>233</v>
      </c>
      <c r="I44" s="9">
        <v>159</v>
      </c>
      <c r="J44" s="9">
        <v>12505.254999999999</v>
      </c>
      <c r="K44" s="9">
        <v>139</v>
      </c>
      <c r="L44" s="9">
        <v>82</v>
      </c>
      <c r="M44" s="9">
        <v>57</v>
      </c>
      <c r="N44" s="9">
        <v>6603.5360000000001</v>
      </c>
      <c r="O44" s="9">
        <v>253</v>
      </c>
      <c r="P44" s="9">
        <v>151</v>
      </c>
      <c r="Q44" s="9">
        <v>102</v>
      </c>
      <c r="R44" s="9">
        <v>5901.7190000000001</v>
      </c>
      <c r="S44" s="9">
        <v>3860</v>
      </c>
      <c r="T44" s="9">
        <v>2136</v>
      </c>
      <c r="U44" s="9">
        <v>1724</v>
      </c>
      <c r="V44" s="9">
        <v>188201.89600000001</v>
      </c>
      <c r="W44" s="9">
        <v>3608</v>
      </c>
      <c r="X44" s="9">
        <v>1992</v>
      </c>
      <c r="Y44" s="9">
        <v>1616</v>
      </c>
      <c r="Z44" s="9">
        <v>181422.29399999999</v>
      </c>
      <c r="AA44" s="9">
        <v>252</v>
      </c>
      <c r="AB44" s="9">
        <v>144</v>
      </c>
      <c r="AC44" s="9">
        <v>108</v>
      </c>
      <c r="AD44" s="9">
        <v>6779.6019999999999</v>
      </c>
    </row>
    <row r="45" spans="1:34" s="11" customFormat="1" ht="16.5" hidden="1" customHeight="1" x14ac:dyDescent="0.2">
      <c r="A45" s="46" t="s">
        <v>153</v>
      </c>
      <c r="B45" s="19" t="s">
        <v>6</v>
      </c>
      <c r="C45" s="9">
        <v>2299</v>
      </c>
      <c r="D45" s="9">
        <v>1435</v>
      </c>
      <c r="E45" s="9">
        <v>864</v>
      </c>
      <c r="F45" s="9">
        <v>120707.194</v>
      </c>
      <c r="G45" s="9">
        <v>182</v>
      </c>
      <c r="H45" s="9">
        <v>116</v>
      </c>
      <c r="I45" s="9">
        <v>66</v>
      </c>
      <c r="J45" s="9">
        <v>6087.2349999999997</v>
      </c>
      <c r="K45" s="9">
        <v>84</v>
      </c>
      <c r="L45" s="9">
        <v>58</v>
      </c>
      <c r="M45" s="9">
        <v>26</v>
      </c>
      <c r="N45" s="9">
        <v>3884.2649999999999</v>
      </c>
      <c r="O45" s="9">
        <v>98</v>
      </c>
      <c r="P45" s="9">
        <v>58</v>
      </c>
      <c r="Q45" s="9">
        <v>40</v>
      </c>
      <c r="R45" s="9">
        <v>2202.9699999999998</v>
      </c>
      <c r="S45" s="9">
        <v>2117</v>
      </c>
      <c r="T45" s="9">
        <v>1319</v>
      </c>
      <c r="U45" s="9">
        <v>798</v>
      </c>
      <c r="V45" s="9">
        <v>114619.959</v>
      </c>
      <c r="W45" s="9">
        <v>1961</v>
      </c>
      <c r="X45" s="9">
        <v>1222</v>
      </c>
      <c r="Y45" s="9">
        <v>739</v>
      </c>
      <c r="Z45" s="9">
        <v>109681.56600000001</v>
      </c>
      <c r="AA45" s="9">
        <v>156</v>
      </c>
      <c r="AB45" s="9">
        <v>97</v>
      </c>
      <c r="AC45" s="9">
        <v>59</v>
      </c>
      <c r="AD45" s="9">
        <v>4938.393</v>
      </c>
    </row>
    <row r="46" spans="1:34" s="11" customFormat="1" ht="16.5" hidden="1" customHeight="1" x14ac:dyDescent="0.2">
      <c r="A46" s="46" t="s">
        <v>154</v>
      </c>
      <c r="B46" s="19" t="s">
        <v>7</v>
      </c>
      <c r="C46" s="9">
        <v>5382</v>
      </c>
      <c r="D46" s="9">
        <v>2860</v>
      </c>
      <c r="E46" s="9">
        <v>2522</v>
      </c>
      <c r="F46" s="9">
        <v>239880.139</v>
      </c>
      <c r="G46" s="9">
        <v>521</v>
      </c>
      <c r="H46" s="9">
        <v>330</v>
      </c>
      <c r="I46" s="9">
        <v>191</v>
      </c>
      <c r="J46" s="9">
        <v>12389.808000000001</v>
      </c>
      <c r="K46" s="9">
        <v>180</v>
      </c>
      <c r="L46" s="9">
        <v>111</v>
      </c>
      <c r="M46" s="9">
        <v>69</v>
      </c>
      <c r="N46" s="9">
        <v>6770.5550000000003</v>
      </c>
      <c r="O46" s="9">
        <v>341</v>
      </c>
      <c r="P46" s="9">
        <v>219</v>
      </c>
      <c r="Q46" s="9">
        <v>122</v>
      </c>
      <c r="R46" s="9">
        <v>5619.2529999999997</v>
      </c>
      <c r="S46" s="9">
        <v>4861</v>
      </c>
      <c r="T46" s="9">
        <v>2530</v>
      </c>
      <c r="U46" s="9">
        <v>2331</v>
      </c>
      <c r="V46" s="9">
        <v>227490.33100000001</v>
      </c>
      <c r="W46" s="9">
        <v>4686</v>
      </c>
      <c r="X46" s="9">
        <v>2435</v>
      </c>
      <c r="Y46" s="9">
        <v>2251</v>
      </c>
      <c r="Z46" s="9">
        <v>222426.084</v>
      </c>
      <c r="AA46" s="9">
        <v>175</v>
      </c>
      <c r="AB46" s="9">
        <v>95</v>
      </c>
      <c r="AC46" s="9">
        <v>80</v>
      </c>
      <c r="AD46" s="9">
        <v>5064.2470000000003</v>
      </c>
    </row>
    <row r="47" spans="1:34" s="11" customFormat="1" ht="16.5" hidden="1" customHeight="1" x14ac:dyDescent="0.2">
      <c r="A47" s="47" t="s">
        <v>90</v>
      </c>
      <c r="B47" s="25" t="s">
        <v>8</v>
      </c>
      <c r="C47" s="9">
        <v>1709</v>
      </c>
      <c r="D47" s="9">
        <v>847</v>
      </c>
      <c r="E47" s="9">
        <v>862</v>
      </c>
      <c r="F47" s="9">
        <v>82829.342000000004</v>
      </c>
      <c r="G47" s="9">
        <v>57</v>
      </c>
      <c r="H47" s="9">
        <v>37</v>
      </c>
      <c r="I47" s="9">
        <v>20</v>
      </c>
      <c r="J47" s="9">
        <v>2506.0329999999999</v>
      </c>
      <c r="K47" s="9">
        <v>44</v>
      </c>
      <c r="L47" s="9">
        <v>28</v>
      </c>
      <c r="M47" s="9">
        <v>16</v>
      </c>
      <c r="N47" s="9">
        <v>2226.5770000000002</v>
      </c>
      <c r="O47" s="9">
        <v>13</v>
      </c>
      <c r="P47" s="9">
        <v>9</v>
      </c>
      <c r="Q47" s="9">
        <v>4</v>
      </c>
      <c r="R47" s="9">
        <v>279.45600000000002</v>
      </c>
      <c r="S47" s="9">
        <v>1652</v>
      </c>
      <c r="T47" s="9">
        <v>810</v>
      </c>
      <c r="U47" s="9">
        <v>842</v>
      </c>
      <c r="V47" s="9">
        <v>80323.308999999994</v>
      </c>
      <c r="W47" s="9">
        <v>1566</v>
      </c>
      <c r="X47" s="9">
        <v>758</v>
      </c>
      <c r="Y47" s="9">
        <v>808</v>
      </c>
      <c r="Z47" s="9">
        <v>77946.914000000004</v>
      </c>
      <c r="AA47" s="9">
        <v>86</v>
      </c>
      <c r="AB47" s="9">
        <v>52</v>
      </c>
      <c r="AC47" s="9">
        <v>34</v>
      </c>
      <c r="AD47" s="9">
        <v>2376.395</v>
      </c>
    </row>
    <row r="48" spans="1:34" s="11" customFormat="1" ht="16.5" hidden="1" customHeight="1" x14ac:dyDescent="0.2">
      <c r="A48" s="47" t="s">
        <v>91</v>
      </c>
      <c r="B48" s="25" t="s">
        <v>9</v>
      </c>
      <c r="C48" s="9">
        <v>932</v>
      </c>
      <c r="D48" s="9">
        <v>496</v>
      </c>
      <c r="E48" s="9">
        <v>436</v>
      </c>
      <c r="F48" s="9">
        <v>44902.383000000002</v>
      </c>
      <c r="G48" s="9">
        <v>52</v>
      </c>
      <c r="H48" s="9">
        <v>34</v>
      </c>
      <c r="I48" s="9">
        <v>18</v>
      </c>
      <c r="J48" s="9">
        <v>2044.25</v>
      </c>
      <c r="K48" s="9">
        <v>36</v>
      </c>
      <c r="L48" s="9">
        <v>21</v>
      </c>
      <c r="M48" s="9">
        <v>15</v>
      </c>
      <c r="N48" s="9">
        <v>1667.6659999999999</v>
      </c>
      <c r="O48" s="9">
        <v>16</v>
      </c>
      <c r="P48" s="9">
        <v>13</v>
      </c>
      <c r="Q48" s="9">
        <v>3</v>
      </c>
      <c r="R48" s="9">
        <v>376.584</v>
      </c>
      <c r="S48" s="9">
        <v>880</v>
      </c>
      <c r="T48" s="9">
        <v>462</v>
      </c>
      <c r="U48" s="9">
        <v>418</v>
      </c>
      <c r="V48" s="9">
        <v>42858.133000000002</v>
      </c>
      <c r="W48" s="9">
        <v>853</v>
      </c>
      <c r="X48" s="9">
        <v>443</v>
      </c>
      <c r="Y48" s="9">
        <v>410</v>
      </c>
      <c r="Z48" s="9">
        <v>42094.597000000002</v>
      </c>
      <c r="AA48" s="9">
        <v>27</v>
      </c>
      <c r="AB48" s="9">
        <v>19</v>
      </c>
      <c r="AC48" s="9">
        <v>8</v>
      </c>
      <c r="AD48" s="9">
        <v>763.53599999999994</v>
      </c>
    </row>
    <row r="49" spans="1:34" s="11" customFormat="1" ht="16.5" hidden="1" customHeight="1" x14ac:dyDescent="0.2">
      <c r="A49" s="47" t="s">
        <v>92</v>
      </c>
      <c r="B49" s="25" t="s">
        <v>10</v>
      </c>
      <c r="C49" s="9">
        <v>1478</v>
      </c>
      <c r="D49" s="9">
        <v>778</v>
      </c>
      <c r="E49" s="9">
        <v>700</v>
      </c>
      <c r="F49" s="9">
        <v>74207.057000000001</v>
      </c>
      <c r="G49" s="9">
        <v>59</v>
      </c>
      <c r="H49" s="9">
        <v>37</v>
      </c>
      <c r="I49" s="9">
        <v>22</v>
      </c>
      <c r="J49" s="9">
        <v>1968.117</v>
      </c>
      <c r="K49" s="9">
        <v>33</v>
      </c>
      <c r="L49" s="9">
        <v>20</v>
      </c>
      <c r="M49" s="9">
        <v>13</v>
      </c>
      <c r="N49" s="9">
        <v>1389.6479999999999</v>
      </c>
      <c r="O49" s="9">
        <v>26</v>
      </c>
      <c r="P49" s="9">
        <v>17</v>
      </c>
      <c r="Q49" s="9">
        <v>9</v>
      </c>
      <c r="R49" s="9">
        <v>578.46900000000005</v>
      </c>
      <c r="S49" s="9">
        <v>1419</v>
      </c>
      <c r="T49" s="9">
        <v>741</v>
      </c>
      <c r="U49" s="9">
        <v>678</v>
      </c>
      <c r="V49" s="9">
        <v>72238.94</v>
      </c>
      <c r="W49" s="9">
        <v>1387</v>
      </c>
      <c r="X49" s="9">
        <v>723</v>
      </c>
      <c r="Y49" s="9">
        <v>664</v>
      </c>
      <c r="Z49" s="9">
        <v>71291.740000000005</v>
      </c>
      <c r="AA49" s="9">
        <v>32</v>
      </c>
      <c r="AB49" s="9">
        <v>18</v>
      </c>
      <c r="AC49" s="9">
        <v>14</v>
      </c>
      <c r="AD49" s="9">
        <v>947.2</v>
      </c>
    </row>
    <row r="50" spans="1:34" s="11" customFormat="1" ht="16.5" hidden="1" customHeight="1" x14ac:dyDescent="0.2">
      <c r="A50" s="47" t="s">
        <v>93</v>
      </c>
      <c r="B50" s="25" t="s">
        <v>11</v>
      </c>
      <c r="C50" s="9">
        <v>2225</v>
      </c>
      <c r="D50" s="9">
        <v>1382</v>
      </c>
      <c r="E50" s="9">
        <v>843</v>
      </c>
      <c r="F50" s="9">
        <v>108191.84</v>
      </c>
      <c r="G50" s="9">
        <v>192</v>
      </c>
      <c r="H50" s="9">
        <v>118</v>
      </c>
      <c r="I50" s="9">
        <v>74</v>
      </c>
      <c r="J50" s="9">
        <v>7613.2820000000002</v>
      </c>
      <c r="K50" s="9">
        <v>112</v>
      </c>
      <c r="L50" s="9">
        <v>71</v>
      </c>
      <c r="M50" s="9">
        <v>41</v>
      </c>
      <c r="N50" s="9">
        <v>5744.585</v>
      </c>
      <c r="O50" s="9">
        <v>80</v>
      </c>
      <c r="P50" s="9">
        <v>47</v>
      </c>
      <c r="Q50" s="9">
        <v>33</v>
      </c>
      <c r="R50" s="9">
        <v>1868.6969999999999</v>
      </c>
      <c r="S50" s="9">
        <v>2033</v>
      </c>
      <c r="T50" s="9">
        <v>1264</v>
      </c>
      <c r="U50" s="9">
        <v>769</v>
      </c>
      <c r="V50" s="9">
        <v>100578.558</v>
      </c>
      <c r="W50" s="9">
        <v>1939</v>
      </c>
      <c r="X50" s="9">
        <v>1202</v>
      </c>
      <c r="Y50" s="9">
        <v>737</v>
      </c>
      <c r="Z50" s="9">
        <v>97972.543000000005</v>
      </c>
      <c r="AA50" s="9">
        <v>94</v>
      </c>
      <c r="AB50" s="9">
        <v>62</v>
      </c>
      <c r="AC50" s="9">
        <v>32</v>
      </c>
      <c r="AD50" s="9">
        <v>2606.0149999999999</v>
      </c>
    </row>
    <row r="51" spans="1:34" s="11" customFormat="1" ht="16.5" hidden="1" customHeight="1" x14ac:dyDescent="0.2">
      <c r="A51" s="47" t="s">
        <v>94</v>
      </c>
      <c r="B51" s="25" t="s">
        <v>12</v>
      </c>
      <c r="C51" s="9">
        <v>1477</v>
      </c>
      <c r="D51" s="9">
        <v>790</v>
      </c>
      <c r="E51" s="9">
        <v>687</v>
      </c>
      <c r="F51" s="9">
        <v>98966.633000000002</v>
      </c>
      <c r="G51" s="9">
        <v>62</v>
      </c>
      <c r="H51" s="9">
        <v>31</v>
      </c>
      <c r="I51" s="9">
        <v>31</v>
      </c>
      <c r="J51" s="9">
        <v>3843.7280000000001</v>
      </c>
      <c r="K51" s="9">
        <v>51</v>
      </c>
      <c r="L51" s="9">
        <v>28</v>
      </c>
      <c r="M51" s="9">
        <v>23</v>
      </c>
      <c r="N51" s="9">
        <v>3509.576</v>
      </c>
      <c r="O51" s="9">
        <v>11</v>
      </c>
      <c r="P51" s="9">
        <v>3</v>
      </c>
      <c r="Q51" s="9">
        <v>8</v>
      </c>
      <c r="R51" s="9">
        <v>334.15199999999999</v>
      </c>
      <c r="S51" s="9">
        <v>1415</v>
      </c>
      <c r="T51" s="9">
        <v>759</v>
      </c>
      <c r="U51" s="9">
        <v>656</v>
      </c>
      <c r="V51" s="9">
        <v>95122.904999999999</v>
      </c>
      <c r="W51" s="9">
        <v>1394</v>
      </c>
      <c r="X51" s="9">
        <v>746</v>
      </c>
      <c r="Y51" s="9">
        <v>648</v>
      </c>
      <c r="Z51" s="9">
        <v>94186.887000000002</v>
      </c>
      <c r="AA51" s="9">
        <v>21</v>
      </c>
      <c r="AB51" s="9">
        <v>13</v>
      </c>
      <c r="AC51" s="9">
        <v>8</v>
      </c>
      <c r="AD51" s="9">
        <v>936.01800000000003</v>
      </c>
    </row>
    <row r="52" spans="1:34" s="11" customFormat="1" ht="16.5" hidden="1" customHeight="1" x14ac:dyDescent="0.2">
      <c r="A52" s="47" t="s">
        <v>95</v>
      </c>
      <c r="B52" s="25" t="s">
        <v>13</v>
      </c>
      <c r="C52" s="9">
        <v>1946</v>
      </c>
      <c r="D52" s="9">
        <v>973</v>
      </c>
      <c r="E52" s="9">
        <v>973</v>
      </c>
      <c r="F52" s="9">
        <v>99358.487999999998</v>
      </c>
      <c r="G52" s="9">
        <v>76</v>
      </c>
      <c r="H52" s="9">
        <v>49</v>
      </c>
      <c r="I52" s="9">
        <v>27</v>
      </c>
      <c r="J52" s="9">
        <v>2883.7849999999999</v>
      </c>
      <c r="K52" s="9">
        <v>47</v>
      </c>
      <c r="L52" s="9">
        <v>26</v>
      </c>
      <c r="M52" s="9">
        <v>21</v>
      </c>
      <c r="N52" s="9">
        <v>2282.77</v>
      </c>
      <c r="O52" s="9">
        <v>29</v>
      </c>
      <c r="P52" s="9">
        <v>23</v>
      </c>
      <c r="Q52" s="9">
        <v>6</v>
      </c>
      <c r="R52" s="9">
        <v>601.01499999999999</v>
      </c>
      <c r="S52" s="9">
        <v>1870</v>
      </c>
      <c r="T52" s="9">
        <v>924</v>
      </c>
      <c r="U52" s="9">
        <v>946</v>
      </c>
      <c r="V52" s="9">
        <v>96474.702999999994</v>
      </c>
      <c r="W52" s="9">
        <v>1849</v>
      </c>
      <c r="X52" s="9">
        <v>911</v>
      </c>
      <c r="Y52" s="9">
        <v>938</v>
      </c>
      <c r="Z52" s="9">
        <v>95815.546000000002</v>
      </c>
      <c r="AA52" s="9">
        <v>21</v>
      </c>
      <c r="AB52" s="9">
        <v>13</v>
      </c>
      <c r="AC52" s="9">
        <v>8</v>
      </c>
      <c r="AD52" s="9">
        <v>659.15700000000004</v>
      </c>
    </row>
    <row r="53" spans="1:34" s="11" customFormat="1" ht="16.5" hidden="1" customHeight="1" x14ac:dyDescent="0.2">
      <c r="A53" s="47" t="s">
        <v>96</v>
      </c>
      <c r="B53" s="25" t="s">
        <v>14</v>
      </c>
      <c r="C53" s="9">
        <v>1583</v>
      </c>
      <c r="D53" s="9">
        <v>765</v>
      </c>
      <c r="E53" s="9">
        <v>818</v>
      </c>
      <c r="F53" s="9">
        <v>78348.872000000003</v>
      </c>
      <c r="G53" s="9">
        <v>61</v>
      </c>
      <c r="H53" s="9">
        <v>39</v>
      </c>
      <c r="I53" s="9">
        <v>22</v>
      </c>
      <c r="J53" s="9">
        <v>2183.1990000000001</v>
      </c>
      <c r="K53" s="9">
        <v>34</v>
      </c>
      <c r="L53" s="9">
        <v>22</v>
      </c>
      <c r="M53" s="9">
        <v>12</v>
      </c>
      <c r="N53" s="9">
        <v>1561.83</v>
      </c>
      <c r="O53" s="9">
        <v>27</v>
      </c>
      <c r="P53" s="9">
        <v>17</v>
      </c>
      <c r="Q53" s="9">
        <v>10</v>
      </c>
      <c r="R53" s="9">
        <v>621.36900000000003</v>
      </c>
      <c r="S53" s="9">
        <v>1522</v>
      </c>
      <c r="T53" s="9">
        <v>726</v>
      </c>
      <c r="U53" s="9">
        <v>796</v>
      </c>
      <c r="V53" s="9">
        <v>76165.672999999995</v>
      </c>
      <c r="W53" s="9">
        <v>1485</v>
      </c>
      <c r="X53" s="9">
        <v>704</v>
      </c>
      <c r="Y53" s="9">
        <v>781</v>
      </c>
      <c r="Z53" s="9">
        <v>75095.05</v>
      </c>
      <c r="AA53" s="9">
        <v>37</v>
      </c>
      <c r="AB53" s="9">
        <v>22</v>
      </c>
      <c r="AC53" s="9">
        <v>15</v>
      </c>
      <c r="AD53" s="9">
        <v>1070.623</v>
      </c>
    </row>
    <row r="54" spans="1:34" s="11" customFormat="1" ht="16.5" hidden="1" customHeight="1" x14ac:dyDescent="0.2">
      <c r="A54" s="47" t="s">
        <v>97</v>
      </c>
      <c r="B54" s="25" t="s">
        <v>15</v>
      </c>
      <c r="C54" s="9">
        <v>1335</v>
      </c>
      <c r="D54" s="9">
        <v>775</v>
      </c>
      <c r="E54" s="9">
        <v>560</v>
      </c>
      <c r="F54" s="9">
        <v>77145.396999999997</v>
      </c>
      <c r="G54" s="9">
        <v>75</v>
      </c>
      <c r="H54" s="9">
        <v>51</v>
      </c>
      <c r="I54" s="9">
        <v>24</v>
      </c>
      <c r="J54" s="9">
        <v>3023.51</v>
      </c>
      <c r="K54" s="9">
        <v>42</v>
      </c>
      <c r="L54" s="9">
        <v>27</v>
      </c>
      <c r="M54" s="9">
        <v>15</v>
      </c>
      <c r="N54" s="9">
        <v>2281.6</v>
      </c>
      <c r="O54" s="9">
        <v>33</v>
      </c>
      <c r="P54" s="9">
        <v>24</v>
      </c>
      <c r="Q54" s="9">
        <v>9</v>
      </c>
      <c r="R54" s="9">
        <v>741.91</v>
      </c>
      <c r="S54" s="9">
        <v>1260</v>
      </c>
      <c r="T54" s="9">
        <v>724</v>
      </c>
      <c r="U54" s="9">
        <v>536</v>
      </c>
      <c r="V54" s="9">
        <v>74121.887000000002</v>
      </c>
      <c r="W54" s="9">
        <v>1257</v>
      </c>
      <c r="X54" s="9">
        <v>721</v>
      </c>
      <c r="Y54" s="9">
        <v>536</v>
      </c>
      <c r="Z54" s="9">
        <v>74030.392999999996</v>
      </c>
      <c r="AA54" s="9">
        <v>3</v>
      </c>
      <c r="AB54" s="9">
        <v>3</v>
      </c>
      <c r="AC54" s="9">
        <v>0</v>
      </c>
      <c r="AD54" s="9">
        <v>91.494</v>
      </c>
    </row>
    <row r="55" spans="1:34" s="11" customFormat="1" ht="16.5" hidden="1" customHeight="1" x14ac:dyDescent="0.2">
      <c r="A55" s="47" t="s">
        <v>98</v>
      </c>
      <c r="B55" s="25" t="s">
        <v>16</v>
      </c>
      <c r="C55" s="9">
        <v>858</v>
      </c>
      <c r="D55" s="9">
        <v>460</v>
      </c>
      <c r="E55" s="9">
        <v>398</v>
      </c>
      <c r="F55" s="9">
        <v>43893.741000000002</v>
      </c>
      <c r="G55" s="9">
        <v>50</v>
      </c>
      <c r="H55" s="9">
        <v>30</v>
      </c>
      <c r="I55" s="9">
        <v>20</v>
      </c>
      <c r="J55" s="9">
        <v>2293.8330000000001</v>
      </c>
      <c r="K55" s="9">
        <v>41</v>
      </c>
      <c r="L55" s="9">
        <v>25</v>
      </c>
      <c r="M55" s="9">
        <v>16</v>
      </c>
      <c r="N55" s="9">
        <v>2065.098</v>
      </c>
      <c r="O55" s="9">
        <v>9</v>
      </c>
      <c r="P55" s="9">
        <v>5</v>
      </c>
      <c r="Q55" s="9">
        <v>4</v>
      </c>
      <c r="R55" s="9">
        <v>228.73500000000001</v>
      </c>
      <c r="S55" s="9">
        <v>808</v>
      </c>
      <c r="T55" s="9">
        <v>430</v>
      </c>
      <c r="U55" s="9">
        <v>378</v>
      </c>
      <c r="V55" s="9">
        <v>41599.908000000003</v>
      </c>
      <c r="W55" s="9">
        <v>782</v>
      </c>
      <c r="X55" s="9">
        <v>412</v>
      </c>
      <c r="Y55" s="9">
        <v>370</v>
      </c>
      <c r="Z55" s="9">
        <v>40772.28</v>
      </c>
      <c r="AA55" s="9">
        <v>26</v>
      </c>
      <c r="AB55" s="9">
        <v>18</v>
      </c>
      <c r="AC55" s="9">
        <v>8</v>
      </c>
      <c r="AD55" s="9">
        <v>827.62800000000004</v>
      </c>
    </row>
    <row r="56" spans="1:34" s="11" customFormat="1" ht="16.5" hidden="1" customHeight="1" x14ac:dyDescent="0.2">
      <c r="A56" s="47" t="s">
        <v>99</v>
      </c>
      <c r="B56" s="25" t="s">
        <v>17</v>
      </c>
      <c r="C56" s="9">
        <v>1321</v>
      </c>
      <c r="D56" s="9">
        <v>665</v>
      </c>
      <c r="E56" s="9">
        <v>656</v>
      </c>
      <c r="F56" s="9">
        <v>65958.87</v>
      </c>
      <c r="G56" s="9">
        <v>109</v>
      </c>
      <c r="H56" s="9">
        <v>64</v>
      </c>
      <c r="I56" s="9">
        <v>45</v>
      </c>
      <c r="J56" s="9">
        <v>5382.5649999999996</v>
      </c>
      <c r="K56" s="9">
        <v>94</v>
      </c>
      <c r="L56" s="9">
        <v>56</v>
      </c>
      <c r="M56" s="9">
        <v>38</v>
      </c>
      <c r="N56" s="9">
        <v>5032.0559999999996</v>
      </c>
      <c r="O56" s="9">
        <v>15</v>
      </c>
      <c r="P56" s="9">
        <v>8</v>
      </c>
      <c r="Q56" s="9">
        <v>7</v>
      </c>
      <c r="R56" s="9">
        <v>350.50900000000001</v>
      </c>
      <c r="S56" s="9">
        <v>1212</v>
      </c>
      <c r="T56" s="9">
        <v>601</v>
      </c>
      <c r="U56" s="9">
        <v>611</v>
      </c>
      <c r="V56" s="9">
        <v>60576.305</v>
      </c>
      <c r="W56" s="9">
        <v>1190</v>
      </c>
      <c r="X56" s="9">
        <v>592</v>
      </c>
      <c r="Y56" s="9">
        <v>598</v>
      </c>
      <c r="Z56" s="9">
        <v>59894.470999999998</v>
      </c>
      <c r="AA56" s="9">
        <v>22</v>
      </c>
      <c r="AB56" s="9">
        <v>9</v>
      </c>
      <c r="AC56" s="9">
        <v>13</v>
      </c>
      <c r="AD56" s="9">
        <v>681.83399999999995</v>
      </c>
    </row>
    <row r="57" spans="1:34" s="11" customFormat="1" ht="16.5" hidden="1" customHeight="1" x14ac:dyDescent="0.2">
      <c r="A57" s="47" t="s">
        <v>100</v>
      </c>
      <c r="B57" s="25" t="s">
        <v>18</v>
      </c>
      <c r="C57" s="9">
        <v>231</v>
      </c>
      <c r="D57" s="9">
        <v>128</v>
      </c>
      <c r="E57" s="9">
        <v>103</v>
      </c>
      <c r="F57" s="9">
        <v>10052.603999999999</v>
      </c>
      <c r="G57" s="9">
        <v>16</v>
      </c>
      <c r="H57" s="9">
        <v>11</v>
      </c>
      <c r="I57" s="9">
        <v>5</v>
      </c>
      <c r="J57" s="9">
        <v>476.13200000000001</v>
      </c>
      <c r="K57" s="9">
        <v>6</v>
      </c>
      <c r="L57" s="9">
        <v>4</v>
      </c>
      <c r="M57" s="9">
        <v>2</v>
      </c>
      <c r="N57" s="9">
        <v>227.17400000000001</v>
      </c>
      <c r="O57" s="9">
        <v>10</v>
      </c>
      <c r="P57" s="9">
        <v>7</v>
      </c>
      <c r="Q57" s="9">
        <v>3</v>
      </c>
      <c r="R57" s="9">
        <v>248.958</v>
      </c>
      <c r="S57" s="9">
        <v>215</v>
      </c>
      <c r="T57" s="9">
        <v>117</v>
      </c>
      <c r="U57" s="9">
        <v>98</v>
      </c>
      <c r="V57" s="9">
        <v>9576.4719999999998</v>
      </c>
      <c r="W57" s="9">
        <v>192</v>
      </c>
      <c r="X57" s="9">
        <v>103</v>
      </c>
      <c r="Y57" s="9">
        <v>89</v>
      </c>
      <c r="Z57" s="9">
        <v>8919.6839999999993</v>
      </c>
      <c r="AA57" s="9">
        <v>23</v>
      </c>
      <c r="AB57" s="9">
        <v>14</v>
      </c>
      <c r="AC57" s="9">
        <v>9</v>
      </c>
      <c r="AD57" s="9">
        <v>656.78800000000001</v>
      </c>
    </row>
    <row r="58" spans="1:34" s="11" customFormat="1" ht="16.5" hidden="1" customHeight="1" x14ac:dyDescent="0.2">
      <c r="A58" s="47" t="s">
        <v>101</v>
      </c>
      <c r="B58" s="25" t="s">
        <v>19</v>
      </c>
      <c r="C58" s="9">
        <v>590</v>
      </c>
      <c r="D58" s="9">
        <v>354</v>
      </c>
      <c r="E58" s="9">
        <v>236</v>
      </c>
      <c r="F58" s="9">
        <v>31578.111000000001</v>
      </c>
      <c r="G58" s="9">
        <v>45</v>
      </c>
      <c r="H58" s="9">
        <v>24</v>
      </c>
      <c r="I58" s="9">
        <v>21</v>
      </c>
      <c r="J58" s="9">
        <v>1727.0150000000001</v>
      </c>
      <c r="K58" s="9">
        <v>24</v>
      </c>
      <c r="L58" s="9">
        <v>14</v>
      </c>
      <c r="M58" s="9">
        <v>10</v>
      </c>
      <c r="N58" s="9">
        <v>1298.375</v>
      </c>
      <c r="O58" s="9">
        <v>21</v>
      </c>
      <c r="P58" s="9">
        <v>10</v>
      </c>
      <c r="Q58" s="9">
        <v>11</v>
      </c>
      <c r="R58" s="9">
        <v>428.64</v>
      </c>
      <c r="S58" s="9">
        <v>545</v>
      </c>
      <c r="T58" s="9">
        <v>330</v>
      </c>
      <c r="U58" s="9">
        <v>215</v>
      </c>
      <c r="V58" s="9">
        <v>29851.096000000001</v>
      </c>
      <c r="W58" s="9">
        <v>540</v>
      </c>
      <c r="X58" s="9">
        <v>326</v>
      </c>
      <c r="Y58" s="9">
        <v>214</v>
      </c>
      <c r="Z58" s="9">
        <v>29699.532999999999</v>
      </c>
      <c r="AA58" s="9">
        <v>5</v>
      </c>
      <c r="AB58" s="9">
        <v>4</v>
      </c>
      <c r="AC58" s="9">
        <v>1</v>
      </c>
      <c r="AD58" s="9">
        <v>151.56299999999999</v>
      </c>
    </row>
    <row r="59" spans="1:34" s="11" customFormat="1" ht="16.5" hidden="1" customHeight="1" x14ac:dyDescent="0.2">
      <c r="A59" s="47" t="s">
        <v>102</v>
      </c>
      <c r="B59" s="25" t="s">
        <v>20</v>
      </c>
      <c r="C59" s="9">
        <v>504</v>
      </c>
      <c r="D59" s="9">
        <v>305</v>
      </c>
      <c r="E59" s="9">
        <v>199</v>
      </c>
      <c r="F59" s="9">
        <v>24963.562000000002</v>
      </c>
      <c r="G59" s="9">
        <v>60</v>
      </c>
      <c r="H59" s="9">
        <v>39</v>
      </c>
      <c r="I59" s="9">
        <v>21</v>
      </c>
      <c r="J59" s="9">
        <v>2110.5140000000001</v>
      </c>
      <c r="K59" s="9">
        <v>21</v>
      </c>
      <c r="L59" s="9">
        <v>15</v>
      </c>
      <c r="M59" s="9">
        <v>6</v>
      </c>
      <c r="N59" s="9">
        <v>1158.114</v>
      </c>
      <c r="O59" s="9">
        <v>39</v>
      </c>
      <c r="P59" s="9">
        <v>24</v>
      </c>
      <c r="Q59" s="9">
        <v>15</v>
      </c>
      <c r="R59" s="9">
        <v>952.4</v>
      </c>
      <c r="S59" s="9">
        <v>444</v>
      </c>
      <c r="T59" s="9">
        <v>266</v>
      </c>
      <c r="U59" s="9">
        <v>178</v>
      </c>
      <c r="V59" s="9">
        <v>22853.047999999999</v>
      </c>
      <c r="W59" s="9">
        <v>380</v>
      </c>
      <c r="X59" s="9">
        <v>229</v>
      </c>
      <c r="Y59" s="9">
        <v>151</v>
      </c>
      <c r="Z59" s="9">
        <v>20981.054</v>
      </c>
      <c r="AA59" s="9">
        <v>64</v>
      </c>
      <c r="AB59" s="9">
        <v>37</v>
      </c>
      <c r="AC59" s="9">
        <v>27</v>
      </c>
      <c r="AD59" s="9">
        <v>1871.9939999999999</v>
      </c>
    </row>
    <row r="60" spans="1:34" s="11" customFormat="1" ht="16.5" hidden="1" customHeight="1" x14ac:dyDescent="0.2">
      <c r="A60" s="47" t="s">
        <v>103</v>
      </c>
      <c r="B60" s="25" t="s">
        <v>21</v>
      </c>
      <c r="C60" s="9">
        <v>1285</v>
      </c>
      <c r="D60" s="9">
        <v>636</v>
      </c>
      <c r="E60" s="9">
        <v>649</v>
      </c>
      <c r="F60" s="9">
        <v>56609.919000000002</v>
      </c>
      <c r="G60" s="9">
        <v>46</v>
      </c>
      <c r="H60" s="9">
        <v>33</v>
      </c>
      <c r="I60" s="9">
        <v>13</v>
      </c>
      <c r="J60" s="9">
        <v>1391.7909999999999</v>
      </c>
      <c r="K60" s="9">
        <v>12</v>
      </c>
      <c r="L60" s="9">
        <v>6</v>
      </c>
      <c r="M60" s="9">
        <v>6</v>
      </c>
      <c r="N60" s="9">
        <v>608.85500000000002</v>
      </c>
      <c r="O60" s="9">
        <v>34</v>
      </c>
      <c r="P60" s="9">
        <v>27</v>
      </c>
      <c r="Q60" s="9">
        <v>7</v>
      </c>
      <c r="R60" s="9">
        <v>782.93600000000004</v>
      </c>
      <c r="S60" s="9">
        <v>1239</v>
      </c>
      <c r="T60" s="9">
        <v>603</v>
      </c>
      <c r="U60" s="9">
        <v>636</v>
      </c>
      <c r="V60" s="9">
        <v>55218.127999999997</v>
      </c>
      <c r="W60" s="9">
        <v>1205</v>
      </c>
      <c r="X60" s="9">
        <v>582</v>
      </c>
      <c r="Y60" s="9">
        <v>623</v>
      </c>
      <c r="Z60" s="9">
        <v>54315.489000000001</v>
      </c>
      <c r="AA60" s="9">
        <v>34</v>
      </c>
      <c r="AB60" s="9">
        <v>21</v>
      </c>
      <c r="AC60" s="9">
        <v>13</v>
      </c>
      <c r="AD60" s="9">
        <v>902.63900000000001</v>
      </c>
    </row>
    <row r="61" spans="1:34" s="11" customFormat="1" ht="16.5" hidden="1" customHeight="1" x14ac:dyDescent="0.2">
      <c r="A61" s="47" t="s">
        <v>104</v>
      </c>
      <c r="B61" s="25" t="s">
        <v>23</v>
      </c>
      <c r="C61" s="9">
        <v>137</v>
      </c>
      <c r="D61" s="9">
        <v>87</v>
      </c>
      <c r="E61" s="9">
        <v>50</v>
      </c>
      <c r="F61" s="9">
        <v>7031.89</v>
      </c>
      <c r="G61" s="9">
        <v>34</v>
      </c>
      <c r="H61" s="9">
        <v>20</v>
      </c>
      <c r="I61" s="9">
        <v>14</v>
      </c>
      <c r="J61" s="9">
        <v>1554.7349999999999</v>
      </c>
      <c r="K61" s="9">
        <v>34</v>
      </c>
      <c r="L61" s="9">
        <v>20</v>
      </c>
      <c r="M61" s="9">
        <v>14</v>
      </c>
      <c r="N61" s="9">
        <v>1554.7349999999999</v>
      </c>
      <c r="O61" s="9">
        <v>0</v>
      </c>
      <c r="P61" s="9">
        <v>0</v>
      </c>
      <c r="Q61" s="9">
        <v>0</v>
      </c>
      <c r="R61" s="9">
        <v>0</v>
      </c>
      <c r="S61" s="9">
        <v>103</v>
      </c>
      <c r="T61" s="9">
        <v>67</v>
      </c>
      <c r="U61" s="9">
        <v>36</v>
      </c>
      <c r="V61" s="9">
        <v>5477.1549999999997</v>
      </c>
      <c r="W61" s="9">
        <v>103</v>
      </c>
      <c r="X61" s="9">
        <v>67</v>
      </c>
      <c r="Y61" s="9">
        <v>36</v>
      </c>
      <c r="Z61" s="9">
        <v>5477.1549999999997</v>
      </c>
      <c r="AA61" s="9">
        <v>0</v>
      </c>
      <c r="AB61" s="9">
        <v>0</v>
      </c>
      <c r="AC61" s="9">
        <v>0</v>
      </c>
      <c r="AD61" s="9">
        <v>0</v>
      </c>
    </row>
    <row r="62" spans="1:34" s="11" customFormat="1" ht="16.5" hidden="1" customHeight="1" x14ac:dyDescent="0.2">
      <c r="A62" s="48" t="s">
        <v>105</v>
      </c>
      <c r="B62" s="26" t="s">
        <v>24</v>
      </c>
      <c r="C62" s="21">
        <v>21</v>
      </c>
      <c r="D62" s="21">
        <v>14</v>
      </c>
      <c r="E62" s="21">
        <v>7</v>
      </c>
      <c r="F62" s="21">
        <v>915.03700000000003</v>
      </c>
      <c r="G62" s="21">
        <v>2</v>
      </c>
      <c r="H62" s="21">
        <v>2</v>
      </c>
      <c r="I62" s="21">
        <v>0</v>
      </c>
      <c r="J62" s="21">
        <v>65.637</v>
      </c>
      <c r="K62" s="21">
        <v>1</v>
      </c>
      <c r="L62" s="21">
        <v>1</v>
      </c>
      <c r="M62" s="21">
        <v>0</v>
      </c>
      <c r="N62" s="21">
        <v>49.725000000000001</v>
      </c>
      <c r="O62" s="21">
        <v>1</v>
      </c>
      <c r="P62" s="21">
        <v>1</v>
      </c>
      <c r="Q62" s="21">
        <v>0</v>
      </c>
      <c r="R62" s="21">
        <v>15.912000000000001</v>
      </c>
      <c r="S62" s="21">
        <v>19</v>
      </c>
      <c r="T62" s="21">
        <v>12</v>
      </c>
      <c r="U62" s="21">
        <v>7</v>
      </c>
      <c r="V62" s="21">
        <v>849.4</v>
      </c>
      <c r="W62" s="21">
        <v>19</v>
      </c>
      <c r="X62" s="21">
        <v>12</v>
      </c>
      <c r="Y62" s="21">
        <v>7</v>
      </c>
      <c r="Z62" s="21">
        <v>849.4</v>
      </c>
      <c r="AA62" s="21">
        <v>0</v>
      </c>
      <c r="AB62" s="21">
        <v>0</v>
      </c>
      <c r="AC62" s="21">
        <v>0</v>
      </c>
      <c r="AD62" s="21">
        <v>0</v>
      </c>
    </row>
    <row r="63" spans="1:34" hidden="1" x14ac:dyDescent="0.2"/>
    <row r="64" spans="1:34" s="36" customFormat="1" ht="16.5" hidden="1" customHeight="1" x14ac:dyDescent="0.2">
      <c r="A64" s="33" t="s">
        <v>175</v>
      </c>
      <c r="B64" s="34" t="s">
        <v>2</v>
      </c>
      <c r="C64" s="30" t="str">
        <f>IF(C40=C9,"","*")</f>
        <v>*</v>
      </c>
      <c r="D64" s="30" t="str">
        <f t="shared" ref="D64:AD73" si="1">IF(D40=D9,"","*")</f>
        <v>*</v>
      </c>
      <c r="E64" s="30" t="str">
        <f t="shared" si="1"/>
        <v>*</v>
      </c>
      <c r="F64" s="30" t="str">
        <f t="shared" si="1"/>
        <v>*</v>
      </c>
      <c r="G64" s="30" t="str">
        <f t="shared" si="1"/>
        <v>*</v>
      </c>
      <c r="H64" s="30" t="str">
        <f t="shared" si="1"/>
        <v>*</v>
      </c>
      <c r="I64" s="30" t="str">
        <f t="shared" si="1"/>
        <v>*</v>
      </c>
      <c r="J64" s="30" t="str">
        <f t="shared" si="1"/>
        <v>*</v>
      </c>
      <c r="K64" s="30" t="str">
        <f t="shared" si="1"/>
        <v>*</v>
      </c>
      <c r="L64" s="30" t="str">
        <f t="shared" si="1"/>
        <v>*</v>
      </c>
      <c r="M64" s="30" t="str">
        <f t="shared" si="1"/>
        <v>*</v>
      </c>
      <c r="N64" s="30" t="str">
        <f t="shared" si="1"/>
        <v>*</v>
      </c>
      <c r="O64" s="30" t="str">
        <f t="shared" si="1"/>
        <v>*</v>
      </c>
      <c r="P64" s="30" t="str">
        <f t="shared" si="1"/>
        <v>*</v>
      </c>
      <c r="Q64" s="30" t="str">
        <f t="shared" si="1"/>
        <v>*</v>
      </c>
      <c r="R64" s="30" t="str">
        <f t="shared" si="1"/>
        <v>*</v>
      </c>
      <c r="S64" s="30" t="str">
        <f t="shared" si="1"/>
        <v>*</v>
      </c>
      <c r="T64" s="30" t="str">
        <f t="shared" si="1"/>
        <v>*</v>
      </c>
      <c r="U64" s="30" t="str">
        <f t="shared" si="1"/>
        <v>*</v>
      </c>
      <c r="V64" s="30" t="str">
        <f t="shared" si="1"/>
        <v>*</v>
      </c>
      <c r="W64" s="30" t="str">
        <f t="shared" si="1"/>
        <v>*</v>
      </c>
      <c r="X64" s="30" t="str">
        <f t="shared" si="1"/>
        <v>*</v>
      </c>
      <c r="Y64" s="30" t="str">
        <f t="shared" si="1"/>
        <v>*</v>
      </c>
      <c r="Z64" s="30" t="str">
        <f t="shared" si="1"/>
        <v>*</v>
      </c>
      <c r="AA64" s="30" t="str">
        <f t="shared" si="1"/>
        <v>*</v>
      </c>
      <c r="AB64" s="30" t="str">
        <f t="shared" si="1"/>
        <v>*</v>
      </c>
      <c r="AC64" s="30" t="str">
        <f t="shared" si="1"/>
        <v>*</v>
      </c>
      <c r="AD64" s="30" t="str">
        <f t="shared" si="1"/>
        <v>*</v>
      </c>
      <c r="AE64" s="35"/>
      <c r="AH64" s="37"/>
    </row>
    <row r="65" spans="1:30" s="11" customFormat="1" ht="16.5" hidden="1" customHeight="1" x14ac:dyDescent="0.2">
      <c r="A65" s="46" t="s">
        <v>149</v>
      </c>
      <c r="B65" s="19" t="s">
        <v>3</v>
      </c>
      <c r="C65" s="30" t="str">
        <f t="shared" ref="C65:R86" si="2">IF(C41=C10,"","*")</f>
        <v/>
      </c>
      <c r="D65" s="30" t="str">
        <f t="shared" si="2"/>
        <v/>
      </c>
      <c r="E65" s="30" t="str">
        <f t="shared" si="2"/>
        <v/>
      </c>
      <c r="F65" s="30" t="str">
        <f t="shared" si="2"/>
        <v/>
      </c>
      <c r="G65" s="30" t="str">
        <f t="shared" si="2"/>
        <v/>
      </c>
      <c r="H65" s="30" t="str">
        <f t="shared" si="2"/>
        <v/>
      </c>
      <c r="I65" s="30" t="str">
        <f t="shared" si="2"/>
        <v/>
      </c>
      <c r="J65" s="30" t="str">
        <f t="shared" si="2"/>
        <v/>
      </c>
      <c r="K65" s="30" t="str">
        <f t="shared" si="2"/>
        <v/>
      </c>
      <c r="L65" s="30" t="str">
        <f t="shared" si="2"/>
        <v/>
      </c>
      <c r="M65" s="30" t="str">
        <f t="shared" si="2"/>
        <v/>
      </c>
      <c r="N65" s="30" t="str">
        <f t="shared" si="2"/>
        <v/>
      </c>
      <c r="O65" s="30" t="str">
        <f t="shared" si="2"/>
        <v/>
      </c>
      <c r="P65" s="30" t="str">
        <f t="shared" si="2"/>
        <v/>
      </c>
      <c r="Q65" s="30" t="str">
        <f t="shared" si="2"/>
        <v/>
      </c>
      <c r="R65" s="30" t="str">
        <f t="shared" si="2"/>
        <v/>
      </c>
      <c r="S65" s="30" t="str">
        <f t="shared" si="1"/>
        <v/>
      </c>
      <c r="T65" s="30" t="str">
        <f t="shared" si="1"/>
        <v/>
      </c>
      <c r="U65" s="30" t="str">
        <f t="shared" si="1"/>
        <v/>
      </c>
      <c r="V65" s="30" t="str">
        <f t="shared" si="1"/>
        <v/>
      </c>
      <c r="W65" s="30" t="str">
        <f t="shared" si="1"/>
        <v/>
      </c>
      <c r="X65" s="30" t="str">
        <f t="shared" si="1"/>
        <v/>
      </c>
      <c r="Y65" s="30" t="str">
        <f t="shared" si="1"/>
        <v/>
      </c>
      <c r="Z65" s="30" t="str">
        <f t="shared" si="1"/>
        <v/>
      </c>
      <c r="AA65" s="30" t="str">
        <f t="shared" si="1"/>
        <v/>
      </c>
      <c r="AB65" s="30" t="str">
        <f t="shared" si="1"/>
        <v/>
      </c>
      <c r="AC65" s="30" t="str">
        <f t="shared" si="1"/>
        <v/>
      </c>
      <c r="AD65" s="30" t="str">
        <f t="shared" si="1"/>
        <v/>
      </c>
    </row>
    <row r="66" spans="1:30" s="11" customFormat="1" ht="16.5" hidden="1" customHeight="1" x14ac:dyDescent="0.2">
      <c r="A66" s="46" t="s">
        <v>150</v>
      </c>
      <c r="B66" s="19" t="s">
        <v>4</v>
      </c>
      <c r="C66" s="30" t="str">
        <f t="shared" si="2"/>
        <v>*</v>
      </c>
      <c r="D66" s="30" t="str">
        <f t="shared" si="1"/>
        <v>*</v>
      </c>
      <c r="E66" s="30" t="str">
        <f t="shared" si="1"/>
        <v>*</v>
      </c>
      <c r="F66" s="30" t="str">
        <f t="shared" si="1"/>
        <v>*</v>
      </c>
      <c r="G66" s="30" t="str">
        <f t="shared" si="1"/>
        <v>*</v>
      </c>
      <c r="H66" s="30" t="str">
        <f t="shared" si="1"/>
        <v>*</v>
      </c>
      <c r="I66" s="30" t="str">
        <f t="shared" si="1"/>
        <v>*</v>
      </c>
      <c r="J66" s="30" t="str">
        <f t="shared" si="1"/>
        <v>*</v>
      </c>
      <c r="K66" s="30" t="str">
        <f t="shared" si="1"/>
        <v>*</v>
      </c>
      <c r="L66" s="30" t="str">
        <f t="shared" si="1"/>
        <v>*</v>
      </c>
      <c r="M66" s="30" t="str">
        <f t="shared" si="1"/>
        <v>*</v>
      </c>
      <c r="N66" s="30" t="str">
        <f t="shared" si="1"/>
        <v>*</v>
      </c>
      <c r="O66" s="30" t="str">
        <f t="shared" si="1"/>
        <v>*</v>
      </c>
      <c r="P66" s="30" t="str">
        <f t="shared" si="1"/>
        <v>*</v>
      </c>
      <c r="Q66" s="30" t="str">
        <f t="shared" si="1"/>
        <v>*</v>
      </c>
      <c r="R66" s="30" t="str">
        <f t="shared" si="1"/>
        <v>*</v>
      </c>
      <c r="S66" s="30" t="str">
        <f t="shared" si="1"/>
        <v>*</v>
      </c>
      <c r="T66" s="30" t="str">
        <f t="shared" si="1"/>
        <v>*</v>
      </c>
      <c r="U66" s="30" t="str">
        <f t="shared" si="1"/>
        <v>*</v>
      </c>
      <c r="V66" s="30" t="str">
        <f t="shared" si="1"/>
        <v>*</v>
      </c>
      <c r="W66" s="30" t="str">
        <f t="shared" si="1"/>
        <v>*</v>
      </c>
      <c r="X66" s="30" t="str">
        <f t="shared" si="1"/>
        <v>*</v>
      </c>
      <c r="Y66" s="30" t="str">
        <f t="shared" si="1"/>
        <v>*</v>
      </c>
      <c r="Z66" s="30" t="str">
        <f t="shared" si="1"/>
        <v>*</v>
      </c>
      <c r="AA66" s="30" t="str">
        <f t="shared" si="1"/>
        <v>*</v>
      </c>
      <c r="AB66" s="30" t="str">
        <f t="shared" si="1"/>
        <v>*</v>
      </c>
      <c r="AC66" s="30" t="str">
        <f t="shared" si="1"/>
        <v>*</v>
      </c>
      <c r="AD66" s="30" t="str">
        <f t="shared" si="1"/>
        <v>*</v>
      </c>
    </row>
    <row r="67" spans="1:30" s="11" customFormat="1" ht="16.5" hidden="1" customHeight="1" x14ac:dyDescent="0.2">
      <c r="A67" s="46" t="s">
        <v>151</v>
      </c>
      <c r="B67" s="19" t="s">
        <v>25</v>
      </c>
      <c r="C67" s="30" t="str">
        <f t="shared" si="2"/>
        <v/>
      </c>
      <c r="D67" s="30" t="str">
        <f t="shared" si="1"/>
        <v/>
      </c>
      <c r="E67" s="30" t="str">
        <f t="shared" si="1"/>
        <v/>
      </c>
      <c r="F67" s="30" t="str">
        <f t="shared" si="1"/>
        <v/>
      </c>
      <c r="G67" s="30" t="str">
        <f t="shared" si="1"/>
        <v/>
      </c>
      <c r="H67" s="30" t="str">
        <f t="shared" si="1"/>
        <v/>
      </c>
      <c r="I67" s="30" t="str">
        <f t="shared" si="1"/>
        <v/>
      </c>
      <c r="J67" s="30" t="str">
        <f t="shared" si="1"/>
        <v/>
      </c>
      <c r="K67" s="30" t="str">
        <f t="shared" si="1"/>
        <v/>
      </c>
      <c r="L67" s="30" t="str">
        <f t="shared" si="1"/>
        <v/>
      </c>
      <c r="M67" s="30" t="str">
        <f t="shared" si="1"/>
        <v/>
      </c>
      <c r="N67" s="30" t="str">
        <f t="shared" si="1"/>
        <v/>
      </c>
      <c r="O67" s="30" t="str">
        <f t="shared" si="1"/>
        <v/>
      </c>
      <c r="P67" s="30" t="str">
        <f t="shared" si="1"/>
        <v/>
      </c>
      <c r="Q67" s="30" t="str">
        <f t="shared" si="1"/>
        <v/>
      </c>
      <c r="R67" s="30" t="str">
        <f t="shared" si="1"/>
        <v/>
      </c>
      <c r="S67" s="30" t="str">
        <f t="shared" si="1"/>
        <v/>
      </c>
      <c r="T67" s="30" t="str">
        <f t="shared" si="1"/>
        <v/>
      </c>
      <c r="U67" s="30" t="str">
        <f t="shared" si="1"/>
        <v/>
      </c>
      <c r="V67" s="30" t="str">
        <f t="shared" si="1"/>
        <v/>
      </c>
      <c r="W67" s="30" t="str">
        <f t="shared" si="1"/>
        <v/>
      </c>
      <c r="X67" s="30" t="str">
        <f t="shared" si="1"/>
        <v/>
      </c>
      <c r="Y67" s="30" t="str">
        <f t="shared" si="1"/>
        <v/>
      </c>
      <c r="Z67" s="30" t="str">
        <f t="shared" si="1"/>
        <v/>
      </c>
      <c r="AA67" s="30" t="str">
        <f t="shared" si="1"/>
        <v/>
      </c>
      <c r="AB67" s="30" t="str">
        <f t="shared" si="1"/>
        <v/>
      </c>
      <c r="AC67" s="30" t="str">
        <f t="shared" si="1"/>
        <v/>
      </c>
      <c r="AD67" s="30" t="str">
        <f t="shared" si="1"/>
        <v/>
      </c>
    </row>
    <row r="68" spans="1:30" s="11" customFormat="1" ht="16.5" hidden="1" customHeight="1" x14ac:dyDescent="0.2">
      <c r="A68" s="46" t="s">
        <v>152</v>
      </c>
      <c r="B68" s="19" t="s">
        <v>5</v>
      </c>
      <c r="C68" s="30" t="str">
        <f t="shared" si="2"/>
        <v/>
      </c>
      <c r="D68" s="30" t="str">
        <f t="shared" si="1"/>
        <v/>
      </c>
      <c r="E68" s="30" t="str">
        <f t="shared" si="1"/>
        <v/>
      </c>
      <c r="F68" s="30" t="str">
        <f t="shared" si="1"/>
        <v/>
      </c>
      <c r="G68" s="30" t="str">
        <f t="shared" si="1"/>
        <v/>
      </c>
      <c r="H68" s="30" t="str">
        <f t="shared" si="1"/>
        <v/>
      </c>
      <c r="I68" s="30" t="str">
        <f t="shared" si="1"/>
        <v/>
      </c>
      <c r="J68" s="30" t="str">
        <f t="shared" si="1"/>
        <v/>
      </c>
      <c r="K68" s="30" t="str">
        <f t="shared" si="1"/>
        <v/>
      </c>
      <c r="L68" s="30" t="str">
        <f t="shared" si="1"/>
        <v/>
      </c>
      <c r="M68" s="30" t="str">
        <f t="shared" si="1"/>
        <v/>
      </c>
      <c r="N68" s="30" t="str">
        <f t="shared" si="1"/>
        <v/>
      </c>
      <c r="O68" s="30" t="str">
        <f t="shared" si="1"/>
        <v/>
      </c>
      <c r="P68" s="30" t="str">
        <f t="shared" si="1"/>
        <v/>
      </c>
      <c r="Q68" s="30" t="str">
        <f t="shared" si="1"/>
        <v/>
      </c>
      <c r="R68" s="30" t="str">
        <f t="shared" si="1"/>
        <v/>
      </c>
      <c r="S68" s="30" t="str">
        <f t="shared" si="1"/>
        <v/>
      </c>
      <c r="T68" s="30" t="str">
        <f t="shared" si="1"/>
        <v/>
      </c>
      <c r="U68" s="30" t="str">
        <f t="shared" si="1"/>
        <v/>
      </c>
      <c r="V68" s="30" t="str">
        <f t="shared" si="1"/>
        <v/>
      </c>
      <c r="W68" s="30" t="str">
        <f t="shared" si="1"/>
        <v/>
      </c>
      <c r="X68" s="30" t="str">
        <f t="shared" si="1"/>
        <v/>
      </c>
      <c r="Y68" s="30" t="str">
        <f t="shared" si="1"/>
        <v/>
      </c>
      <c r="Z68" s="30" t="str">
        <f t="shared" si="1"/>
        <v/>
      </c>
      <c r="AA68" s="30" t="str">
        <f t="shared" si="1"/>
        <v/>
      </c>
      <c r="AB68" s="30" t="str">
        <f t="shared" si="1"/>
        <v/>
      </c>
      <c r="AC68" s="30" t="str">
        <f t="shared" si="1"/>
        <v/>
      </c>
      <c r="AD68" s="30" t="str">
        <f t="shared" si="1"/>
        <v/>
      </c>
    </row>
    <row r="69" spans="1:30" s="11" customFormat="1" ht="16.5" hidden="1" customHeight="1" x14ac:dyDescent="0.2">
      <c r="A69" s="46" t="s">
        <v>153</v>
      </c>
      <c r="B69" s="19" t="s">
        <v>6</v>
      </c>
      <c r="C69" s="30" t="str">
        <f t="shared" si="2"/>
        <v/>
      </c>
      <c r="D69" s="30" t="str">
        <f t="shared" si="1"/>
        <v/>
      </c>
      <c r="E69" s="30" t="str">
        <f t="shared" si="1"/>
        <v/>
      </c>
      <c r="F69" s="30" t="str">
        <f t="shared" si="1"/>
        <v/>
      </c>
      <c r="G69" s="30" t="str">
        <f t="shared" si="1"/>
        <v/>
      </c>
      <c r="H69" s="30" t="str">
        <f t="shared" si="1"/>
        <v/>
      </c>
      <c r="I69" s="30" t="str">
        <f t="shared" si="1"/>
        <v/>
      </c>
      <c r="J69" s="30" t="str">
        <f t="shared" si="1"/>
        <v/>
      </c>
      <c r="K69" s="30" t="str">
        <f t="shared" si="1"/>
        <v/>
      </c>
      <c r="L69" s="30" t="str">
        <f t="shared" si="1"/>
        <v/>
      </c>
      <c r="M69" s="30" t="str">
        <f t="shared" si="1"/>
        <v/>
      </c>
      <c r="N69" s="30" t="str">
        <f t="shared" si="1"/>
        <v/>
      </c>
      <c r="O69" s="30" t="str">
        <f t="shared" si="1"/>
        <v/>
      </c>
      <c r="P69" s="30" t="str">
        <f t="shared" si="1"/>
        <v/>
      </c>
      <c r="Q69" s="30" t="str">
        <f t="shared" si="1"/>
        <v/>
      </c>
      <c r="R69" s="30" t="str">
        <f t="shared" si="1"/>
        <v/>
      </c>
      <c r="S69" s="30" t="str">
        <f t="shared" si="1"/>
        <v/>
      </c>
      <c r="T69" s="30" t="str">
        <f t="shared" si="1"/>
        <v/>
      </c>
      <c r="U69" s="30" t="str">
        <f t="shared" si="1"/>
        <v/>
      </c>
      <c r="V69" s="30" t="str">
        <f t="shared" si="1"/>
        <v/>
      </c>
      <c r="W69" s="30" t="str">
        <f t="shared" si="1"/>
        <v/>
      </c>
      <c r="X69" s="30" t="str">
        <f t="shared" si="1"/>
        <v/>
      </c>
      <c r="Y69" s="30" t="str">
        <f t="shared" si="1"/>
        <v/>
      </c>
      <c r="Z69" s="30" t="str">
        <f t="shared" si="1"/>
        <v/>
      </c>
      <c r="AA69" s="30" t="str">
        <f t="shared" si="1"/>
        <v/>
      </c>
      <c r="AB69" s="30" t="str">
        <f t="shared" si="1"/>
        <v/>
      </c>
      <c r="AC69" s="30" t="str">
        <f t="shared" si="1"/>
        <v/>
      </c>
      <c r="AD69" s="30" t="str">
        <f t="shared" si="1"/>
        <v/>
      </c>
    </row>
    <row r="70" spans="1:30" s="11" customFormat="1" ht="16.5" hidden="1" customHeight="1" x14ac:dyDescent="0.2">
      <c r="A70" s="46" t="s">
        <v>154</v>
      </c>
      <c r="B70" s="19" t="s">
        <v>7</v>
      </c>
      <c r="C70" s="30" t="str">
        <f t="shared" si="2"/>
        <v/>
      </c>
      <c r="D70" s="30" t="str">
        <f t="shared" si="1"/>
        <v/>
      </c>
      <c r="E70" s="30" t="str">
        <f t="shared" si="1"/>
        <v/>
      </c>
      <c r="F70" s="30" t="str">
        <f t="shared" si="1"/>
        <v/>
      </c>
      <c r="G70" s="30" t="str">
        <f t="shared" si="1"/>
        <v/>
      </c>
      <c r="H70" s="30" t="str">
        <f t="shared" si="1"/>
        <v/>
      </c>
      <c r="I70" s="30" t="str">
        <f t="shared" si="1"/>
        <v/>
      </c>
      <c r="J70" s="30" t="str">
        <f t="shared" si="1"/>
        <v/>
      </c>
      <c r="K70" s="30" t="str">
        <f t="shared" si="1"/>
        <v/>
      </c>
      <c r="L70" s="30" t="str">
        <f t="shared" si="1"/>
        <v/>
      </c>
      <c r="M70" s="30" t="str">
        <f t="shared" si="1"/>
        <v/>
      </c>
      <c r="N70" s="30" t="str">
        <f t="shared" si="1"/>
        <v/>
      </c>
      <c r="O70" s="30" t="str">
        <f t="shared" si="1"/>
        <v/>
      </c>
      <c r="P70" s="30" t="str">
        <f t="shared" si="1"/>
        <v/>
      </c>
      <c r="Q70" s="30" t="str">
        <f t="shared" si="1"/>
        <v/>
      </c>
      <c r="R70" s="30" t="str">
        <f t="shared" si="1"/>
        <v/>
      </c>
      <c r="S70" s="30" t="str">
        <f t="shared" si="1"/>
        <v/>
      </c>
      <c r="T70" s="30" t="str">
        <f t="shared" si="1"/>
        <v/>
      </c>
      <c r="U70" s="30" t="str">
        <f t="shared" si="1"/>
        <v/>
      </c>
      <c r="V70" s="30" t="str">
        <f t="shared" si="1"/>
        <v/>
      </c>
      <c r="W70" s="30" t="str">
        <f t="shared" si="1"/>
        <v/>
      </c>
      <c r="X70" s="30" t="str">
        <f t="shared" si="1"/>
        <v/>
      </c>
      <c r="Y70" s="30" t="str">
        <f t="shared" si="1"/>
        <v/>
      </c>
      <c r="Z70" s="30" t="str">
        <f t="shared" si="1"/>
        <v/>
      </c>
      <c r="AA70" s="30" t="str">
        <f t="shared" si="1"/>
        <v/>
      </c>
      <c r="AB70" s="30" t="str">
        <f t="shared" si="1"/>
        <v/>
      </c>
      <c r="AC70" s="30" t="str">
        <f t="shared" si="1"/>
        <v/>
      </c>
      <c r="AD70" s="30" t="str">
        <f t="shared" si="1"/>
        <v/>
      </c>
    </row>
    <row r="71" spans="1:30" s="11" customFormat="1" ht="16.5" hidden="1" customHeight="1" x14ac:dyDescent="0.2">
      <c r="A71" s="47" t="s">
        <v>90</v>
      </c>
      <c r="B71" s="25" t="s">
        <v>8</v>
      </c>
      <c r="C71" s="30" t="str">
        <f t="shared" si="2"/>
        <v/>
      </c>
      <c r="D71" s="30" t="str">
        <f t="shared" si="1"/>
        <v/>
      </c>
      <c r="E71" s="30" t="str">
        <f t="shared" si="1"/>
        <v/>
      </c>
      <c r="F71" s="30" t="str">
        <f t="shared" si="1"/>
        <v/>
      </c>
      <c r="G71" s="30" t="str">
        <f t="shared" si="1"/>
        <v/>
      </c>
      <c r="H71" s="30" t="str">
        <f t="shared" si="1"/>
        <v/>
      </c>
      <c r="I71" s="30" t="str">
        <f t="shared" si="1"/>
        <v/>
      </c>
      <c r="J71" s="30" t="str">
        <f t="shared" si="1"/>
        <v/>
      </c>
      <c r="K71" s="30" t="str">
        <f t="shared" si="1"/>
        <v/>
      </c>
      <c r="L71" s="30" t="str">
        <f t="shared" si="1"/>
        <v/>
      </c>
      <c r="M71" s="30" t="str">
        <f t="shared" si="1"/>
        <v/>
      </c>
      <c r="N71" s="30" t="str">
        <f t="shared" si="1"/>
        <v/>
      </c>
      <c r="O71" s="30" t="str">
        <f t="shared" si="1"/>
        <v/>
      </c>
      <c r="P71" s="30" t="str">
        <f t="shared" si="1"/>
        <v/>
      </c>
      <c r="Q71" s="30" t="str">
        <f t="shared" si="1"/>
        <v/>
      </c>
      <c r="R71" s="30" t="str">
        <f t="shared" si="1"/>
        <v/>
      </c>
      <c r="S71" s="30" t="str">
        <f t="shared" si="1"/>
        <v/>
      </c>
      <c r="T71" s="30" t="str">
        <f t="shared" si="1"/>
        <v/>
      </c>
      <c r="U71" s="30" t="str">
        <f t="shared" si="1"/>
        <v/>
      </c>
      <c r="V71" s="30" t="str">
        <f t="shared" si="1"/>
        <v/>
      </c>
      <c r="W71" s="30" t="str">
        <f t="shared" si="1"/>
        <v/>
      </c>
      <c r="X71" s="30" t="str">
        <f t="shared" si="1"/>
        <v/>
      </c>
      <c r="Y71" s="30" t="str">
        <f t="shared" si="1"/>
        <v/>
      </c>
      <c r="Z71" s="30" t="str">
        <f t="shared" si="1"/>
        <v/>
      </c>
      <c r="AA71" s="30" t="str">
        <f t="shared" si="1"/>
        <v/>
      </c>
      <c r="AB71" s="30" t="str">
        <f t="shared" si="1"/>
        <v/>
      </c>
      <c r="AC71" s="30" t="str">
        <f t="shared" si="1"/>
        <v/>
      </c>
      <c r="AD71" s="30" t="str">
        <f t="shared" si="1"/>
        <v/>
      </c>
    </row>
    <row r="72" spans="1:30" s="11" customFormat="1" ht="16.5" hidden="1" customHeight="1" x14ac:dyDescent="0.2">
      <c r="A72" s="47" t="s">
        <v>91</v>
      </c>
      <c r="B72" s="25" t="s">
        <v>9</v>
      </c>
      <c r="C72" s="30" t="str">
        <f t="shared" si="2"/>
        <v/>
      </c>
      <c r="D72" s="30" t="str">
        <f t="shared" si="1"/>
        <v/>
      </c>
      <c r="E72" s="30" t="str">
        <f t="shared" si="1"/>
        <v/>
      </c>
      <c r="F72" s="30" t="str">
        <f t="shared" si="1"/>
        <v/>
      </c>
      <c r="G72" s="30" t="str">
        <f t="shared" si="1"/>
        <v/>
      </c>
      <c r="H72" s="30" t="str">
        <f t="shared" si="1"/>
        <v/>
      </c>
      <c r="I72" s="30" t="str">
        <f t="shared" si="1"/>
        <v/>
      </c>
      <c r="J72" s="30" t="str">
        <f t="shared" si="1"/>
        <v/>
      </c>
      <c r="K72" s="30" t="str">
        <f t="shared" si="1"/>
        <v/>
      </c>
      <c r="L72" s="30" t="str">
        <f t="shared" si="1"/>
        <v/>
      </c>
      <c r="M72" s="30" t="str">
        <f t="shared" si="1"/>
        <v/>
      </c>
      <c r="N72" s="30" t="str">
        <f t="shared" si="1"/>
        <v/>
      </c>
      <c r="O72" s="30" t="str">
        <f t="shared" si="1"/>
        <v/>
      </c>
      <c r="P72" s="30" t="str">
        <f t="shared" si="1"/>
        <v/>
      </c>
      <c r="Q72" s="30" t="str">
        <f t="shared" si="1"/>
        <v/>
      </c>
      <c r="R72" s="30" t="str">
        <f t="shared" si="1"/>
        <v/>
      </c>
      <c r="S72" s="30" t="str">
        <f t="shared" si="1"/>
        <v/>
      </c>
      <c r="T72" s="30" t="str">
        <f t="shared" si="1"/>
        <v/>
      </c>
      <c r="U72" s="30" t="str">
        <f t="shared" si="1"/>
        <v/>
      </c>
      <c r="V72" s="30" t="str">
        <f t="shared" si="1"/>
        <v/>
      </c>
      <c r="W72" s="30" t="str">
        <f t="shared" si="1"/>
        <v/>
      </c>
      <c r="X72" s="30" t="str">
        <f t="shared" si="1"/>
        <v/>
      </c>
      <c r="Y72" s="30" t="str">
        <f t="shared" si="1"/>
        <v/>
      </c>
      <c r="Z72" s="30" t="str">
        <f t="shared" si="1"/>
        <v/>
      </c>
      <c r="AA72" s="30" t="str">
        <f t="shared" si="1"/>
        <v/>
      </c>
      <c r="AB72" s="30" t="str">
        <f t="shared" si="1"/>
        <v/>
      </c>
      <c r="AC72" s="30" t="str">
        <f t="shared" si="1"/>
        <v/>
      </c>
      <c r="AD72" s="30" t="str">
        <f t="shared" si="1"/>
        <v/>
      </c>
    </row>
    <row r="73" spans="1:30" s="11" customFormat="1" ht="16.5" hidden="1" customHeight="1" x14ac:dyDescent="0.2">
      <c r="A73" s="47" t="s">
        <v>92</v>
      </c>
      <c r="B73" s="25" t="s">
        <v>10</v>
      </c>
      <c r="C73" s="30" t="str">
        <f t="shared" si="2"/>
        <v/>
      </c>
      <c r="D73" s="30" t="str">
        <f t="shared" si="1"/>
        <v/>
      </c>
      <c r="E73" s="30" t="str">
        <f t="shared" si="1"/>
        <v/>
      </c>
      <c r="F73" s="30" t="str">
        <f t="shared" si="1"/>
        <v/>
      </c>
      <c r="G73" s="30" t="str">
        <f t="shared" si="1"/>
        <v/>
      </c>
      <c r="H73" s="30" t="str">
        <f t="shared" si="1"/>
        <v/>
      </c>
      <c r="I73" s="30" t="str">
        <f t="shared" si="1"/>
        <v/>
      </c>
      <c r="J73" s="30" t="str">
        <f t="shared" si="1"/>
        <v/>
      </c>
      <c r="K73" s="30" t="str">
        <f t="shared" si="1"/>
        <v/>
      </c>
      <c r="L73" s="30" t="str">
        <f t="shared" si="1"/>
        <v/>
      </c>
      <c r="M73" s="30" t="str">
        <f t="shared" si="1"/>
        <v/>
      </c>
      <c r="N73" s="30" t="str">
        <f t="shared" si="1"/>
        <v/>
      </c>
      <c r="O73" s="30" t="str">
        <f t="shared" si="1"/>
        <v/>
      </c>
      <c r="P73" s="30" t="str">
        <f t="shared" si="1"/>
        <v/>
      </c>
      <c r="Q73" s="30" t="str">
        <f t="shared" si="1"/>
        <v/>
      </c>
      <c r="R73" s="30" t="str">
        <f t="shared" si="1"/>
        <v/>
      </c>
      <c r="S73" s="30" t="str">
        <f t="shared" si="1"/>
        <v/>
      </c>
      <c r="T73" s="30" t="str">
        <f t="shared" si="1"/>
        <v/>
      </c>
      <c r="U73" s="30" t="str">
        <f t="shared" si="1"/>
        <v/>
      </c>
      <c r="V73" s="30" t="str">
        <f t="shared" si="1"/>
        <v/>
      </c>
      <c r="W73" s="30" t="str">
        <f t="shared" si="1"/>
        <v/>
      </c>
      <c r="X73" s="30" t="str">
        <f t="shared" si="1"/>
        <v/>
      </c>
      <c r="Y73" s="30" t="str">
        <f t="shared" si="1"/>
        <v/>
      </c>
      <c r="Z73" s="30" t="str">
        <f t="shared" si="1"/>
        <v/>
      </c>
      <c r="AA73" s="30" t="str">
        <f t="shared" si="1"/>
        <v/>
      </c>
      <c r="AB73" s="30" t="str">
        <f t="shared" si="1"/>
        <v/>
      </c>
      <c r="AC73" s="30" t="str">
        <f t="shared" si="1"/>
        <v/>
      </c>
      <c r="AD73" s="30" t="str">
        <f t="shared" si="1"/>
        <v/>
      </c>
    </row>
    <row r="74" spans="1:30" s="11" customFormat="1" ht="16.5" hidden="1" customHeight="1" x14ac:dyDescent="0.2">
      <c r="A74" s="47" t="s">
        <v>93</v>
      </c>
      <c r="B74" s="25" t="s">
        <v>11</v>
      </c>
      <c r="C74" s="30" t="str">
        <f t="shared" si="2"/>
        <v/>
      </c>
      <c r="D74" s="30" t="str">
        <f t="shared" ref="D74:AD83" si="3">IF(D50=D19,"","*")</f>
        <v/>
      </c>
      <c r="E74" s="30" t="str">
        <f t="shared" si="3"/>
        <v/>
      </c>
      <c r="F74" s="30" t="str">
        <f t="shared" si="3"/>
        <v/>
      </c>
      <c r="G74" s="30" t="str">
        <f t="shared" si="3"/>
        <v/>
      </c>
      <c r="H74" s="30" t="str">
        <f t="shared" si="3"/>
        <v/>
      </c>
      <c r="I74" s="30" t="str">
        <f t="shared" si="3"/>
        <v/>
      </c>
      <c r="J74" s="30" t="str">
        <f t="shared" si="3"/>
        <v/>
      </c>
      <c r="K74" s="30" t="str">
        <f t="shared" si="3"/>
        <v/>
      </c>
      <c r="L74" s="30" t="str">
        <f t="shared" si="3"/>
        <v/>
      </c>
      <c r="M74" s="30" t="str">
        <f t="shared" si="3"/>
        <v/>
      </c>
      <c r="N74" s="30" t="str">
        <f t="shared" si="3"/>
        <v/>
      </c>
      <c r="O74" s="30" t="str">
        <f t="shared" si="3"/>
        <v/>
      </c>
      <c r="P74" s="30" t="str">
        <f t="shared" si="3"/>
        <v/>
      </c>
      <c r="Q74" s="30" t="str">
        <f t="shared" si="3"/>
        <v/>
      </c>
      <c r="R74" s="30" t="str">
        <f t="shared" si="3"/>
        <v/>
      </c>
      <c r="S74" s="30" t="str">
        <f t="shared" si="3"/>
        <v/>
      </c>
      <c r="T74" s="30" t="str">
        <f t="shared" si="3"/>
        <v/>
      </c>
      <c r="U74" s="30" t="str">
        <f t="shared" si="3"/>
        <v/>
      </c>
      <c r="V74" s="30" t="str">
        <f t="shared" si="3"/>
        <v/>
      </c>
      <c r="W74" s="30" t="str">
        <f t="shared" si="3"/>
        <v/>
      </c>
      <c r="X74" s="30" t="str">
        <f t="shared" si="3"/>
        <v/>
      </c>
      <c r="Y74" s="30" t="str">
        <f t="shared" si="3"/>
        <v/>
      </c>
      <c r="Z74" s="30" t="str">
        <f t="shared" si="3"/>
        <v/>
      </c>
      <c r="AA74" s="30" t="str">
        <f t="shared" si="3"/>
        <v/>
      </c>
      <c r="AB74" s="30" t="str">
        <f t="shared" si="3"/>
        <v/>
      </c>
      <c r="AC74" s="30" t="str">
        <f t="shared" si="3"/>
        <v/>
      </c>
      <c r="AD74" s="30" t="str">
        <f t="shared" si="3"/>
        <v/>
      </c>
    </row>
    <row r="75" spans="1:30" s="11" customFormat="1" ht="16.5" hidden="1" customHeight="1" x14ac:dyDescent="0.2">
      <c r="A75" s="47" t="s">
        <v>94</v>
      </c>
      <c r="B75" s="25" t="s">
        <v>12</v>
      </c>
      <c r="C75" s="30" t="str">
        <f t="shared" si="2"/>
        <v/>
      </c>
      <c r="D75" s="30" t="str">
        <f t="shared" si="3"/>
        <v/>
      </c>
      <c r="E75" s="30" t="str">
        <f t="shared" si="3"/>
        <v/>
      </c>
      <c r="F75" s="30" t="str">
        <f t="shared" si="3"/>
        <v/>
      </c>
      <c r="G75" s="30" t="str">
        <f t="shared" si="3"/>
        <v/>
      </c>
      <c r="H75" s="30" t="str">
        <f t="shared" si="3"/>
        <v/>
      </c>
      <c r="I75" s="30" t="str">
        <f t="shared" si="3"/>
        <v/>
      </c>
      <c r="J75" s="30" t="str">
        <f t="shared" si="3"/>
        <v/>
      </c>
      <c r="K75" s="30" t="str">
        <f t="shared" si="3"/>
        <v/>
      </c>
      <c r="L75" s="30" t="str">
        <f t="shared" si="3"/>
        <v/>
      </c>
      <c r="M75" s="30" t="str">
        <f t="shared" si="3"/>
        <v/>
      </c>
      <c r="N75" s="30" t="str">
        <f t="shared" si="3"/>
        <v/>
      </c>
      <c r="O75" s="30" t="str">
        <f t="shared" si="3"/>
        <v/>
      </c>
      <c r="P75" s="30" t="str">
        <f t="shared" si="3"/>
        <v/>
      </c>
      <c r="Q75" s="30" t="str">
        <f t="shared" si="3"/>
        <v/>
      </c>
      <c r="R75" s="30" t="str">
        <f t="shared" si="3"/>
        <v/>
      </c>
      <c r="S75" s="30" t="str">
        <f t="shared" si="3"/>
        <v/>
      </c>
      <c r="T75" s="30" t="str">
        <f t="shared" si="3"/>
        <v/>
      </c>
      <c r="U75" s="30" t="str">
        <f t="shared" si="3"/>
        <v/>
      </c>
      <c r="V75" s="30" t="str">
        <f t="shared" si="3"/>
        <v/>
      </c>
      <c r="W75" s="30" t="str">
        <f t="shared" si="3"/>
        <v/>
      </c>
      <c r="X75" s="30" t="str">
        <f t="shared" si="3"/>
        <v/>
      </c>
      <c r="Y75" s="30" t="str">
        <f t="shared" si="3"/>
        <v/>
      </c>
      <c r="Z75" s="30" t="str">
        <f t="shared" si="3"/>
        <v/>
      </c>
      <c r="AA75" s="30" t="str">
        <f t="shared" si="3"/>
        <v/>
      </c>
      <c r="AB75" s="30" t="str">
        <f t="shared" si="3"/>
        <v/>
      </c>
      <c r="AC75" s="30" t="str">
        <f t="shared" si="3"/>
        <v/>
      </c>
      <c r="AD75" s="30" t="str">
        <f t="shared" si="3"/>
        <v/>
      </c>
    </row>
    <row r="76" spans="1:30" s="11" customFormat="1" ht="16.5" hidden="1" customHeight="1" x14ac:dyDescent="0.2">
      <c r="A76" s="47" t="s">
        <v>95</v>
      </c>
      <c r="B76" s="25" t="s">
        <v>13</v>
      </c>
      <c r="C76" s="30" t="str">
        <f t="shared" si="2"/>
        <v/>
      </c>
      <c r="D76" s="30" t="str">
        <f t="shared" si="3"/>
        <v/>
      </c>
      <c r="E76" s="30" t="str">
        <f t="shared" si="3"/>
        <v/>
      </c>
      <c r="F76" s="30" t="str">
        <f t="shared" si="3"/>
        <v/>
      </c>
      <c r="G76" s="30" t="str">
        <f t="shared" si="3"/>
        <v/>
      </c>
      <c r="H76" s="30" t="str">
        <f t="shared" si="3"/>
        <v/>
      </c>
      <c r="I76" s="30" t="str">
        <f t="shared" si="3"/>
        <v/>
      </c>
      <c r="J76" s="30" t="str">
        <f t="shared" si="3"/>
        <v/>
      </c>
      <c r="K76" s="30" t="str">
        <f t="shared" si="3"/>
        <v/>
      </c>
      <c r="L76" s="30" t="str">
        <f t="shared" si="3"/>
        <v/>
      </c>
      <c r="M76" s="30" t="str">
        <f t="shared" si="3"/>
        <v/>
      </c>
      <c r="N76" s="30" t="str">
        <f t="shared" si="3"/>
        <v/>
      </c>
      <c r="O76" s="30" t="str">
        <f t="shared" si="3"/>
        <v/>
      </c>
      <c r="P76" s="30" t="str">
        <f t="shared" si="3"/>
        <v/>
      </c>
      <c r="Q76" s="30" t="str">
        <f t="shared" si="3"/>
        <v/>
      </c>
      <c r="R76" s="30" t="str">
        <f t="shared" si="3"/>
        <v/>
      </c>
      <c r="S76" s="30" t="str">
        <f t="shared" si="3"/>
        <v/>
      </c>
      <c r="T76" s="30" t="str">
        <f t="shared" si="3"/>
        <v/>
      </c>
      <c r="U76" s="30" t="str">
        <f t="shared" si="3"/>
        <v/>
      </c>
      <c r="V76" s="30" t="str">
        <f t="shared" si="3"/>
        <v/>
      </c>
      <c r="W76" s="30" t="str">
        <f t="shared" si="3"/>
        <v/>
      </c>
      <c r="X76" s="30" t="str">
        <f t="shared" si="3"/>
        <v/>
      </c>
      <c r="Y76" s="30" t="str">
        <f t="shared" si="3"/>
        <v/>
      </c>
      <c r="Z76" s="30" t="str">
        <f t="shared" si="3"/>
        <v/>
      </c>
      <c r="AA76" s="30" t="str">
        <f t="shared" si="3"/>
        <v/>
      </c>
      <c r="AB76" s="30" t="str">
        <f t="shared" si="3"/>
        <v/>
      </c>
      <c r="AC76" s="30" t="str">
        <f t="shared" si="3"/>
        <v/>
      </c>
      <c r="AD76" s="30" t="str">
        <f t="shared" si="3"/>
        <v/>
      </c>
    </row>
    <row r="77" spans="1:30" s="11" customFormat="1" ht="16.5" hidden="1" customHeight="1" x14ac:dyDescent="0.2">
      <c r="A77" s="47" t="s">
        <v>96</v>
      </c>
      <c r="B77" s="25" t="s">
        <v>14</v>
      </c>
      <c r="C77" s="30" t="str">
        <f t="shared" si="2"/>
        <v/>
      </c>
      <c r="D77" s="30" t="str">
        <f t="shared" si="3"/>
        <v/>
      </c>
      <c r="E77" s="30" t="str">
        <f t="shared" si="3"/>
        <v/>
      </c>
      <c r="F77" s="30" t="str">
        <f t="shared" si="3"/>
        <v/>
      </c>
      <c r="G77" s="30" t="str">
        <f t="shared" si="3"/>
        <v/>
      </c>
      <c r="H77" s="30" t="str">
        <f t="shared" si="3"/>
        <v/>
      </c>
      <c r="I77" s="30" t="str">
        <f t="shared" si="3"/>
        <v/>
      </c>
      <c r="J77" s="30" t="str">
        <f t="shared" si="3"/>
        <v/>
      </c>
      <c r="K77" s="30" t="str">
        <f t="shared" si="3"/>
        <v/>
      </c>
      <c r="L77" s="30" t="str">
        <f t="shared" si="3"/>
        <v/>
      </c>
      <c r="M77" s="30" t="str">
        <f t="shared" si="3"/>
        <v/>
      </c>
      <c r="N77" s="30" t="str">
        <f t="shared" si="3"/>
        <v/>
      </c>
      <c r="O77" s="30" t="str">
        <f t="shared" si="3"/>
        <v/>
      </c>
      <c r="P77" s="30" t="str">
        <f t="shared" si="3"/>
        <v/>
      </c>
      <c r="Q77" s="30" t="str">
        <f t="shared" si="3"/>
        <v/>
      </c>
      <c r="R77" s="30" t="str">
        <f t="shared" si="3"/>
        <v/>
      </c>
      <c r="S77" s="30" t="str">
        <f t="shared" si="3"/>
        <v/>
      </c>
      <c r="T77" s="30" t="str">
        <f t="shared" si="3"/>
        <v/>
      </c>
      <c r="U77" s="30" t="str">
        <f t="shared" si="3"/>
        <v/>
      </c>
      <c r="V77" s="30" t="str">
        <f t="shared" si="3"/>
        <v/>
      </c>
      <c r="W77" s="30" t="str">
        <f t="shared" si="3"/>
        <v/>
      </c>
      <c r="X77" s="30" t="str">
        <f t="shared" si="3"/>
        <v/>
      </c>
      <c r="Y77" s="30" t="str">
        <f t="shared" si="3"/>
        <v/>
      </c>
      <c r="Z77" s="30" t="str">
        <f t="shared" si="3"/>
        <v/>
      </c>
      <c r="AA77" s="30" t="str">
        <f t="shared" si="3"/>
        <v/>
      </c>
      <c r="AB77" s="30" t="str">
        <f t="shared" si="3"/>
        <v/>
      </c>
      <c r="AC77" s="30" t="str">
        <f t="shared" si="3"/>
        <v/>
      </c>
      <c r="AD77" s="30" t="str">
        <f t="shared" si="3"/>
        <v/>
      </c>
    </row>
    <row r="78" spans="1:30" s="11" customFormat="1" ht="16.5" hidden="1" customHeight="1" x14ac:dyDescent="0.2">
      <c r="A78" s="47" t="s">
        <v>97</v>
      </c>
      <c r="B78" s="25" t="s">
        <v>15</v>
      </c>
      <c r="C78" s="30" t="str">
        <f t="shared" si="2"/>
        <v/>
      </c>
      <c r="D78" s="30" t="str">
        <f t="shared" si="3"/>
        <v/>
      </c>
      <c r="E78" s="30" t="str">
        <f t="shared" si="3"/>
        <v/>
      </c>
      <c r="F78" s="30" t="str">
        <f t="shared" si="3"/>
        <v/>
      </c>
      <c r="G78" s="30" t="str">
        <f t="shared" si="3"/>
        <v/>
      </c>
      <c r="H78" s="30" t="str">
        <f t="shared" si="3"/>
        <v/>
      </c>
      <c r="I78" s="30" t="str">
        <f t="shared" si="3"/>
        <v/>
      </c>
      <c r="J78" s="30" t="str">
        <f t="shared" si="3"/>
        <v/>
      </c>
      <c r="K78" s="30" t="str">
        <f t="shared" si="3"/>
        <v/>
      </c>
      <c r="L78" s="30" t="str">
        <f t="shared" si="3"/>
        <v/>
      </c>
      <c r="M78" s="30" t="str">
        <f t="shared" si="3"/>
        <v/>
      </c>
      <c r="N78" s="30" t="str">
        <f t="shared" si="3"/>
        <v/>
      </c>
      <c r="O78" s="30" t="str">
        <f t="shared" si="3"/>
        <v/>
      </c>
      <c r="P78" s="30" t="str">
        <f t="shared" si="3"/>
        <v/>
      </c>
      <c r="Q78" s="30" t="str">
        <f t="shared" si="3"/>
        <v/>
      </c>
      <c r="R78" s="30" t="str">
        <f t="shared" si="3"/>
        <v/>
      </c>
      <c r="S78" s="30" t="str">
        <f t="shared" si="3"/>
        <v/>
      </c>
      <c r="T78" s="30" t="str">
        <f t="shared" si="3"/>
        <v/>
      </c>
      <c r="U78" s="30" t="str">
        <f t="shared" si="3"/>
        <v/>
      </c>
      <c r="V78" s="30" t="str">
        <f t="shared" si="3"/>
        <v/>
      </c>
      <c r="W78" s="30" t="str">
        <f t="shared" si="3"/>
        <v/>
      </c>
      <c r="X78" s="30" t="str">
        <f t="shared" si="3"/>
        <v/>
      </c>
      <c r="Y78" s="30" t="str">
        <f t="shared" si="3"/>
        <v/>
      </c>
      <c r="Z78" s="30" t="str">
        <f t="shared" si="3"/>
        <v/>
      </c>
      <c r="AA78" s="30" t="str">
        <f t="shared" si="3"/>
        <v/>
      </c>
      <c r="AB78" s="30" t="str">
        <f t="shared" si="3"/>
        <v/>
      </c>
      <c r="AC78" s="30" t="str">
        <f t="shared" si="3"/>
        <v/>
      </c>
      <c r="AD78" s="30" t="str">
        <f t="shared" si="3"/>
        <v/>
      </c>
    </row>
    <row r="79" spans="1:30" s="11" customFormat="1" ht="16.5" hidden="1" customHeight="1" x14ac:dyDescent="0.2">
      <c r="A79" s="47" t="s">
        <v>98</v>
      </c>
      <c r="B79" s="25" t="s">
        <v>16</v>
      </c>
      <c r="C79" s="30" t="str">
        <f t="shared" si="2"/>
        <v/>
      </c>
      <c r="D79" s="30" t="str">
        <f t="shared" si="3"/>
        <v/>
      </c>
      <c r="E79" s="30" t="str">
        <f t="shared" si="3"/>
        <v/>
      </c>
      <c r="F79" s="30" t="str">
        <f t="shared" si="3"/>
        <v/>
      </c>
      <c r="G79" s="30" t="str">
        <f t="shared" si="3"/>
        <v/>
      </c>
      <c r="H79" s="30" t="str">
        <f t="shared" si="3"/>
        <v/>
      </c>
      <c r="I79" s="30" t="str">
        <f t="shared" si="3"/>
        <v/>
      </c>
      <c r="J79" s="30" t="str">
        <f t="shared" si="3"/>
        <v/>
      </c>
      <c r="K79" s="30" t="str">
        <f t="shared" si="3"/>
        <v/>
      </c>
      <c r="L79" s="30" t="str">
        <f t="shared" si="3"/>
        <v/>
      </c>
      <c r="M79" s="30" t="str">
        <f t="shared" si="3"/>
        <v/>
      </c>
      <c r="N79" s="30" t="str">
        <f t="shared" si="3"/>
        <v/>
      </c>
      <c r="O79" s="30" t="str">
        <f t="shared" si="3"/>
        <v/>
      </c>
      <c r="P79" s="30" t="str">
        <f t="shared" si="3"/>
        <v/>
      </c>
      <c r="Q79" s="30" t="str">
        <f t="shared" si="3"/>
        <v/>
      </c>
      <c r="R79" s="30" t="str">
        <f t="shared" si="3"/>
        <v/>
      </c>
      <c r="S79" s="30" t="str">
        <f t="shared" si="3"/>
        <v/>
      </c>
      <c r="T79" s="30" t="str">
        <f t="shared" si="3"/>
        <v/>
      </c>
      <c r="U79" s="30" t="str">
        <f t="shared" si="3"/>
        <v/>
      </c>
      <c r="V79" s="30" t="str">
        <f t="shared" si="3"/>
        <v/>
      </c>
      <c r="W79" s="30" t="str">
        <f t="shared" si="3"/>
        <v/>
      </c>
      <c r="X79" s="30" t="str">
        <f t="shared" si="3"/>
        <v/>
      </c>
      <c r="Y79" s="30" t="str">
        <f t="shared" si="3"/>
        <v/>
      </c>
      <c r="Z79" s="30" t="str">
        <f t="shared" si="3"/>
        <v/>
      </c>
      <c r="AA79" s="30" t="str">
        <f t="shared" si="3"/>
        <v/>
      </c>
      <c r="AB79" s="30" t="str">
        <f t="shared" si="3"/>
        <v/>
      </c>
      <c r="AC79" s="30" t="str">
        <f t="shared" si="3"/>
        <v/>
      </c>
      <c r="AD79" s="30" t="str">
        <f t="shared" si="3"/>
        <v/>
      </c>
    </row>
    <row r="80" spans="1:30" s="11" customFormat="1" ht="16.5" hidden="1" customHeight="1" x14ac:dyDescent="0.2">
      <c r="A80" s="47" t="s">
        <v>99</v>
      </c>
      <c r="B80" s="25" t="s">
        <v>17</v>
      </c>
      <c r="C80" s="30" t="str">
        <f t="shared" si="2"/>
        <v/>
      </c>
      <c r="D80" s="30" t="str">
        <f t="shared" si="3"/>
        <v/>
      </c>
      <c r="E80" s="30" t="str">
        <f t="shared" si="3"/>
        <v/>
      </c>
      <c r="F80" s="30" t="str">
        <f t="shared" si="3"/>
        <v/>
      </c>
      <c r="G80" s="30" t="str">
        <f t="shared" si="3"/>
        <v/>
      </c>
      <c r="H80" s="30" t="str">
        <f t="shared" si="3"/>
        <v/>
      </c>
      <c r="I80" s="30" t="str">
        <f t="shared" si="3"/>
        <v/>
      </c>
      <c r="J80" s="30" t="str">
        <f t="shared" si="3"/>
        <v/>
      </c>
      <c r="K80" s="30" t="str">
        <f t="shared" si="3"/>
        <v/>
      </c>
      <c r="L80" s="30" t="str">
        <f t="shared" si="3"/>
        <v/>
      </c>
      <c r="M80" s="30" t="str">
        <f t="shared" si="3"/>
        <v/>
      </c>
      <c r="N80" s="30" t="str">
        <f t="shared" si="3"/>
        <v/>
      </c>
      <c r="O80" s="30" t="str">
        <f t="shared" si="3"/>
        <v/>
      </c>
      <c r="P80" s="30" t="str">
        <f t="shared" si="3"/>
        <v/>
      </c>
      <c r="Q80" s="30" t="str">
        <f t="shared" si="3"/>
        <v/>
      </c>
      <c r="R80" s="30" t="str">
        <f t="shared" si="3"/>
        <v/>
      </c>
      <c r="S80" s="30" t="str">
        <f t="shared" si="3"/>
        <v/>
      </c>
      <c r="T80" s="30" t="str">
        <f t="shared" si="3"/>
        <v/>
      </c>
      <c r="U80" s="30" t="str">
        <f t="shared" si="3"/>
        <v/>
      </c>
      <c r="V80" s="30" t="str">
        <f t="shared" si="3"/>
        <v/>
      </c>
      <c r="W80" s="30" t="str">
        <f t="shared" si="3"/>
        <v/>
      </c>
      <c r="X80" s="30" t="str">
        <f t="shared" si="3"/>
        <v/>
      </c>
      <c r="Y80" s="30" t="str">
        <f t="shared" si="3"/>
        <v/>
      </c>
      <c r="Z80" s="30" t="str">
        <f t="shared" si="3"/>
        <v/>
      </c>
      <c r="AA80" s="30" t="str">
        <f t="shared" si="3"/>
        <v/>
      </c>
      <c r="AB80" s="30" t="str">
        <f t="shared" si="3"/>
        <v/>
      </c>
      <c r="AC80" s="30" t="str">
        <f t="shared" si="3"/>
        <v/>
      </c>
      <c r="AD80" s="30" t="str">
        <f t="shared" si="3"/>
        <v/>
      </c>
    </row>
    <row r="81" spans="1:30" s="11" customFormat="1" ht="16.5" hidden="1" customHeight="1" x14ac:dyDescent="0.2">
      <c r="A81" s="47" t="s">
        <v>100</v>
      </c>
      <c r="B81" s="25" t="s">
        <v>18</v>
      </c>
      <c r="C81" s="30" t="str">
        <f t="shared" si="2"/>
        <v/>
      </c>
      <c r="D81" s="30" t="str">
        <f t="shared" si="3"/>
        <v/>
      </c>
      <c r="E81" s="30" t="str">
        <f t="shared" si="3"/>
        <v/>
      </c>
      <c r="F81" s="30" t="str">
        <f t="shared" si="3"/>
        <v/>
      </c>
      <c r="G81" s="30" t="str">
        <f t="shared" si="3"/>
        <v/>
      </c>
      <c r="H81" s="30" t="str">
        <f t="shared" si="3"/>
        <v/>
      </c>
      <c r="I81" s="30" t="str">
        <f t="shared" si="3"/>
        <v/>
      </c>
      <c r="J81" s="30" t="str">
        <f t="shared" si="3"/>
        <v/>
      </c>
      <c r="K81" s="30" t="str">
        <f t="shared" si="3"/>
        <v/>
      </c>
      <c r="L81" s="30" t="str">
        <f t="shared" si="3"/>
        <v/>
      </c>
      <c r="M81" s="30" t="str">
        <f t="shared" si="3"/>
        <v/>
      </c>
      <c r="N81" s="30" t="str">
        <f t="shared" si="3"/>
        <v/>
      </c>
      <c r="O81" s="30" t="str">
        <f t="shared" si="3"/>
        <v/>
      </c>
      <c r="P81" s="30" t="str">
        <f t="shared" si="3"/>
        <v/>
      </c>
      <c r="Q81" s="30" t="str">
        <f t="shared" si="3"/>
        <v/>
      </c>
      <c r="R81" s="30" t="str">
        <f t="shared" si="3"/>
        <v/>
      </c>
      <c r="S81" s="30" t="str">
        <f t="shared" si="3"/>
        <v/>
      </c>
      <c r="T81" s="30" t="str">
        <f t="shared" si="3"/>
        <v/>
      </c>
      <c r="U81" s="30" t="str">
        <f t="shared" si="3"/>
        <v/>
      </c>
      <c r="V81" s="30" t="str">
        <f t="shared" si="3"/>
        <v/>
      </c>
      <c r="W81" s="30" t="str">
        <f t="shared" si="3"/>
        <v/>
      </c>
      <c r="X81" s="30" t="str">
        <f t="shared" si="3"/>
        <v/>
      </c>
      <c r="Y81" s="30" t="str">
        <f t="shared" si="3"/>
        <v/>
      </c>
      <c r="Z81" s="30" t="str">
        <f t="shared" si="3"/>
        <v/>
      </c>
      <c r="AA81" s="30" t="str">
        <f t="shared" si="3"/>
        <v/>
      </c>
      <c r="AB81" s="30" t="str">
        <f t="shared" si="3"/>
        <v/>
      </c>
      <c r="AC81" s="30" t="str">
        <f t="shared" si="3"/>
        <v/>
      </c>
      <c r="AD81" s="30" t="str">
        <f t="shared" si="3"/>
        <v/>
      </c>
    </row>
    <row r="82" spans="1:30" s="11" customFormat="1" ht="16.5" hidden="1" customHeight="1" x14ac:dyDescent="0.2">
      <c r="A82" s="47" t="s">
        <v>101</v>
      </c>
      <c r="B82" s="25" t="s">
        <v>19</v>
      </c>
      <c r="C82" s="30" t="str">
        <f t="shared" si="2"/>
        <v/>
      </c>
      <c r="D82" s="30" t="str">
        <f t="shared" si="3"/>
        <v/>
      </c>
      <c r="E82" s="30" t="str">
        <f t="shared" si="3"/>
        <v/>
      </c>
      <c r="F82" s="30" t="str">
        <f t="shared" si="3"/>
        <v/>
      </c>
      <c r="G82" s="30" t="str">
        <f t="shared" si="3"/>
        <v/>
      </c>
      <c r="H82" s="30" t="str">
        <f t="shared" si="3"/>
        <v/>
      </c>
      <c r="I82" s="30" t="str">
        <f t="shared" si="3"/>
        <v/>
      </c>
      <c r="J82" s="30" t="str">
        <f t="shared" si="3"/>
        <v/>
      </c>
      <c r="K82" s="30" t="str">
        <f t="shared" si="3"/>
        <v/>
      </c>
      <c r="L82" s="30" t="str">
        <f t="shared" si="3"/>
        <v/>
      </c>
      <c r="M82" s="30" t="str">
        <f t="shared" si="3"/>
        <v/>
      </c>
      <c r="N82" s="30" t="str">
        <f t="shared" si="3"/>
        <v/>
      </c>
      <c r="O82" s="30" t="str">
        <f t="shared" si="3"/>
        <v/>
      </c>
      <c r="P82" s="30" t="str">
        <f t="shared" si="3"/>
        <v/>
      </c>
      <c r="Q82" s="30" t="str">
        <f t="shared" si="3"/>
        <v/>
      </c>
      <c r="R82" s="30" t="str">
        <f t="shared" si="3"/>
        <v/>
      </c>
      <c r="S82" s="30" t="str">
        <f t="shared" si="3"/>
        <v/>
      </c>
      <c r="T82" s="30" t="str">
        <f t="shared" si="3"/>
        <v/>
      </c>
      <c r="U82" s="30" t="str">
        <f t="shared" si="3"/>
        <v/>
      </c>
      <c r="V82" s="30" t="str">
        <f t="shared" si="3"/>
        <v/>
      </c>
      <c r="W82" s="30" t="str">
        <f t="shared" si="3"/>
        <v/>
      </c>
      <c r="X82" s="30" t="str">
        <f t="shared" si="3"/>
        <v/>
      </c>
      <c r="Y82" s="30" t="str">
        <f t="shared" si="3"/>
        <v/>
      </c>
      <c r="Z82" s="30" t="str">
        <f t="shared" si="3"/>
        <v/>
      </c>
      <c r="AA82" s="30" t="str">
        <f t="shared" si="3"/>
        <v/>
      </c>
      <c r="AB82" s="30" t="str">
        <f t="shared" si="3"/>
        <v/>
      </c>
      <c r="AC82" s="30" t="str">
        <f t="shared" si="3"/>
        <v/>
      </c>
      <c r="AD82" s="30" t="str">
        <f t="shared" si="3"/>
        <v/>
      </c>
    </row>
    <row r="83" spans="1:30" s="11" customFormat="1" ht="16.5" hidden="1" customHeight="1" x14ac:dyDescent="0.2">
      <c r="A83" s="47" t="s">
        <v>102</v>
      </c>
      <c r="B83" s="25" t="s">
        <v>20</v>
      </c>
      <c r="C83" s="30" t="str">
        <f t="shared" si="2"/>
        <v/>
      </c>
      <c r="D83" s="30" t="str">
        <f t="shared" si="3"/>
        <v/>
      </c>
      <c r="E83" s="30" t="str">
        <f t="shared" si="3"/>
        <v/>
      </c>
      <c r="F83" s="30" t="str">
        <f t="shared" si="3"/>
        <v/>
      </c>
      <c r="G83" s="30" t="str">
        <f t="shared" si="3"/>
        <v/>
      </c>
      <c r="H83" s="30" t="str">
        <f t="shared" si="3"/>
        <v/>
      </c>
      <c r="I83" s="30" t="str">
        <f t="shared" si="3"/>
        <v/>
      </c>
      <c r="J83" s="30" t="str">
        <f t="shared" si="3"/>
        <v/>
      </c>
      <c r="K83" s="30" t="str">
        <f t="shared" si="3"/>
        <v/>
      </c>
      <c r="L83" s="30" t="str">
        <f t="shared" si="3"/>
        <v/>
      </c>
      <c r="M83" s="30" t="str">
        <f t="shared" si="3"/>
        <v/>
      </c>
      <c r="N83" s="30" t="str">
        <f t="shared" si="3"/>
        <v/>
      </c>
      <c r="O83" s="30" t="str">
        <f t="shared" si="3"/>
        <v/>
      </c>
      <c r="P83" s="30" t="str">
        <f t="shared" ref="D83:AD86" si="4">IF(P59=P28,"","*")</f>
        <v/>
      </c>
      <c r="Q83" s="30" t="str">
        <f t="shared" si="4"/>
        <v/>
      </c>
      <c r="R83" s="30" t="str">
        <f t="shared" si="4"/>
        <v/>
      </c>
      <c r="S83" s="30" t="str">
        <f t="shared" si="4"/>
        <v/>
      </c>
      <c r="T83" s="30" t="str">
        <f t="shared" si="4"/>
        <v/>
      </c>
      <c r="U83" s="30" t="str">
        <f t="shared" si="4"/>
        <v/>
      </c>
      <c r="V83" s="30" t="str">
        <f t="shared" si="4"/>
        <v/>
      </c>
      <c r="W83" s="30" t="str">
        <f t="shared" si="4"/>
        <v/>
      </c>
      <c r="X83" s="30" t="str">
        <f t="shared" si="4"/>
        <v/>
      </c>
      <c r="Y83" s="30" t="str">
        <f t="shared" si="4"/>
        <v/>
      </c>
      <c r="Z83" s="30" t="str">
        <f t="shared" si="4"/>
        <v/>
      </c>
      <c r="AA83" s="30" t="str">
        <f t="shared" si="4"/>
        <v/>
      </c>
      <c r="AB83" s="30" t="str">
        <f t="shared" si="4"/>
        <v/>
      </c>
      <c r="AC83" s="30" t="str">
        <f t="shared" si="4"/>
        <v/>
      </c>
      <c r="AD83" s="30" t="str">
        <f t="shared" si="4"/>
        <v/>
      </c>
    </row>
    <row r="84" spans="1:30" s="11" customFormat="1" ht="16.5" hidden="1" customHeight="1" x14ac:dyDescent="0.2">
      <c r="A84" s="47" t="s">
        <v>103</v>
      </c>
      <c r="B84" s="25" t="s">
        <v>21</v>
      </c>
      <c r="C84" s="30" t="str">
        <f t="shared" si="2"/>
        <v/>
      </c>
      <c r="D84" s="30" t="str">
        <f t="shared" si="4"/>
        <v/>
      </c>
      <c r="E84" s="30" t="str">
        <f t="shared" si="4"/>
        <v/>
      </c>
      <c r="F84" s="30" t="str">
        <f t="shared" si="4"/>
        <v/>
      </c>
      <c r="G84" s="30" t="str">
        <f t="shared" si="4"/>
        <v/>
      </c>
      <c r="H84" s="30" t="str">
        <f t="shared" si="4"/>
        <v/>
      </c>
      <c r="I84" s="30" t="str">
        <f t="shared" si="4"/>
        <v/>
      </c>
      <c r="J84" s="30" t="str">
        <f t="shared" si="4"/>
        <v/>
      </c>
      <c r="K84" s="30" t="str">
        <f t="shared" si="4"/>
        <v/>
      </c>
      <c r="L84" s="30" t="str">
        <f t="shared" si="4"/>
        <v/>
      </c>
      <c r="M84" s="30" t="str">
        <f t="shared" si="4"/>
        <v/>
      </c>
      <c r="N84" s="30" t="str">
        <f t="shared" si="4"/>
        <v/>
      </c>
      <c r="O84" s="30" t="str">
        <f t="shared" si="4"/>
        <v/>
      </c>
      <c r="P84" s="30" t="str">
        <f t="shared" si="4"/>
        <v/>
      </c>
      <c r="Q84" s="30" t="str">
        <f t="shared" si="4"/>
        <v/>
      </c>
      <c r="R84" s="30" t="str">
        <f t="shared" si="4"/>
        <v/>
      </c>
      <c r="S84" s="30" t="str">
        <f t="shared" si="4"/>
        <v/>
      </c>
      <c r="T84" s="30" t="str">
        <f t="shared" si="4"/>
        <v/>
      </c>
      <c r="U84" s="30" t="str">
        <f t="shared" si="4"/>
        <v/>
      </c>
      <c r="V84" s="30" t="str">
        <f t="shared" si="4"/>
        <v/>
      </c>
      <c r="W84" s="30" t="str">
        <f t="shared" si="4"/>
        <v/>
      </c>
      <c r="X84" s="30" t="str">
        <f t="shared" si="4"/>
        <v/>
      </c>
      <c r="Y84" s="30" t="str">
        <f t="shared" si="4"/>
        <v/>
      </c>
      <c r="Z84" s="30" t="str">
        <f t="shared" si="4"/>
        <v/>
      </c>
      <c r="AA84" s="30" t="str">
        <f t="shared" si="4"/>
        <v/>
      </c>
      <c r="AB84" s="30" t="str">
        <f t="shared" si="4"/>
        <v/>
      </c>
      <c r="AC84" s="30" t="str">
        <f t="shared" si="4"/>
        <v/>
      </c>
      <c r="AD84" s="30" t="str">
        <f t="shared" si="4"/>
        <v/>
      </c>
    </row>
    <row r="85" spans="1:30" s="11" customFormat="1" ht="16.5" hidden="1" customHeight="1" x14ac:dyDescent="0.2">
      <c r="A85" s="47" t="s">
        <v>104</v>
      </c>
      <c r="B85" s="25" t="s">
        <v>23</v>
      </c>
      <c r="C85" s="30" t="str">
        <f t="shared" si="2"/>
        <v/>
      </c>
      <c r="D85" s="30" t="str">
        <f t="shared" si="4"/>
        <v/>
      </c>
      <c r="E85" s="30" t="str">
        <f t="shared" si="4"/>
        <v/>
      </c>
      <c r="F85" s="30" t="str">
        <f t="shared" si="4"/>
        <v/>
      </c>
      <c r="G85" s="30" t="str">
        <f t="shared" si="4"/>
        <v/>
      </c>
      <c r="H85" s="30" t="str">
        <f t="shared" si="4"/>
        <v/>
      </c>
      <c r="I85" s="30" t="str">
        <f t="shared" si="4"/>
        <v/>
      </c>
      <c r="J85" s="30" t="str">
        <f t="shared" si="4"/>
        <v/>
      </c>
      <c r="K85" s="30" t="str">
        <f t="shared" si="4"/>
        <v/>
      </c>
      <c r="L85" s="30" t="str">
        <f t="shared" si="4"/>
        <v/>
      </c>
      <c r="M85" s="30" t="str">
        <f t="shared" si="4"/>
        <v/>
      </c>
      <c r="N85" s="30" t="str">
        <f t="shared" si="4"/>
        <v/>
      </c>
      <c r="O85" s="30" t="str">
        <f t="shared" si="4"/>
        <v/>
      </c>
      <c r="P85" s="30" t="str">
        <f t="shared" si="4"/>
        <v/>
      </c>
      <c r="Q85" s="30" t="str">
        <f t="shared" si="4"/>
        <v/>
      </c>
      <c r="R85" s="30" t="str">
        <f t="shared" si="4"/>
        <v/>
      </c>
      <c r="S85" s="30" t="str">
        <f t="shared" si="4"/>
        <v/>
      </c>
      <c r="T85" s="30" t="str">
        <f t="shared" si="4"/>
        <v/>
      </c>
      <c r="U85" s="30" t="str">
        <f t="shared" si="4"/>
        <v/>
      </c>
      <c r="V85" s="30" t="str">
        <f t="shared" si="4"/>
        <v/>
      </c>
      <c r="W85" s="30" t="str">
        <f t="shared" si="4"/>
        <v/>
      </c>
      <c r="X85" s="30" t="str">
        <f t="shared" si="4"/>
        <v/>
      </c>
      <c r="Y85" s="30" t="str">
        <f t="shared" si="4"/>
        <v/>
      </c>
      <c r="Z85" s="30" t="str">
        <f t="shared" si="4"/>
        <v/>
      </c>
      <c r="AA85" s="30" t="str">
        <f t="shared" si="4"/>
        <v/>
      </c>
      <c r="AB85" s="30" t="str">
        <f t="shared" si="4"/>
        <v/>
      </c>
      <c r="AC85" s="30" t="str">
        <f t="shared" si="4"/>
        <v/>
      </c>
      <c r="AD85" s="30" t="str">
        <f t="shared" si="4"/>
        <v/>
      </c>
    </row>
    <row r="86" spans="1:30" s="11" customFormat="1" ht="16.5" hidden="1" customHeight="1" x14ac:dyDescent="0.2">
      <c r="A86" s="48" t="s">
        <v>105</v>
      </c>
      <c r="B86" s="26" t="s">
        <v>24</v>
      </c>
      <c r="C86" s="30" t="str">
        <f t="shared" si="2"/>
        <v/>
      </c>
      <c r="D86" s="30" t="str">
        <f t="shared" si="4"/>
        <v/>
      </c>
      <c r="E86" s="30" t="str">
        <f t="shared" si="4"/>
        <v/>
      </c>
      <c r="F86" s="30" t="str">
        <f t="shared" si="4"/>
        <v/>
      </c>
      <c r="G86" s="30" t="str">
        <f t="shared" si="4"/>
        <v/>
      </c>
      <c r="H86" s="30" t="str">
        <f t="shared" si="4"/>
        <v/>
      </c>
      <c r="I86" s="30" t="str">
        <f t="shared" si="4"/>
        <v/>
      </c>
      <c r="J86" s="30" t="str">
        <f t="shared" si="4"/>
        <v/>
      </c>
      <c r="K86" s="30" t="str">
        <f t="shared" si="4"/>
        <v/>
      </c>
      <c r="L86" s="30" t="str">
        <f t="shared" si="4"/>
        <v/>
      </c>
      <c r="M86" s="30" t="str">
        <f t="shared" si="4"/>
        <v/>
      </c>
      <c r="N86" s="30" t="str">
        <f t="shared" si="4"/>
        <v/>
      </c>
      <c r="O86" s="30" t="str">
        <f t="shared" si="4"/>
        <v/>
      </c>
      <c r="P86" s="30" t="str">
        <f t="shared" si="4"/>
        <v/>
      </c>
      <c r="Q86" s="30" t="str">
        <f t="shared" si="4"/>
        <v/>
      </c>
      <c r="R86" s="30" t="str">
        <f t="shared" si="4"/>
        <v/>
      </c>
      <c r="S86" s="30" t="str">
        <f t="shared" si="4"/>
        <v/>
      </c>
      <c r="T86" s="30" t="str">
        <f t="shared" si="4"/>
        <v/>
      </c>
      <c r="U86" s="30" t="str">
        <f t="shared" si="4"/>
        <v/>
      </c>
      <c r="V86" s="30" t="str">
        <f t="shared" si="4"/>
        <v/>
      </c>
      <c r="W86" s="30" t="str">
        <f t="shared" si="4"/>
        <v/>
      </c>
      <c r="X86" s="30" t="str">
        <f t="shared" si="4"/>
        <v/>
      </c>
      <c r="Y86" s="30" t="str">
        <f t="shared" si="4"/>
        <v/>
      </c>
      <c r="Z86" s="30" t="str">
        <f t="shared" si="4"/>
        <v/>
      </c>
      <c r="AA86" s="30" t="str">
        <f t="shared" si="4"/>
        <v/>
      </c>
      <c r="AB86" s="30" t="str">
        <f t="shared" si="4"/>
        <v/>
      </c>
      <c r="AC86" s="30" t="str">
        <f t="shared" si="4"/>
        <v/>
      </c>
      <c r="AD86" s="30" t="str">
        <f t="shared" si="4"/>
        <v/>
      </c>
    </row>
    <row r="87" spans="1:30" hidden="1" x14ac:dyDescent="0.2"/>
    <row r="88" spans="1:30" hidden="1" x14ac:dyDescent="0.2"/>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H88"/>
  <sheetViews>
    <sheetView workbookViewId="0">
      <pane xSplit="2" ySplit="8" topLeftCell="C9" activePane="bottomRight" state="frozen"/>
      <selection activeCell="A38" sqref="A38"/>
      <selection pane="topRight" activeCell="A38" sqref="A38"/>
      <selection pane="bottomLeft" activeCell="A38" sqref="A38"/>
      <selection pane="bottomRight" activeCell="A38" sqref="A38"/>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203</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2.5"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36"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36" customHeight="1" x14ac:dyDescent="0.2">
      <c r="A6" s="68"/>
      <c r="B6" s="65"/>
      <c r="C6" s="59"/>
      <c r="D6" s="67"/>
      <c r="E6" s="67"/>
      <c r="F6" s="66"/>
      <c r="G6" s="53" t="s">
        <v>45</v>
      </c>
      <c r="H6" s="54"/>
      <c r="I6" s="54"/>
      <c r="J6" s="55"/>
      <c r="K6" s="60" t="s">
        <v>188</v>
      </c>
      <c r="L6" s="61"/>
      <c r="M6" s="61"/>
      <c r="N6" s="64"/>
      <c r="O6" s="60" t="s">
        <v>189</v>
      </c>
      <c r="P6" s="61"/>
      <c r="Q6" s="61"/>
      <c r="R6" s="64"/>
      <c r="S6" s="53" t="s">
        <v>45</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47423</v>
      </c>
      <c r="D9" s="30">
        <v>25351</v>
      </c>
      <c r="E9" s="30">
        <v>22072</v>
      </c>
      <c r="F9" s="30">
        <v>2255953.0869999998</v>
      </c>
      <c r="G9" s="30">
        <v>6710</v>
      </c>
      <c r="H9" s="30">
        <v>3828</v>
      </c>
      <c r="I9" s="30">
        <v>2882</v>
      </c>
      <c r="J9" s="30">
        <v>335329.728</v>
      </c>
      <c r="K9" s="30">
        <v>5170</v>
      </c>
      <c r="L9" s="30">
        <v>2872</v>
      </c>
      <c r="M9" s="30">
        <v>2298</v>
      </c>
      <c r="N9" s="30">
        <v>299194.598</v>
      </c>
      <c r="O9" s="30">
        <v>1540</v>
      </c>
      <c r="P9" s="30">
        <v>956</v>
      </c>
      <c r="Q9" s="30">
        <v>584</v>
      </c>
      <c r="R9" s="30">
        <v>36135.129999999997</v>
      </c>
      <c r="S9" s="30">
        <v>40713</v>
      </c>
      <c r="T9" s="30">
        <v>21523</v>
      </c>
      <c r="U9" s="30">
        <v>19190</v>
      </c>
      <c r="V9" s="30">
        <v>1920623.3589999999</v>
      </c>
      <c r="W9" s="30">
        <v>39031</v>
      </c>
      <c r="X9" s="30">
        <v>20534</v>
      </c>
      <c r="Y9" s="30">
        <v>18497</v>
      </c>
      <c r="Z9" s="30">
        <v>1870505.8119999999</v>
      </c>
      <c r="AA9" s="30">
        <v>1682</v>
      </c>
      <c r="AB9" s="30">
        <v>989</v>
      </c>
      <c r="AC9" s="30">
        <v>693</v>
      </c>
      <c r="AD9" s="30">
        <v>50117.546999999999</v>
      </c>
      <c r="AE9" s="35"/>
      <c r="AH9" s="37"/>
    </row>
    <row r="10" spans="1:34" s="11" customFormat="1" ht="16.5" customHeight="1" x14ac:dyDescent="0.2">
      <c r="A10" s="46" t="s">
        <v>149</v>
      </c>
      <c r="B10" s="19" t="s">
        <v>3</v>
      </c>
      <c r="C10" s="9">
        <v>8537</v>
      </c>
      <c r="D10" s="9">
        <v>4251</v>
      </c>
      <c r="E10" s="9">
        <v>4286</v>
      </c>
      <c r="F10" s="9">
        <v>356576.98200000002</v>
      </c>
      <c r="G10" s="9">
        <v>463</v>
      </c>
      <c r="H10" s="9">
        <v>273</v>
      </c>
      <c r="I10" s="9">
        <v>190</v>
      </c>
      <c r="J10" s="9">
        <v>18127.777999999998</v>
      </c>
      <c r="K10" s="9">
        <v>278</v>
      </c>
      <c r="L10" s="9">
        <v>165</v>
      </c>
      <c r="M10" s="9">
        <v>113</v>
      </c>
      <c r="N10" s="9">
        <v>13683.284</v>
      </c>
      <c r="O10" s="9">
        <v>185</v>
      </c>
      <c r="P10" s="9">
        <v>108</v>
      </c>
      <c r="Q10" s="9">
        <v>77</v>
      </c>
      <c r="R10" s="9">
        <v>4444.4939999999997</v>
      </c>
      <c r="S10" s="9">
        <v>8074</v>
      </c>
      <c r="T10" s="9">
        <v>3978</v>
      </c>
      <c r="U10" s="9">
        <v>4096</v>
      </c>
      <c r="V10" s="9">
        <v>338449.20400000003</v>
      </c>
      <c r="W10" s="9">
        <v>7907</v>
      </c>
      <c r="X10" s="9">
        <v>3876</v>
      </c>
      <c r="Y10" s="9">
        <v>4031</v>
      </c>
      <c r="Z10" s="9">
        <v>333807.84700000001</v>
      </c>
      <c r="AA10" s="9">
        <v>167</v>
      </c>
      <c r="AB10" s="9">
        <v>102</v>
      </c>
      <c r="AC10" s="9">
        <v>65</v>
      </c>
      <c r="AD10" s="9">
        <v>4641.357</v>
      </c>
    </row>
    <row r="11" spans="1:34" s="11" customFormat="1" ht="16.5" customHeight="1" x14ac:dyDescent="0.2">
      <c r="A11" s="46" t="s">
        <v>150</v>
      </c>
      <c r="B11" s="19" t="s">
        <v>4</v>
      </c>
      <c r="C11" s="9">
        <v>5214</v>
      </c>
      <c r="D11" s="9">
        <v>2868</v>
      </c>
      <c r="E11" s="9">
        <v>2346</v>
      </c>
      <c r="F11" s="9">
        <v>310227.47700000001</v>
      </c>
      <c r="G11" s="9">
        <v>3912</v>
      </c>
      <c r="H11" s="9">
        <v>2114</v>
      </c>
      <c r="I11" s="9">
        <v>1798</v>
      </c>
      <c r="J11" s="9">
        <v>238114.48800000001</v>
      </c>
      <c r="K11" s="9">
        <v>3705</v>
      </c>
      <c r="L11" s="9">
        <v>1998</v>
      </c>
      <c r="M11" s="9">
        <v>1707</v>
      </c>
      <c r="N11" s="9">
        <v>231019.527</v>
      </c>
      <c r="O11" s="9">
        <v>207</v>
      </c>
      <c r="P11" s="9">
        <v>116</v>
      </c>
      <c r="Q11" s="9">
        <v>91</v>
      </c>
      <c r="R11" s="9">
        <v>7094.9610000000002</v>
      </c>
      <c r="S11" s="9">
        <v>1302</v>
      </c>
      <c r="T11" s="9">
        <v>754</v>
      </c>
      <c r="U11" s="9">
        <v>548</v>
      </c>
      <c r="V11" s="9">
        <v>72112.989000000001</v>
      </c>
      <c r="W11" s="9">
        <v>890</v>
      </c>
      <c r="X11" s="9">
        <v>515</v>
      </c>
      <c r="Y11" s="9">
        <v>375</v>
      </c>
      <c r="Z11" s="9">
        <v>57329.58</v>
      </c>
      <c r="AA11" s="9">
        <v>412</v>
      </c>
      <c r="AB11" s="9">
        <v>239</v>
      </c>
      <c r="AC11" s="9">
        <v>173</v>
      </c>
      <c r="AD11" s="9">
        <v>14783.409</v>
      </c>
    </row>
    <row r="12" spans="1:34" s="11" customFormat="1" ht="16.5" customHeight="1" x14ac:dyDescent="0.2">
      <c r="A12" s="46" t="s">
        <v>151</v>
      </c>
      <c r="B12" s="19" t="s">
        <v>25</v>
      </c>
      <c r="C12" s="9">
        <v>3976</v>
      </c>
      <c r="D12" s="9">
        <v>2049</v>
      </c>
      <c r="E12" s="9">
        <v>1927</v>
      </c>
      <c r="F12" s="9">
        <v>190052.17800000001</v>
      </c>
      <c r="G12" s="9">
        <v>230</v>
      </c>
      <c r="H12" s="9">
        <v>129</v>
      </c>
      <c r="I12" s="9">
        <v>101</v>
      </c>
      <c r="J12" s="9">
        <v>9746.9850000000006</v>
      </c>
      <c r="K12" s="9">
        <v>161</v>
      </c>
      <c r="L12" s="9">
        <v>83</v>
      </c>
      <c r="M12" s="9">
        <v>78</v>
      </c>
      <c r="N12" s="9">
        <v>7969.2610000000004</v>
      </c>
      <c r="O12" s="9">
        <v>69</v>
      </c>
      <c r="P12" s="9">
        <v>46</v>
      </c>
      <c r="Q12" s="9">
        <v>23</v>
      </c>
      <c r="R12" s="9">
        <v>1777.7239999999999</v>
      </c>
      <c r="S12" s="9">
        <v>3746</v>
      </c>
      <c r="T12" s="9">
        <v>1920</v>
      </c>
      <c r="U12" s="9">
        <v>1826</v>
      </c>
      <c r="V12" s="9">
        <v>180305.193</v>
      </c>
      <c r="W12" s="9">
        <v>3684</v>
      </c>
      <c r="X12" s="9">
        <v>1879</v>
      </c>
      <c r="Y12" s="9">
        <v>1805</v>
      </c>
      <c r="Z12" s="9">
        <v>178436.31599999999</v>
      </c>
      <c r="AA12" s="9">
        <v>62</v>
      </c>
      <c r="AB12" s="9">
        <v>41</v>
      </c>
      <c r="AC12" s="9">
        <v>21</v>
      </c>
      <c r="AD12" s="9">
        <v>1868.877</v>
      </c>
    </row>
    <row r="13" spans="1:34" s="11" customFormat="1" ht="16.5" customHeight="1" x14ac:dyDescent="0.2">
      <c r="A13" s="46" t="s">
        <v>152</v>
      </c>
      <c r="B13" s="19" t="s">
        <v>5</v>
      </c>
      <c r="C13" s="9">
        <v>4319</v>
      </c>
      <c r="D13" s="9">
        <v>2411</v>
      </c>
      <c r="E13" s="9">
        <v>1908</v>
      </c>
      <c r="F13" s="9">
        <v>194181.785</v>
      </c>
      <c r="G13" s="9">
        <v>394</v>
      </c>
      <c r="H13" s="9">
        <v>237</v>
      </c>
      <c r="I13" s="9">
        <v>157</v>
      </c>
      <c r="J13" s="9">
        <v>11842.866</v>
      </c>
      <c r="K13" s="9">
        <v>140</v>
      </c>
      <c r="L13" s="9">
        <v>81</v>
      </c>
      <c r="M13" s="9">
        <v>59</v>
      </c>
      <c r="N13" s="9">
        <v>6228.915</v>
      </c>
      <c r="O13" s="9">
        <v>254</v>
      </c>
      <c r="P13" s="9">
        <v>156</v>
      </c>
      <c r="Q13" s="9">
        <v>98</v>
      </c>
      <c r="R13" s="9">
        <v>5613.951</v>
      </c>
      <c r="S13" s="9">
        <v>3925</v>
      </c>
      <c r="T13" s="9">
        <v>2174</v>
      </c>
      <c r="U13" s="9">
        <v>1751</v>
      </c>
      <c r="V13" s="9">
        <v>182338.91899999999</v>
      </c>
      <c r="W13" s="9">
        <v>3680</v>
      </c>
      <c r="X13" s="9">
        <v>2036</v>
      </c>
      <c r="Y13" s="9">
        <v>1644</v>
      </c>
      <c r="Z13" s="9">
        <v>176123.965</v>
      </c>
      <c r="AA13" s="9">
        <v>245</v>
      </c>
      <c r="AB13" s="9">
        <v>138</v>
      </c>
      <c r="AC13" s="9">
        <v>107</v>
      </c>
      <c r="AD13" s="9">
        <v>6214.9539999999997</v>
      </c>
    </row>
    <row r="14" spans="1:34" s="11" customFormat="1" ht="16.5" customHeight="1" x14ac:dyDescent="0.2">
      <c r="A14" s="46" t="s">
        <v>153</v>
      </c>
      <c r="B14" s="19" t="s">
        <v>6</v>
      </c>
      <c r="C14" s="9">
        <v>2270</v>
      </c>
      <c r="D14" s="9">
        <v>1416</v>
      </c>
      <c r="E14" s="9">
        <v>854</v>
      </c>
      <c r="F14" s="9">
        <v>111280.361</v>
      </c>
      <c r="G14" s="9">
        <v>204</v>
      </c>
      <c r="H14" s="9">
        <v>131</v>
      </c>
      <c r="I14" s="9">
        <v>73</v>
      </c>
      <c r="J14" s="9">
        <v>6350.366</v>
      </c>
      <c r="K14" s="9">
        <v>82</v>
      </c>
      <c r="L14" s="9">
        <v>54</v>
      </c>
      <c r="M14" s="9">
        <v>28</v>
      </c>
      <c r="N14" s="9">
        <v>3379.8809999999999</v>
      </c>
      <c r="O14" s="9">
        <v>122</v>
      </c>
      <c r="P14" s="9">
        <v>77</v>
      </c>
      <c r="Q14" s="9">
        <v>45</v>
      </c>
      <c r="R14" s="9">
        <v>2970.4850000000001</v>
      </c>
      <c r="S14" s="9">
        <v>2066</v>
      </c>
      <c r="T14" s="9">
        <v>1285</v>
      </c>
      <c r="U14" s="9">
        <v>781</v>
      </c>
      <c r="V14" s="9">
        <v>104929.995</v>
      </c>
      <c r="W14" s="9">
        <v>1935</v>
      </c>
      <c r="X14" s="9">
        <v>1207</v>
      </c>
      <c r="Y14" s="9">
        <v>728</v>
      </c>
      <c r="Z14" s="9">
        <v>101380.088</v>
      </c>
      <c r="AA14" s="9">
        <v>131</v>
      </c>
      <c r="AB14" s="9">
        <v>78</v>
      </c>
      <c r="AC14" s="9">
        <v>53</v>
      </c>
      <c r="AD14" s="9">
        <v>3549.9070000000002</v>
      </c>
    </row>
    <row r="15" spans="1:34" s="11" customFormat="1" ht="16.5" customHeight="1" x14ac:dyDescent="0.2">
      <c r="A15" s="46" t="s">
        <v>154</v>
      </c>
      <c r="B15" s="19" t="s">
        <v>7</v>
      </c>
      <c r="C15" s="9">
        <v>5350</v>
      </c>
      <c r="D15" s="9">
        <v>2845</v>
      </c>
      <c r="E15" s="9">
        <v>2505</v>
      </c>
      <c r="F15" s="9">
        <v>238962.64600000001</v>
      </c>
      <c r="G15" s="9">
        <v>525</v>
      </c>
      <c r="H15" s="9">
        <v>332</v>
      </c>
      <c r="I15" s="9">
        <v>193</v>
      </c>
      <c r="J15" s="9">
        <v>13054.825000000001</v>
      </c>
      <c r="K15" s="9">
        <v>183</v>
      </c>
      <c r="L15" s="9">
        <v>112</v>
      </c>
      <c r="M15" s="9">
        <v>71</v>
      </c>
      <c r="N15" s="9">
        <v>6841.57</v>
      </c>
      <c r="O15" s="9">
        <v>342</v>
      </c>
      <c r="P15" s="9">
        <v>220</v>
      </c>
      <c r="Q15" s="9">
        <v>122</v>
      </c>
      <c r="R15" s="9">
        <v>6213.2550000000001</v>
      </c>
      <c r="S15" s="9">
        <v>4825</v>
      </c>
      <c r="T15" s="9">
        <v>2513</v>
      </c>
      <c r="U15" s="9">
        <v>2312</v>
      </c>
      <c r="V15" s="9">
        <v>225907.821</v>
      </c>
      <c r="W15" s="9">
        <v>4653</v>
      </c>
      <c r="X15" s="9">
        <v>2421</v>
      </c>
      <c r="Y15" s="9">
        <v>2232</v>
      </c>
      <c r="Z15" s="9">
        <v>220832.31400000001</v>
      </c>
      <c r="AA15" s="9">
        <v>172</v>
      </c>
      <c r="AB15" s="9">
        <v>92</v>
      </c>
      <c r="AC15" s="9">
        <v>80</v>
      </c>
      <c r="AD15" s="9">
        <v>5075.5069999999996</v>
      </c>
    </row>
    <row r="16" spans="1:34" s="11" customFormat="1" ht="16.5" customHeight="1" x14ac:dyDescent="0.2">
      <c r="A16" s="47" t="s">
        <v>90</v>
      </c>
      <c r="B16" s="25" t="s">
        <v>8</v>
      </c>
      <c r="C16" s="9">
        <v>1746</v>
      </c>
      <c r="D16" s="9">
        <v>853</v>
      </c>
      <c r="E16" s="9">
        <v>893</v>
      </c>
      <c r="F16" s="9">
        <v>83844.551999999996</v>
      </c>
      <c r="G16" s="9">
        <v>59</v>
      </c>
      <c r="H16" s="9">
        <v>39</v>
      </c>
      <c r="I16" s="9">
        <v>20</v>
      </c>
      <c r="J16" s="9">
        <v>2496.4630000000002</v>
      </c>
      <c r="K16" s="9">
        <v>45</v>
      </c>
      <c r="L16" s="9">
        <v>29</v>
      </c>
      <c r="M16" s="9">
        <v>16</v>
      </c>
      <c r="N16" s="9">
        <v>2199.5039999999999</v>
      </c>
      <c r="O16" s="9">
        <v>14</v>
      </c>
      <c r="P16" s="9">
        <v>10</v>
      </c>
      <c r="Q16" s="9">
        <v>4</v>
      </c>
      <c r="R16" s="9">
        <v>296.959</v>
      </c>
      <c r="S16" s="9">
        <v>1687</v>
      </c>
      <c r="T16" s="9">
        <v>814</v>
      </c>
      <c r="U16" s="9">
        <v>873</v>
      </c>
      <c r="V16" s="9">
        <v>81348.089000000007</v>
      </c>
      <c r="W16" s="9">
        <v>1596</v>
      </c>
      <c r="X16" s="9">
        <v>760</v>
      </c>
      <c r="Y16" s="9">
        <v>836</v>
      </c>
      <c r="Z16" s="9">
        <v>78927.179999999993</v>
      </c>
      <c r="AA16" s="9">
        <v>91</v>
      </c>
      <c r="AB16" s="9">
        <v>54</v>
      </c>
      <c r="AC16" s="9">
        <v>37</v>
      </c>
      <c r="AD16" s="9">
        <v>2420.9090000000001</v>
      </c>
    </row>
    <row r="17" spans="1:30" s="11" customFormat="1" ht="16.5" customHeight="1" x14ac:dyDescent="0.2">
      <c r="A17" s="47" t="s">
        <v>91</v>
      </c>
      <c r="B17" s="25" t="s">
        <v>9</v>
      </c>
      <c r="C17" s="9">
        <v>986</v>
      </c>
      <c r="D17" s="9">
        <v>520</v>
      </c>
      <c r="E17" s="9">
        <v>466</v>
      </c>
      <c r="F17" s="9">
        <v>46002.851999999999</v>
      </c>
      <c r="G17" s="9">
        <v>51</v>
      </c>
      <c r="H17" s="9">
        <v>33</v>
      </c>
      <c r="I17" s="9">
        <v>18</v>
      </c>
      <c r="J17" s="9">
        <v>2046.46</v>
      </c>
      <c r="K17" s="9">
        <v>36</v>
      </c>
      <c r="L17" s="9">
        <v>21</v>
      </c>
      <c r="M17" s="9">
        <v>15</v>
      </c>
      <c r="N17" s="9">
        <v>1688.44</v>
      </c>
      <c r="O17" s="9">
        <v>15</v>
      </c>
      <c r="P17" s="9">
        <v>12</v>
      </c>
      <c r="Q17" s="9">
        <v>3</v>
      </c>
      <c r="R17" s="9">
        <v>358.02</v>
      </c>
      <c r="S17" s="9">
        <v>935</v>
      </c>
      <c r="T17" s="9">
        <v>487</v>
      </c>
      <c r="U17" s="9">
        <v>448</v>
      </c>
      <c r="V17" s="9">
        <v>43956.392</v>
      </c>
      <c r="W17" s="9">
        <v>908</v>
      </c>
      <c r="X17" s="9">
        <v>468</v>
      </c>
      <c r="Y17" s="9">
        <v>440</v>
      </c>
      <c r="Z17" s="9">
        <v>43201.165999999997</v>
      </c>
      <c r="AA17" s="9">
        <v>27</v>
      </c>
      <c r="AB17" s="9">
        <v>19</v>
      </c>
      <c r="AC17" s="9">
        <v>8</v>
      </c>
      <c r="AD17" s="9">
        <v>755.226</v>
      </c>
    </row>
    <row r="18" spans="1:30" s="11" customFormat="1" ht="16.5" customHeight="1" x14ac:dyDescent="0.2">
      <c r="A18" s="47" t="s">
        <v>92</v>
      </c>
      <c r="B18" s="25" t="s">
        <v>10</v>
      </c>
      <c r="C18" s="9">
        <v>1476</v>
      </c>
      <c r="D18" s="9">
        <v>779</v>
      </c>
      <c r="E18" s="9">
        <v>697</v>
      </c>
      <c r="F18" s="9">
        <v>74184.990999999995</v>
      </c>
      <c r="G18" s="9">
        <v>55</v>
      </c>
      <c r="H18" s="9">
        <v>35</v>
      </c>
      <c r="I18" s="9">
        <v>20</v>
      </c>
      <c r="J18" s="9">
        <v>1764.8109999999999</v>
      </c>
      <c r="K18" s="9">
        <v>30</v>
      </c>
      <c r="L18" s="9">
        <v>19</v>
      </c>
      <c r="M18" s="9">
        <v>11</v>
      </c>
      <c r="N18" s="9">
        <v>1167.9110000000001</v>
      </c>
      <c r="O18" s="9">
        <v>25</v>
      </c>
      <c r="P18" s="9">
        <v>16</v>
      </c>
      <c r="Q18" s="9">
        <v>9</v>
      </c>
      <c r="R18" s="9">
        <v>596.9</v>
      </c>
      <c r="S18" s="9">
        <v>1421</v>
      </c>
      <c r="T18" s="9">
        <v>744</v>
      </c>
      <c r="U18" s="9">
        <v>677</v>
      </c>
      <c r="V18" s="9">
        <v>72420.179999999993</v>
      </c>
      <c r="W18" s="9">
        <v>1390</v>
      </c>
      <c r="X18" s="9">
        <v>726</v>
      </c>
      <c r="Y18" s="9">
        <v>664</v>
      </c>
      <c r="Z18" s="9">
        <v>71454.781000000003</v>
      </c>
      <c r="AA18" s="9">
        <v>31</v>
      </c>
      <c r="AB18" s="9">
        <v>18</v>
      </c>
      <c r="AC18" s="9">
        <v>13</v>
      </c>
      <c r="AD18" s="9">
        <v>965.399</v>
      </c>
    </row>
    <row r="19" spans="1:30" s="11" customFormat="1" ht="16.5" customHeight="1" x14ac:dyDescent="0.2">
      <c r="A19" s="47" t="s">
        <v>93</v>
      </c>
      <c r="B19" s="25" t="s">
        <v>11</v>
      </c>
      <c r="C19" s="9">
        <v>2233</v>
      </c>
      <c r="D19" s="9">
        <v>1384</v>
      </c>
      <c r="E19" s="9">
        <v>849</v>
      </c>
      <c r="F19" s="9">
        <v>108898.306</v>
      </c>
      <c r="G19" s="9">
        <v>193</v>
      </c>
      <c r="H19" s="9">
        <v>120</v>
      </c>
      <c r="I19" s="9">
        <v>73</v>
      </c>
      <c r="J19" s="9">
        <v>7646.0379999999996</v>
      </c>
      <c r="K19" s="9">
        <v>112</v>
      </c>
      <c r="L19" s="9">
        <v>72</v>
      </c>
      <c r="M19" s="9">
        <v>40</v>
      </c>
      <c r="N19" s="9">
        <v>5823.7550000000001</v>
      </c>
      <c r="O19" s="9">
        <v>81</v>
      </c>
      <c r="P19" s="9">
        <v>48</v>
      </c>
      <c r="Q19" s="9">
        <v>33</v>
      </c>
      <c r="R19" s="9">
        <v>1822.2829999999999</v>
      </c>
      <c r="S19" s="9">
        <v>2040</v>
      </c>
      <c r="T19" s="9">
        <v>1264</v>
      </c>
      <c r="U19" s="9">
        <v>776</v>
      </c>
      <c r="V19" s="9">
        <v>101252.268</v>
      </c>
      <c r="W19" s="9">
        <v>1951</v>
      </c>
      <c r="X19" s="9">
        <v>1207</v>
      </c>
      <c r="Y19" s="9">
        <v>744</v>
      </c>
      <c r="Z19" s="9">
        <v>98752.732000000004</v>
      </c>
      <c r="AA19" s="9">
        <v>89</v>
      </c>
      <c r="AB19" s="9">
        <v>57</v>
      </c>
      <c r="AC19" s="9">
        <v>32</v>
      </c>
      <c r="AD19" s="9">
        <v>2499.5360000000001</v>
      </c>
    </row>
    <row r="20" spans="1:30" s="11" customFormat="1" ht="16.5" customHeight="1" x14ac:dyDescent="0.2">
      <c r="A20" s="47" t="s">
        <v>94</v>
      </c>
      <c r="B20" s="25" t="s">
        <v>12</v>
      </c>
      <c r="C20" s="9">
        <v>1519</v>
      </c>
      <c r="D20" s="9">
        <v>820</v>
      </c>
      <c r="E20" s="9">
        <v>699</v>
      </c>
      <c r="F20" s="9">
        <v>49174.106</v>
      </c>
      <c r="G20" s="9">
        <v>64</v>
      </c>
      <c r="H20" s="9">
        <v>32</v>
      </c>
      <c r="I20" s="9">
        <v>32</v>
      </c>
      <c r="J20" s="9">
        <v>1894.9269999999999</v>
      </c>
      <c r="K20" s="9">
        <v>53</v>
      </c>
      <c r="L20" s="9">
        <v>29</v>
      </c>
      <c r="M20" s="9">
        <v>24</v>
      </c>
      <c r="N20" s="9">
        <v>1733.7550000000001</v>
      </c>
      <c r="O20" s="9">
        <v>11</v>
      </c>
      <c r="P20" s="9">
        <v>3</v>
      </c>
      <c r="Q20" s="9">
        <v>8</v>
      </c>
      <c r="R20" s="9">
        <v>161.172</v>
      </c>
      <c r="S20" s="9">
        <v>1455</v>
      </c>
      <c r="T20" s="9">
        <v>788</v>
      </c>
      <c r="U20" s="9">
        <v>667</v>
      </c>
      <c r="V20" s="9">
        <v>47279.178999999996</v>
      </c>
      <c r="W20" s="9">
        <v>1435</v>
      </c>
      <c r="X20" s="9">
        <v>775</v>
      </c>
      <c r="Y20" s="9">
        <v>660</v>
      </c>
      <c r="Z20" s="9">
        <v>46839.635999999999</v>
      </c>
      <c r="AA20" s="9">
        <v>20</v>
      </c>
      <c r="AB20" s="9">
        <v>13</v>
      </c>
      <c r="AC20" s="9">
        <v>7</v>
      </c>
      <c r="AD20" s="9">
        <v>439.54300000000001</v>
      </c>
    </row>
    <row r="21" spans="1:30" s="11" customFormat="1" ht="16.5" customHeight="1" x14ac:dyDescent="0.2">
      <c r="A21" s="47" t="s">
        <v>95</v>
      </c>
      <c r="B21" s="25" t="s">
        <v>13</v>
      </c>
      <c r="C21" s="9">
        <v>1975</v>
      </c>
      <c r="D21" s="9">
        <v>984</v>
      </c>
      <c r="E21" s="9">
        <v>991</v>
      </c>
      <c r="F21" s="9">
        <v>101124.64</v>
      </c>
      <c r="G21" s="9">
        <v>76</v>
      </c>
      <c r="H21" s="9">
        <v>47</v>
      </c>
      <c r="I21" s="9">
        <v>29</v>
      </c>
      <c r="J21" s="9">
        <v>2960.6979999999999</v>
      </c>
      <c r="K21" s="9">
        <v>48</v>
      </c>
      <c r="L21" s="9">
        <v>26</v>
      </c>
      <c r="M21" s="9">
        <v>22</v>
      </c>
      <c r="N21" s="9">
        <v>2404.998</v>
      </c>
      <c r="O21" s="9">
        <v>28</v>
      </c>
      <c r="P21" s="9">
        <v>21</v>
      </c>
      <c r="Q21" s="9">
        <v>7</v>
      </c>
      <c r="R21" s="9">
        <v>555.70000000000005</v>
      </c>
      <c r="S21" s="9">
        <v>1899</v>
      </c>
      <c r="T21" s="9">
        <v>937</v>
      </c>
      <c r="U21" s="9">
        <v>962</v>
      </c>
      <c r="V21" s="9">
        <v>98163.941999999995</v>
      </c>
      <c r="W21" s="9">
        <v>1878</v>
      </c>
      <c r="X21" s="9">
        <v>924</v>
      </c>
      <c r="Y21" s="9">
        <v>954</v>
      </c>
      <c r="Z21" s="9">
        <v>97520.714999999997</v>
      </c>
      <c r="AA21" s="9">
        <v>21</v>
      </c>
      <c r="AB21" s="9">
        <v>13</v>
      </c>
      <c r="AC21" s="9">
        <v>8</v>
      </c>
      <c r="AD21" s="9">
        <v>643.22699999999998</v>
      </c>
    </row>
    <row r="22" spans="1:30" s="11" customFormat="1" ht="16.5" customHeight="1" x14ac:dyDescent="0.2">
      <c r="A22" s="47" t="s">
        <v>96</v>
      </c>
      <c r="B22" s="25" t="s">
        <v>14</v>
      </c>
      <c r="C22" s="9">
        <v>1578</v>
      </c>
      <c r="D22" s="9">
        <v>761</v>
      </c>
      <c r="E22" s="9">
        <v>817</v>
      </c>
      <c r="F22" s="9">
        <v>78814.224000000002</v>
      </c>
      <c r="G22" s="9">
        <v>58</v>
      </c>
      <c r="H22" s="9">
        <v>38</v>
      </c>
      <c r="I22" s="9">
        <v>20</v>
      </c>
      <c r="J22" s="9">
        <v>2184.3679999999999</v>
      </c>
      <c r="K22" s="9">
        <v>30</v>
      </c>
      <c r="L22" s="9">
        <v>19</v>
      </c>
      <c r="M22" s="9">
        <v>11</v>
      </c>
      <c r="N22" s="9">
        <v>1545.5640000000001</v>
      </c>
      <c r="O22" s="9">
        <v>28</v>
      </c>
      <c r="P22" s="9">
        <v>19</v>
      </c>
      <c r="Q22" s="9">
        <v>9</v>
      </c>
      <c r="R22" s="9">
        <v>638.80399999999997</v>
      </c>
      <c r="S22" s="9">
        <v>1520</v>
      </c>
      <c r="T22" s="9">
        <v>723</v>
      </c>
      <c r="U22" s="9">
        <v>797</v>
      </c>
      <c r="V22" s="9">
        <v>76629.856</v>
      </c>
      <c r="W22" s="9">
        <v>1483</v>
      </c>
      <c r="X22" s="9">
        <v>702</v>
      </c>
      <c r="Y22" s="9">
        <v>781</v>
      </c>
      <c r="Z22" s="9">
        <v>75541.718999999997</v>
      </c>
      <c r="AA22" s="9">
        <v>37</v>
      </c>
      <c r="AB22" s="9">
        <v>21</v>
      </c>
      <c r="AC22" s="9">
        <v>16</v>
      </c>
      <c r="AD22" s="9">
        <v>1088.1369999999999</v>
      </c>
    </row>
    <row r="23" spans="1:30" s="11" customFormat="1" ht="16.5" customHeight="1" x14ac:dyDescent="0.2">
      <c r="A23" s="47" t="s">
        <v>97</v>
      </c>
      <c r="B23" s="25" t="s">
        <v>15</v>
      </c>
      <c r="C23" s="9">
        <v>1317</v>
      </c>
      <c r="D23" s="9">
        <v>767</v>
      </c>
      <c r="E23" s="9">
        <v>550</v>
      </c>
      <c r="F23" s="9">
        <v>75549.400999999998</v>
      </c>
      <c r="G23" s="9">
        <v>69</v>
      </c>
      <c r="H23" s="9">
        <v>48</v>
      </c>
      <c r="I23" s="9">
        <v>21</v>
      </c>
      <c r="J23" s="9">
        <v>2727.0479999999998</v>
      </c>
      <c r="K23" s="9">
        <v>32</v>
      </c>
      <c r="L23" s="9">
        <v>21</v>
      </c>
      <c r="M23" s="9">
        <v>11</v>
      </c>
      <c r="N23" s="9">
        <v>1996.07</v>
      </c>
      <c r="O23" s="9">
        <v>37</v>
      </c>
      <c r="P23" s="9">
        <v>27</v>
      </c>
      <c r="Q23" s="9">
        <v>10</v>
      </c>
      <c r="R23" s="9">
        <v>730.97799999999995</v>
      </c>
      <c r="S23" s="9">
        <v>1248</v>
      </c>
      <c r="T23" s="9">
        <v>719</v>
      </c>
      <c r="U23" s="9">
        <v>529</v>
      </c>
      <c r="V23" s="9">
        <v>72822.353000000003</v>
      </c>
      <c r="W23" s="9">
        <v>1245</v>
      </c>
      <c r="X23" s="9">
        <v>716</v>
      </c>
      <c r="Y23" s="9">
        <v>529</v>
      </c>
      <c r="Z23" s="9">
        <v>72732.376999999993</v>
      </c>
      <c r="AA23" s="9">
        <v>3</v>
      </c>
      <c r="AB23" s="9">
        <v>3</v>
      </c>
      <c r="AC23" s="9">
        <v>0</v>
      </c>
      <c r="AD23" s="9">
        <v>89.975999999999999</v>
      </c>
    </row>
    <row r="24" spans="1:30" s="11" customFormat="1" ht="16.5" customHeight="1" x14ac:dyDescent="0.2">
      <c r="A24" s="47" t="s">
        <v>98</v>
      </c>
      <c r="B24" s="25" t="s">
        <v>16</v>
      </c>
      <c r="C24" s="9">
        <v>847</v>
      </c>
      <c r="D24" s="9">
        <v>456</v>
      </c>
      <c r="E24" s="9">
        <v>391</v>
      </c>
      <c r="F24" s="9">
        <v>42946.733</v>
      </c>
      <c r="G24" s="9">
        <v>49</v>
      </c>
      <c r="H24" s="9">
        <v>29</v>
      </c>
      <c r="I24" s="9">
        <v>20</v>
      </c>
      <c r="J24" s="9">
        <v>2317.645</v>
      </c>
      <c r="K24" s="9">
        <v>40</v>
      </c>
      <c r="L24" s="9">
        <v>24</v>
      </c>
      <c r="M24" s="9">
        <v>16</v>
      </c>
      <c r="N24" s="9">
        <v>2092.7049999999999</v>
      </c>
      <c r="O24" s="9">
        <v>9</v>
      </c>
      <c r="P24" s="9">
        <v>5</v>
      </c>
      <c r="Q24" s="9">
        <v>4</v>
      </c>
      <c r="R24" s="9">
        <v>224.94</v>
      </c>
      <c r="S24" s="9">
        <v>798</v>
      </c>
      <c r="T24" s="9">
        <v>427</v>
      </c>
      <c r="U24" s="9">
        <v>371</v>
      </c>
      <c r="V24" s="9">
        <v>40629.088000000003</v>
      </c>
      <c r="W24" s="9">
        <v>772</v>
      </c>
      <c r="X24" s="9">
        <v>409</v>
      </c>
      <c r="Y24" s="9">
        <v>363</v>
      </c>
      <c r="Z24" s="9">
        <v>39815.192999999999</v>
      </c>
      <c r="AA24" s="9">
        <v>26</v>
      </c>
      <c r="AB24" s="9">
        <v>18</v>
      </c>
      <c r="AC24" s="9">
        <v>8</v>
      </c>
      <c r="AD24" s="9">
        <v>813.89499999999998</v>
      </c>
    </row>
    <row r="25" spans="1:30" s="11" customFormat="1" ht="16.5" customHeight="1" x14ac:dyDescent="0.2">
      <c r="A25" s="47" t="s">
        <v>99</v>
      </c>
      <c r="B25" s="25" t="s">
        <v>17</v>
      </c>
      <c r="C25" s="9">
        <v>1309</v>
      </c>
      <c r="D25" s="9">
        <v>666</v>
      </c>
      <c r="E25" s="9">
        <v>643</v>
      </c>
      <c r="F25" s="9">
        <v>63220.345999999998</v>
      </c>
      <c r="G25" s="9">
        <v>109</v>
      </c>
      <c r="H25" s="9">
        <v>65</v>
      </c>
      <c r="I25" s="9">
        <v>44</v>
      </c>
      <c r="J25" s="9">
        <v>4976.5389999999998</v>
      </c>
      <c r="K25" s="9">
        <v>95</v>
      </c>
      <c r="L25" s="9">
        <v>57</v>
      </c>
      <c r="M25" s="9">
        <v>38</v>
      </c>
      <c r="N25" s="9">
        <v>4655.232</v>
      </c>
      <c r="O25" s="9">
        <v>14</v>
      </c>
      <c r="P25" s="9">
        <v>8</v>
      </c>
      <c r="Q25" s="9">
        <v>6</v>
      </c>
      <c r="R25" s="9">
        <v>321.30700000000002</v>
      </c>
      <c r="S25" s="9">
        <v>1200</v>
      </c>
      <c r="T25" s="9">
        <v>601</v>
      </c>
      <c r="U25" s="9">
        <v>599</v>
      </c>
      <c r="V25" s="9">
        <v>58243.807000000001</v>
      </c>
      <c r="W25" s="9">
        <v>1177</v>
      </c>
      <c r="X25" s="9">
        <v>592</v>
      </c>
      <c r="Y25" s="9">
        <v>585</v>
      </c>
      <c r="Z25" s="9">
        <v>57542.137999999999</v>
      </c>
      <c r="AA25" s="9">
        <v>23</v>
      </c>
      <c r="AB25" s="9">
        <v>9</v>
      </c>
      <c r="AC25" s="9">
        <v>14</v>
      </c>
      <c r="AD25" s="9">
        <v>701.66899999999998</v>
      </c>
    </row>
    <row r="26" spans="1:30" s="11" customFormat="1" ht="16.5" customHeight="1" x14ac:dyDescent="0.2">
      <c r="A26" s="47" t="s">
        <v>100</v>
      </c>
      <c r="B26" s="25" t="s">
        <v>18</v>
      </c>
      <c r="C26" s="9">
        <v>229</v>
      </c>
      <c r="D26" s="9">
        <v>128</v>
      </c>
      <c r="E26" s="9">
        <v>101</v>
      </c>
      <c r="F26" s="9">
        <v>10127.911</v>
      </c>
      <c r="G26" s="9">
        <v>16</v>
      </c>
      <c r="H26" s="9">
        <v>12</v>
      </c>
      <c r="I26" s="9">
        <v>4</v>
      </c>
      <c r="J26" s="9">
        <v>503.82799999999997</v>
      </c>
      <c r="K26" s="9">
        <v>7</v>
      </c>
      <c r="L26" s="9">
        <v>5</v>
      </c>
      <c r="M26" s="9">
        <v>2</v>
      </c>
      <c r="N26" s="9">
        <v>260.17399999999998</v>
      </c>
      <c r="O26" s="9">
        <v>9</v>
      </c>
      <c r="P26" s="9">
        <v>7</v>
      </c>
      <c r="Q26" s="9">
        <v>2</v>
      </c>
      <c r="R26" s="9">
        <v>243.654</v>
      </c>
      <c r="S26" s="9">
        <v>213</v>
      </c>
      <c r="T26" s="9">
        <v>116</v>
      </c>
      <c r="U26" s="9">
        <v>97</v>
      </c>
      <c r="V26" s="9">
        <v>9624.0830000000005</v>
      </c>
      <c r="W26" s="9">
        <v>191</v>
      </c>
      <c r="X26" s="9">
        <v>103</v>
      </c>
      <c r="Y26" s="9">
        <v>88</v>
      </c>
      <c r="Z26" s="9">
        <v>8979.8420000000006</v>
      </c>
      <c r="AA26" s="9">
        <v>22</v>
      </c>
      <c r="AB26" s="9">
        <v>13</v>
      </c>
      <c r="AC26" s="9">
        <v>9</v>
      </c>
      <c r="AD26" s="9">
        <v>644.24099999999999</v>
      </c>
    </row>
    <row r="27" spans="1:30" s="11" customFormat="1" ht="16.5" customHeight="1" x14ac:dyDescent="0.2">
      <c r="A27" s="47" t="s">
        <v>101</v>
      </c>
      <c r="B27" s="25" t="s">
        <v>19</v>
      </c>
      <c r="C27" s="9">
        <v>602</v>
      </c>
      <c r="D27" s="9">
        <v>358</v>
      </c>
      <c r="E27" s="9">
        <v>244</v>
      </c>
      <c r="F27" s="9">
        <v>31881.223999999998</v>
      </c>
      <c r="G27" s="9">
        <v>46</v>
      </c>
      <c r="H27" s="9">
        <v>25</v>
      </c>
      <c r="I27" s="9">
        <v>21</v>
      </c>
      <c r="J27" s="9">
        <v>1735.1179999999999</v>
      </c>
      <c r="K27" s="9">
        <v>25</v>
      </c>
      <c r="L27" s="9">
        <v>15</v>
      </c>
      <c r="M27" s="9">
        <v>10</v>
      </c>
      <c r="N27" s="9">
        <v>1299.848</v>
      </c>
      <c r="O27" s="9">
        <v>21</v>
      </c>
      <c r="P27" s="9">
        <v>10</v>
      </c>
      <c r="Q27" s="9">
        <v>11</v>
      </c>
      <c r="R27" s="9">
        <v>435.27</v>
      </c>
      <c r="S27" s="9">
        <v>556</v>
      </c>
      <c r="T27" s="9">
        <v>333</v>
      </c>
      <c r="U27" s="9">
        <v>223</v>
      </c>
      <c r="V27" s="9">
        <v>30146.106</v>
      </c>
      <c r="W27" s="9">
        <v>551</v>
      </c>
      <c r="X27" s="9">
        <v>329</v>
      </c>
      <c r="Y27" s="9">
        <v>222</v>
      </c>
      <c r="Z27" s="9">
        <v>29994.543000000001</v>
      </c>
      <c r="AA27" s="9">
        <v>5</v>
      </c>
      <c r="AB27" s="9">
        <v>4</v>
      </c>
      <c r="AC27" s="9">
        <v>1</v>
      </c>
      <c r="AD27" s="9">
        <v>151.56299999999999</v>
      </c>
    </row>
    <row r="28" spans="1:30" s="11" customFormat="1" ht="16.5" customHeight="1" x14ac:dyDescent="0.2">
      <c r="A28" s="47" t="s">
        <v>102</v>
      </c>
      <c r="B28" s="25" t="s">
        <v>20</v>
      </c>
      <c r="C28" s="9">
        <v>505</v>
      </c>
      <c r="D28" s="9">
        <v>305</v>
      </c>
      <c r="E28" s="9">
        <v>200</v>
      </c>
      <c r="F28" s="9">
        <v>24536.331999999999</v>
      </c>
      <c r="G28" s="9">
        <v>60</v>
      </c>
      <c r="H28" s="9">
        <v>39</v>
      </c>
      <c r="I28" s="9">
        <v>21</v>
      </c>
      <c r="J28" s="9">
        <v>1897.4459999999999</v>
      </c>
      <c r="K28" s="9">
        <v>21</v>
      </c>
      <c r="L28" s="9">
        <v>15</v>
      </c>
      <c r="M28" s="9">
        <v>6</v>
      </c>
      <c r="N28" s="9">
        <v>956.11900000000003</v>
      </c>
      <c r="O28" s="9">
        <v>39</v>
      </c>
      <c r="P28" s="9">
        <v>24</v>
      </c>
      <c r="Q28" s="9">
        <v>15</v>
      </c>
      <c r="R28" s="9">
        <v>941.327</v>
      </c>
      <c r="S28" s="9">
        <v>445</v>
      </c>
      <c r="T28" s="9">
        <v>266</v>
      </c>
      <c r="U28" s="9">
        <v>179</v>
      </c>
      <c r="V28" s="9">
        <v>22638.885999999999</v>
      </c>
      <c r="W28" s="9">
        <v>381</v>
      </c>
      <c r="X28" s="9">
        <v>230</v>
      </c>
      <c r="Y28" s="9">
        <v>151</v>
      </c>
      <c r="Z28" s="9">
        <v>20767.510999999999</v>
      </c>
      <c r="AA28" s="9">
        <v>64</v>
      </c>
      <c r="AB28" s="9">
        <v>36</v>
      </c>
      <c r="AC28" s="9">
        <v>28</v>
      </c>
      <c r="AD28" s="9">
        <v>1871.375</v>
      </c>
    </row>
    <row r="29" spans="1:30" s="11" customFormat="1" ht="16.5" customHeight="1" x14ac:dyDescent="0.2">
      <c r="A29" s="47" t="s">
        <v>103</v>
      </c>
      <c r="B29" s="25" t="s">
        <v>21</v>
      </c>
      <c r="C29" s="9">
        <v>1274</v>
      </c>
      <c r="D29" s="9">
        <v>628</v>
      </c>
      <c r="E29" s="9">
        <v>646</v>
      </c>
      <c r="F29" s="9">
        <v>56229.294999999998</v>
      </c>
      <c r="G29" s="9">
        <v>40</v>
      </c>
      <c r="H29" s="9">
        <v>27</v>
      </c>
      <c r="I29" s="9">
        <v>13</v>
      </c>
      <c r="J29" s="9">
        <v>1254.654</v>
      </c>
      <c r="K29" s="9">
        <v>11</v>
      </c>
      <c r="L29" s="9">
        <v>5</v>
      </c>
      <c r="M29" s="9">
        <v>6</v>
      </c>
      <c r="N29" s="9">
        <v>577.62</v>
      </c>
      <c r="O29" s="9">
        <v>29</v>
      </c>
      <c r="P29" s="9">
        <v>22</v>
      </c>
      <c r="Q29" s="9">
        <v>7</v>
      </c>
      <c r="R29" s="9">
        <v>677.03399999999999</v>
      </c>
      <c r="S29" s="9">
        <v>1234</v>
      </c>
      <c r="T29" s="9">
        <v>601</v>
      </c>
      <c r="U29" s="9">
        <v>633</v>
      </c>
      <c r="V29" s="9">
        <v>54974.641000000003</v>
      </c>
      <c r="W29" s="9">
        <v>1200</v>
      </c>
      <c r="X29" s="9">
        <v>580</v>
      </c>
      <c r="Y29" s="9">
        <v>620</v>
      </c>
      <c r="Z29" s="9">
        <v>54075.800999999999</v>
      </c>
      <c r="AA29" s="9">
        <v>34</v>
      </c>
      <c r="AB29" s="9">
        <v>21</v>
      </c>
      <c r="AC29" s="9">
        <v>13</v>
      </c>
      <c r="AD29" s="9">
        <v>898.84</v>
      </c>
    </row>
    <row r="30" spans="1:30" s="11" customFormat="1" ht="16.5" customHeight="1" x14ac:dyDescent="0.2">
      <c r="A30" s="47" t="s">
        <v>104</v>
      </c>
      <c r="B30" s="25" t="s">
        <v>23</v>
      </c>
      <c r="C30" s="9">
        <v>139</v>
      </c>
      <c r="D30" s="9">
        <v>88</v>
      </c>
      <c r="E30" s="9">
        <v>51</v>
      </c>
      <c r="F30" s="9">
        <v>7171.3789999999999</v>
      </c>
      <c r="G30" s="9">
        <v>35</v>
      </c>
      <c r="H30" s="9">
        <v>21</v>
      </c>
      <c r="I30" s="9">
        <v>14</v>
      </c>
      <c r="J30" s="9">
        <v>1620.74</v>
      </c>
      <c r="K30" s="9">
        <v>35</v>
      </c>
      <c r="L30" s="9">
        <v>21</v>
      </c>
      <c r="M30" s="9">
        <v>14</v>
      </c>
      <c r="N30" s="9">
        <v>1620.74</v>
      </c>
      <c r="O30" s="9">
        <v>0</v>
      </c>
      <c r="P30" s="9">
        <v>0</v>
      </c>
      <c r="Q30" s="9">
        <v>0</v>
      </c>
      <c r="R30" s="9">
        <v>0</v>
      </c>
      <c r="S30" s="9">
        <v>104</v>
      </c>
      <c r="T30" s="9">
        <v>67</v>
      </c>
      <c r="U30" s="9">
        <v>37</v>
      </c>
      <c r="V30" s="9">
        <v>5550.6390000000001</v>
      </c>
      <c r="W30" s="9">
        <v>104</v>
      </c>
      <c r="X30" s="9">
        <v>67</v>
      </c>
      <c r="Y30" s="9">
        <v>37</v>
      </c>
      <c r="Z30" s="9">
        <v>5550.6390000000001</v>
      </c>
      <c r="AA30" s="9">
        <v>0</v>
      </c>
      <c r="AB30" s="9">
        <v>0</v>
      </c>
      <c r="AC30" s="9">
        <v>0</v>
      </c>
      <c r="AD30" s="9">
        <v>0</v>
      </c>
    </row>
    <row r="31" spans="1:30" s="11" customFormat="1" ht="16.5" customHeight="1" x14ac:dyDescent="0.2">
      <c r="A31" s="48" t="s">
        <v>105</v>
      </c>
      <c r="B31" s="26" t="s">
        <v>24</v>
      </c>
      <c r="C31" s="21">
        <v>22</v>
      </c>
      <c r="D31" s="21">
        <v>14</v>
      </c>
      <c r="E31" s="21">
        <v>8</v>
      </c>
      <c r="F31" s="21">
        <v>965.36599999999999</v>
      </c>
      <c r="G31" s="21">
        <v>2</v>
      </c>
      <c r="H31" s="21">
        <v>2</v>
      </c>
      <c r="I31" s="21">
        <v>0</v>
      </c>
      <c r="J31" s="21">
        <v>65.637</v>
      </c>
      <c r="K31" s="21">
        <v>1</v>
      </c>
      <c r="L31" s="21">
        <v>1</v>
      </c>
      <c r="M31" s="21">
        <v>0</v>
      </c>
      <c r="N31" s="21">
        <v>49.725000000000001</v>
      </c>
      <c r="O31" s="21">
        <v>1</v>
      </c>
      <c r="P31" s="21">
        <v>1</v>
      </c>
      <c r="Q31" s="21">
        <v>0</v>
      </c>
      <c r="R31" s="21">
        <v>15.912000000000001</v>
      </c>
      <c r="S31" s="21">
        <v>20</v>
      </c>
      <c r="T31" s="21">
        <v>12</v>
      </c>
      <c r="U31" s="21">
        <v>8</v>
      </c>
      <c r="V31" s="21">
        <v>899.72900000000004</v>
      </c>
      <c r="W31" s="21">
        <v>20</v>
      </c>
      <c r="X31" s="21">
        <v>12</v>
      </c>
      <c r="Y31" s="21">
        <v>8</v>
      </c>
      <c r="Z31" s="21">
        <v>899.72900000000004</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4" s="1" customFormat="1" x14ac:dyDescent="0.2">
      <c r="A33" s="1" t="s">
        <v>70</v>
      </c>
    </row>
    <row r="34" spans="1:34" s="1" customFormat="1" x14ac:dyDescent="0.2">
      <c r="A34" s="1" t="s">
        <v>71</v>
      </c>
    </row>
    <row r="35" spans="1:34" s="1" customFormat="1" x14ac:dyDescent="0.2">
      <c r="A35" s="22"/>
    </row>
    <row r="36" spans="1:34" ht="15.75" customHeight="1" x14ac:dyDescent="0.2">
      <c r="A36" s="1" t="s">
        <v>1</v>
      </c>
    </row>
    <row r="37" spans="1:34" s="1" customFormat="1" x14ac:dyDescent="0.2"/>
    <row r="38" spans="1:34" s="1" customFormat="1" ht="14.25" x14ac:dyDescent="0.25">
      <c r="A38" s="50" t="s">
        <v>204</v>
      </c>
      <c r="B38"/>
    </row>
    <row r="39" spans="1:34" hidden="1" x14ac:dyDescent="0.2"/>
    <row r="40" spans="1:34" s="36" customFormat="1" ht="16.5" hidden="1" customHeight="1" x14ac:dyDescent="0.2">
      <c r="A40" s="33" t="s">
        <v>175</v>
      </c>
      <c r="B40" s="34" t="s">
        <v>2</v>
      </c>
      <c r="C40" s="30">
        <v>47296</v>
      </c>
      <c r="D40" s="30">
        <v>25273</v>
      </c>
      <c r="E40" s="30">
        <v>22023</v>
      </c>
      <c r="F40" s="30">
        <v>2259155.9049999998</v>
      </c>
      <c r="G40" s="30">
        <v>6924</v>
      </c>
      <c r="H40" s="30">
        <v>3944</v>
      </c>
      <c r="I40" s="30">
        <v>2980</v>
      </c>
      <c r="J40" s="30">
        <v>350700.837</v>
      </c>
      <c r="K40" s="30">
        <v>5503</v>
      </c>
      <c r="L40" s="30">
        <v>3050</v>
      </c>
      <c r="M40" s="30">
        <v>2453</v>
      </c>
      <c r="N40" s="30">
        <v>318922.44199999998</v>
      </c>
      <c r="O40" s="30">
        <v>1421</v>
      </c>
      <c r="P40" s="30">
        <v>894</v>
      </c>
      <c r="Q40" s="30">
        <v>527</v>
      </c>
      <c r="R40" s="30">
        <v>31778.395</v>
      </c>
      <c r="S40" s="30">
        <v>40372</v>
      </c>
      <c r="T40" s="30">
        <v>21329</v>
      </c>
      <c r="U40" s="30">
        <v>19043</v>
      </c>
      <c r="V40" s="30">
        <v>1908455.068</v>
      </c>
      <c r="W40" s="30">
        <v>39056</v>
      </c>
      <c r="X40" s="30">
        <v>20548</v>
      </c>
      <c r="Y40" s="30">
        <v>18508</v>
      </c>
      <c r="Z40" s="30">
        <v>1871612.6740000001</v>
      </c>
      <c r="AA40" s="30">
        <v>1316</v>
      </c>
      <c r="AB40" s="30">
        <v>781</v>
      </c>
      <c r="AC40" s="30">
        <v>535</v>
      </c>
      <c r="AD40" s="30">
        <v>36842.394</v>
      </c>
      <c r="AE40" s="35"/>
      <c r="AH40" s="37"/>
    </row>
    <row r="41" spans="1:34" s="11" customFormat="1" ht="16.5" hidden="1" customHeight="1" x14ac:dyDescent="0.2">
      <c r="A41" s="46" t="s">
        <v>149</v>
      </c>
      <c r="B41" s="19" t="s">
        <v>3</v>
      </c>
      <c r="C41" s="9">
        <v>8537</v>
      </c>
      <c r="D41" s="9">
        <v>4251</v>
      </c>
      <c r="E41" s="9">
        <v>4286</v>
      </c>
      <c r="F41" s="9">
        <v>356576.98200000002</v>
      </c>
      <c r="G41" s="9">
        <v>463</v>
      </c>
      <c r="H41" s="9">
        <v>273</v>
      </c>
      <c r="I41" s="9">
        <v>190</v>
      </c>
      <c r="J41" s="9">
        <v>18127.777999999998</v>
      </c>
      <c r="K41" s="9">
        <v>278</v>
      </c>
      <c r="L41" s="9">
        <v>165</v>
      </c>
      <c r="M41" s="9">
        <v>113</v>
      </c>
      <c r="N41" s="9">
        <v>13683.284</v>
      </c>
      <c r="O41" s="9">
        <v>185</v>
      </c>
      <c r="P41" s="9">
        <v>108</v>
      </c>
      <c r="Q41" s="9">
        <v>77</v>
      </c>
      <c r="R41" s="9">
        <v>4444.4939999999997</v>
      </c>
      <c r="S41" s="9">
        <v>8074</v>
      </c>
      <c r="T41" s="9">
        <v>3978</v>
      </c>
      <c r="U41" s="9">
        <v>4096</v>
      </c>
      <c r="V41" s="9">
        <v>338449.20400000003</v>
      </c>
      <c r="W41" s="9">
        <v>7907</v>
      </c>
      <c r="X41" s="9">
        <v>3876</v>
      </c>
      <c r="Y41" s="9">
        <v>4031</v>
      </c>
      <c r="Z41" s="9">
        <v>333807.84700000001</v>
      </c>
      <c r="AA41" s="9">
        <v>167</v>
      </c>
      <c r="AB41" s="9">
        <v>102</v>
      </c>
      <c r="AC41" s="9">
        <v>65</v>
      </c>
      <c r="AD41" s="9">
        <v>4641.357</v>
      </c>
    </row>
    <row r="42" spans="1:34" s="11" customFormat="1" ht="16.5" hidden="1" customHeight="1" x14ac:dyDescent="0.2">
      <c r="A42" s="46" t="s">
        <v>150</v>
      </c>
      <c r="B42" s="19" t="s">
        <v>4</v>
      </c>
      <c r="C42" s="9">
        <v>5087</v>
      </c>
      <c r="D42" s="9">
        <v>2790</v>
      </c>
      <c r="E42" s="9">
        <v>2297</v>
      </c>
      <c r="F42" s="9">
        <v>313430.29499999998</v>
      </c>
      <c r="G42" s="9">
        <v>4126</v>
      </c>
      <c r="H42" s="9">
        <v>2230</v>
      </c>
      <c r="I42" s="9">
        <v>1896</v>
      </c>
      <c r="J42" s="9">
        <v>253485.59700000001</v>
      </c>
      <c r="K42" s="9">
        <v>4038</v>
      </c>
      <c r="L42" s="9">
        <v>2176</v>
      </c>
      <c r="M42" s="9">
        <v>1862</v>
      </c>
      <c r="N42" s="9">
        <v>250747.37100000001</v>
      </c>
      <c r="O42" s="9">
        <v>88</v>
      </c>
      <c r="P42" s="9">
        <v>54</v>
      </c>
      <c r="Q42" s="9">
        <v>34</v>
      </c>
      <c r="R42" s="9">
        <v>2738.2260000000001</v>
      </c>
      <c r="S42" s="9">
        <v>961</v>
      </c>
      <c r="T42" s="9">
        <v>560</v>
      </c>
      <c r="U42" s="9">
        <v>401</v>
      </c>
      <c r="V42" s="9">
        <v>59944.697999999997</v>
      </c>
      <c r="W42" s="9">
        <v>915</v>
      </c>
      <c r="X42" s="9">
        <v>529</v>
      </c>
      <c r="Y42" s="9">
        <v>386</v>
      </c>
      <c r="Z42" s="9">
        <v>58436.442000000003</v>
      </c>
      <c r="AA42" s="9">
        <v>46</v>
      </c>
      <c r="AB42" s="9">
        <v>31</v>
      </c>
      <c r="AC42" s="9">
        <v>15</v>
      </c>
      <c r="AD42" s="9">
        <v>1508.2560000000001</v>
      </c>
    </row>
    <row r="43" spans="1:34" s="11" customFormat="1" ht="16.5" hidden="1" customHeight="1" x14ac:dyDescent="0.2">
      <c r="A43" s="46" t="s">
        <v>151</v>
      </c>
      <c r="B43" s="19" t="s">
        <v>25</v>
      </c>
      <c r="C43" s="9">
        <v>3976</v>
      </c>
      <c r="D43" s="9">
        <v>2049</v>
      </c>
      <c r="E43" s="9">
        <v>1927</v>
      </c>
      <c r="F43" s="9">
        <v>190052.17800000001</v>
      </c>
      <c r="G43" s="9">
        <v>230</v>
      </c>
      <c r="H43" s="9">
        <v>129</v>
      </c>
      <c r="I43" s="9">
        <v>101</v>
      </c>
      <c r="J43" s="9">
        <v>9746.9850000000006</v>
      </c>
      <c r="K43" s="9">
        <v>161</v>
      </c>
      <c r="L43" s="9">
        <v>83</v>
      </c>
      <c r="M43" s="9">
        <v>78</v>
      </c>
      <c r="N43" s="9">
        <v>7969.2610000000004</v>
      </c>
      <c r="O43" s="9">
        <v>69</v>
      </c>
      <c r="P43" s="9">
        <v>46</v>
      </c>
      <c r="Q43" s="9">
        <v>23</v>
      </c>
      <c r="R43" s="9">
        <v>1777.7239999999999</v>
      </c>
      <c r="S43" s="9">
        <v>3746</v>
      </c>
      <c r="T43" s="9">
        <v>1920</v>
      </c>
      <c r="U43" s="9">
        <v>1826</v>
      </c>
      <c r="V43" s="9">
        <v>180305.193</v>
      </c>
      <c r="W43" s="9">
        <v>3684</v>
      </c>
      <c r="X43" s="9">
        <v>1879</v>
      </c>
      <c r="Y43" s="9">
        <v>1805</v>
      </c>
      <c r="Z43" s="9">
        <v>178436.31599999999</v>
      </c>
      <c r="AA43" s="9">
        <v>62</v>
      </c>
      <c r="AB43" s="9">
        <v>41</v>
      </c>
      <c r="AC43" s="9">
        <v>21</v>
      </c>
      <c r="AD43" s="9">
        <v>1868.877</v>
      </c>
    </row>
    <row r="44" spans="1:34" s="11" customFormat="1" ht="16.5" hidden="1" customHeight="1" x14ac:dyDescent="0.2">
      <c r="A44" s="46" t="s">
        <v>152</v>
      </c>
      <c r="B44" s="19" t="s">
        <v>5</v>
      </c>
      <c r="C44" s="9">
        <v>4319</v>
      </c>
      <c r="D44" s="9">
        <v>2411</v>
      </c>
      <c r="E44" s="9">
        <v>1908</v>
      </c>
      <c r="F44" s="9">
        <v>194181.785</v>
      </c>
      <c r="G44" s="9">
        <v>394</v>
      </c>
      <c r="H44" s="9">
        <v>237</v>
      </c>
      <c r="I44" s="9">
        <v>157</v>
      </c>
      <c r="J44" s="9">
        <v>11842.866</v>
      </c>
      <c r="K44" s="9">
        <v>140</v>
      </c>
      <c r="L44" s="9">
        <v>81</v>
      </c>
      <c r="M44" s="9">
        <v>59</v>
      </c>
      <c r="N44" s="9">
        <v>6228.915</v>
      </c>
      <c r="O44" s="9">
        <v>254</v>
      </c>
      <c r="P44" s="9">
        <v>156</v>
      </c>
      <c r="Q44" s="9">
        <v>98</v>
      </c>
      <c r="R44" s="9">
        <v>5613.951</v>
      </c>
      <c r="S44" s="9">
        <v>3925</v>
      </c>
      <c r="T44" s="9">
        <v>2174</v>
      </c>
      <c r="U44" s="9">
        <v>1751</v>
      </c>
      <c r="V44" s="9">
        <v>182338.91899999999</v>
      </c>
      <c r="W44" s="9">
        <v>3680</v>
      </c>
      <c r="X44" s="9">
        <v>2036</v>
      </c>
      <c r="Y44" s="9">
        <v>1644</v>
      </c>
      <c r="Z44" s="9">
        <v>176123.965</v>
      </c>
      <c r="AA44" s="9">
        <v>245</v>
      </c>
      <c r="AB44" s="9">
        <v>138</v>
      </c>
      <c r="AC44" s="9">
        <v>107</v>
      </c>
      <c r="AD44" s="9">
        <v>6214.9539999999997</v>
      </c>
    </row>
    <row r="45" spans="1:34" s="11" customFormat="1" ht="16.5" hidden="1" customHeight="1" x14ac:dyDescent="0.2">
      <c r="A45" s="46" t="s">
        <v>153</v>
      </c>
      <c r="B45" s="19" t="s">
        <v>6</v>
      </c>
      <c r="C45" s="9">
        <v>2270</v>
      </c>
      <c r="D45" s="9">
        <v>1416</v>
      </c>
      <c r="E45" s="9">
        <v>854</v>
      </c>
      <c r="F45" s="9">
        <v>111280.361</v>
      </c>
      <c r="G45" s="9">
        <v>204</v>
      </c>
      <c r="H45" s="9">
        <v>131</v>
      </c>
      <c r="I45" s="9">
        <v>73</v>
      </c>
      <c r="J45" s="9">
        <v>6350.366</v>
      </c>
      <c r="K45" s="9">
        <v>82</v>
      </c>
      <c r="L45" s="9">
        <v>54</v>
      </c>
      <c r="M45" s="9">
        <v>28</v>
      </c>
      <c r="N45" s="9">
        <v>3379.8809999999999</v>
      </c>
      <c r="O45" s="9">
        <v>122</v>
      </c>
      <c r="P45" s="9">
        <v>77</v>
      </c>
      <c r="Q45" s="9">
        <v>45</v>
      </c>
      <c r="R45" s="9">
        <v>2970.4850000000001</v>
      </c>
      <c r="S45" s="9">
        <v>2066</v>
      </c>
      <c r="T45" s="9">
        <v>1285</v>
      </c>
      <c r="U45" s="9">
        <v>781</v>
      </c>
      <c r="V45" s="9">
        <v>104929.995</v>
      </c>
      <c r="W45" s="9">
        <v>1935</v>
      </c>
      <c r="X45" s="9">
        <v>1207</v>
      </c>
      <c r="Y45" s="9">
        <v>728</v>
      </c>
      <c r="Z45" s="9">
        <v>101380.088</v>
      </c>
      <c r="AA45" s="9">
        <v>131</v>
      </c>
      <c r="AB45" s="9">
        <v>78</v>
      </c>
      <c r="AC45" s="9">
        <v>53</v>
      </c>
      <c r="AD45" s="9">
        <v>3549.9070000000002</v>
      </c>
    </row>
    <row r="46" spans="1:34" s="11" customFormat="1" ht="16.5" hidden="1" customHeight="1" x14ac:dyDescent="0.2">
      <c r="A46" s="46" t="s">
        <v>154</v>
      </c>
      <c r="B46" s="19" t="s">
        <v>7</v>
      </c>
      <c r="C46" s="9">
        <v>5350</v>
      </c>
      <c r="D46" s="9">
        <v>2845</v>
      </c>
      <c r="E46" s="9">
        <v>2505</v>
      </c>
      <c r="F46" s="9">
        <v>238962.64600000001</v>
      </c>
      <c r="G46" s="9">
        <v>525</v>
      </c>
      <c r="H46" s="9">
        <v>332</v>
      </c>
      <c r="I46" s="9">
        <v>193</v>
      </c>
      <c r="J46" s="9">
        <v>13054.825000000001</v>
      </c>
      <c r="K46" s="9">
        <v>183</v>
      </c>
      <c r="L46" s="9">
        <v>112</v>
      </c>
      <c r="M46" s="9">
        <v>71</v>
      </c>
      <c r="N46" s="9">
        <v>6841.57</v>
      </c>
      <c r="O46" s="9">
        <v>342</v>
      </c>
      <c r="P46" s="9">
        <v>220</v>
      </c>
      <c r="Q46" s="9">
        <v>122</v>
      </c>
      <c r="R46" s="9">
        <v>6213.2550000000001</v>
      </c>
      <c r="S46" s="9">
        <v>4825</v>
      </c>
      <c r="T46" s="9">
        <v>2513</v>
      </c>
      <c r="U46" s="9">
        <v>2312</v>
      </c>
      <c r="V46" s="9">
        <v>225907.821</v>
      </c>
      <c r="W46" s="9">
        <v>4653</v>
      </c>
      <c r="X46" s="9">
        <v>2421</v>
      </c>
      <c r="Y46" s="9">
        <v>2232</v>
      </c>
      <c r="Z46" s="9">
        <v>220832.31400000001</v>
      </c>
      <c r="AA46" s="9">
        <v>172</v>
      </c>
      <c r="AB46" s="9">
        <v>92</v>
      </c>
      <c r="AC46" s="9">
        <v>80</v>
      </c>
      <c r="AD46" s="9">
        <v>5075.5069999999996</v>
      </c>
    </row>
    <row r="47" spans="1:34" s="11" customFormat="1" ht="16.5" hidden="1" customHeight="1" x14ac:dyDescent="0.2">
      <c r="A47" s="47" t="s">
        <v>90</v>
      </c>
      <c r="B47" s="25" t="s">
        <v>8</v>
      </c>
      <c r="C47" s="9">
        <v>1746</v>
      </c>
      <c r="D47" s="9">
        <v>853</v>
      </c>
      <c r="E47" s="9">
        <v>893</v>
      </c>
      <c r="F47" s="9">
        <v>83844.551999999996</v>
      </c>
      <c r="G47" s="9">
        <v>59</v>
      </c>
      <c r="H47" s="9">
        <v>39</v>
      </c>
      <c r="I47" s="9">
        <v>20</v>
      </c>
      <c r="J47" s="9">
        <v>2496.4630000000002</v>
      </c>
      <c r="K47" s="9">
        <v>45</v>
      </c>
      <c r="L47" s="9">
        <v>29</v>
      </c>
      <c r="M47" s="9">
        <v>16</v>
      </c>
      <c r="N47" s="9">
        <v>2199.5039999999999</v>
      </c>
      <c r="O47" s="9">
        <v>14</v>
      </c>
      <c r="P47" s="9">
        <v>10</v>
      </c>
      <c r="Q47" s="9">
        <v>4</v>
      </c>
      <c r="R47" s="9">
        <v>296.959</v>
      </c>
      <c r="S47" s="9">
        <v>1687</v>
      </c>
      <c r="T47" s="9">
        <v>814</v>
      </c>
      <c r="U47" s="9">
        <v>873</v>
      </c>
      <c r="V47" s="9">
        <v>81348.089000000007</v>
      </c>
      <c r="W47" s="9">
        <v>1596</v>
      </c>
      <c r="X47" s="9">
        <v>760</v>
      </c>
      <c r="Y47" s="9">
        <v>836</v>
      </c>
      <c r="Z47" s="9">
        <v>78927.179999999993</v>
      </c>
      <c r="AA47" s="9">
        <v>91</v>
      </c>
      <c r="AB47" s="9">
        <v>54</v>
      </c>
      <c r="AC47" s="9">
        <v>37</v>
      </c>
      <c r="AD47" s="9">
        <v>2420.9090000000001</v>
      </c>
    </row>
    <row r="48" spans="1:34" s="11" customFormat="1" ht="16.5" hidden="1" customHeight="1" x14ac:dyDescent="0.2">
      <c r="A48" s="47" t="s">
        <v>91</v>
      </c>
      <c r="B48" s="25" t="s">
        <v>9</v>
      </c>
      <c r="C48" s="9">
        <v>986</v>
      </c>
      <c r="D48" s="9">
        <v>520</v>
      </c>
      <c r="E48" s="9">
        <v>466</v>
      </c>
      <c r="F48" s="9">
        <v>46002.851999999999</v>
      </c>
      <c r="G48" s="9">
        <v>51</v>
      </c>
      <c r="H48" s="9">
        <v>33</v>
      </c>
      <c r="I48" s="9">
        <v>18</v>
      </c>
      <c r="J48" s="9">
        <v>2046.46</v>
      </c>
      <c r="K48" s="9">
        <v>36</v>
      </c>
      <c r="L48" s="9">
        <v>21</v>
      </c>
      <c r="M48" s="9">
        <v>15</v>
      </c>
      <c r="N48" s="9">
        <v>1688.44</v>
      </c>
      <c r="O48" s="9">
        <v>15</v>
      </c>
      <c r="P48" s="9">
        <v>12</v>
      </c>
      <c r="Q48" s="9">
        <v>3</v>
      </c>
      <c r="R48" s="9">
        <v>358.02</v>
      </c>
      <c r="S48" s="9">
        <v>935</v>
      </c>
      <c r="T48" s="9">
        <v>487</v>
      </c>
      <c r="U48" s="9">
        <v>448</v>
      </c>
      <c r="V48" s="9">
        <v>43956.392</v>
      </c>
      <c r="W48" s="9">
        <v>908</v>
      </c>
      <c r="X48" s="9">
        <v>468</v>
      </c>
      <c r="Y48" s="9">
        <v>440</v>
      </c>
      <c r="Z48" s="9">
        <v>43201.165999999997</v>
      </c>
      <c r="AA48" s="9">
        <v>27</v>
      </c>
      <c r="AB48" s="9">
        <v>19</v>
      </c>
      <c r="AC48" s="9">
        <v>8</v>
      </c>
      <c r="AD48" s="9">
        <v>755.226</v>
      </c>
    </row>
    <row r="49" spans="1:34" s="11" customFormat="1" ht="16.5" hidden="1" customHeight="1" x14ac:dyDescent="0.2">
      <c r="A49" s="47" t="s">
        <v>92</v>
      </c>
      <c r="B49" s="25" t="s">
        <v>10</v>
      </c>
      <c r="C49" s="9">
        <v>1476</v>
      </c>
      <c r="D49" s="9">
        <v>779</v>
      </c>
      <c r="E49" s="9">
        <v>697</v>
      </c>
      <c r="F49" s="9">
        <v>74184.990999999995</v>
      </c>
      <c r="G49" s="9">
        <v>55</v>
      </c>
      <c r="H49" s="9">
        <v>35</v>
      </c>
      <c r="I49" s="9">
        <v>20</v>
      </c>
      <c r="J49" s="9">
        <v>1764.8109999999999</v>
      </c>
      <c r="K49" s="9">
        <v>30</v>
      </c>
      <c r="L49" s="9">
        <v>19</v>
      </c>
      <c r="M49" s="9">
        <v>11</v>
      </c>
      <c r="N49" s="9">
        <v>1167.9110000000001</v>
      </c>
      <c r="O49" s="9">
        <v>25</v>
      </c>
      <c r="P49" s="9">
        <v>16</v>
      </c>
      <c r="Q49" s="9">
        <v>9</v>
      </c>
      <c r="R49" s="9">
        <v>596.9</v>
      </c>
      <c r="S49" s="9">
        <v>1421</v>
      </c>
      <c r="T49" s="9">
        <v>744</v>
      </c>
      <c r="U49" s="9">
        <v>677</v>
      </c>
      <c r="V49" s="9">
        <v>72420.179999999993</v>
      </c>
      <c r="W49" s="9">
        <v>1390</v>
      </c>
      <c r="X49" s="9">
        <v>726</v>
      </c>
      <c r="Y49" s="9">
        <v>664</v>
      </c>
      <c r="Z49" s="9">
        <v>71454.781000000003</v>
      </c>
      <c r="AA49" s="9">
        <v>31</v>
      </c>
      <c r="AB49" s="9">
        <v>18</v>
      </c>
      <c r="AC49" s="9">
        <v>13</v>
      </c>
      <c r="AD49" s="9">
        <v>965.399</v>
      </c>
    </row>
    <row r="50" spans="1:34" s="11" customFormat="1" ht="16.5" hidden="1" customHeight="1" x14ac:dyDescent="0.2">
      <c r="A50" s="47" t="s">
        <v>93</v>
      </c>
      <c r="B50" s="25" t="s">
        <v>11</v>
      </c>
      <c r="C50" s="9">
        <v>2233</v>
      </c>
      <c r="D50" s="9">
        <v>1384</v>
      </c>
      <c r="E50" s="9">
        <v>849</v>
      </c>
      <c r="F50" s="9">
        <v>108898.306</v>
      </c>
      <c r="G50" s="9">
        <v>193</v>
      </c>
      <c r="H50" s="9">
        <v>120</v>
      </c>
      <c r="I50" s="9">
        <v>73</v>
      </c>
      <c r="J50" s="9">
        <v>7646.0379999999996</v>
      </c>
      <c r="K50" s="9">
        <v>112</v>
      </c>
      <c r="L50" s="9">
        <v>72</v>
      </c>
      <c r="M50" s="9">
        <v>40</v>
      </c>
      <c r="N50" s="9">
        <v>5823.7550000000001</v>
      </c>
      <c r="O50" s="9">
        <v>81</v>
      </c>
      <c r="P50" s="9">
        <v>48</v>
      </c>
      <c r="Q50" s="9">
        <v>33</v>
      </c>
      <c r="R50" s="9">
        <v>1822.2829999999999</v>
      </c>
      <c r="S50" s="9">
        <v>2040</v>
      </c>
      <c r="T50" s="9">
        <v>1264</v>
      </c>
      <c r="U50" s="9">
        <v>776</v>
      </c>
      <c r="V50" s="9">
        <v>101252.268</v>
      </c>
      <c r="W50" s="9">
        <v>1951</v>
      </c>
      <c r="X50" s="9">
        <v>1207</v>
      </c>
      <c r="Y50" s="9">
        <v>744</v>
      </c>
      <c r="Z50" s="9">
        <v>98752.732000000004</v>
      </c>
      <c r="AA50" s="9">
        <v>89</v>
      </c>
      <c r="AB50" s="9">
        <v>57</v>
      </c>
      <c r="AC50" s="9">
        <v>32</v>
      </c>
      <c r="AD50" s="9">
        <v>2499.5360000000001</v>
      </c>
    </row>
    <row r="51" spans="1:34" s="11" customFormat="1" ht="16.5" hidden="1" customHeight="1" x14ac:dyDescent="0.2">
      <c r="A51" s="47" t="s">
        <v>94</v>
      </c>
      <c r="B51" s="25" t="s">
        <v>12</v>
      </c>
      <c r="C51" s="9">
        <v>1519</v>
      </c>
      <c r="D51" s="9">
        <v>820</v>
      </c>
      <c r="E51" s="9">
        <v>699</v>
      </c>
      <c r="F51" s="9">
        <v>49174.106</v>
      </c>
      <c r="G51" s="9">
        <v>64</v>
      </c>
      <c r="H51" s="9">
        <v>32</v>
      </c>
      <c r="I51" s="9">
        <v>32</v>
      </c>
      <c r="J51" s="9">
        <v>1894.9269999999999</v>
      </c>
      <c r="K51" s="9">
        <v>53</v>
      </c>
      <c r="L51" s="9">
        <v>29</v>
      </c>
      <c r="M51" s="9">
        <v>24</v>
      </c>
      <c r="N51" s="9">
        <v>1733.7550000000001</v>
      </c>
      <c r="O51" s="9">
        <v>11</v>
      </c>
      <c r="P51" s="9">
        <v>3</v>
      </c>
      <c r="Q51" s="9">
        <v>8</v>
      </c>
      <c r="R51" s="9">
        <v>161.172</v>
      </c>
      <c r="S51" s="9">
        <v>1455</v>
      </c>
      <c r="T51" s="9">
        <v>788</v>
      </c>
      <c r="U51" s="9">
        <v>667</v>
      </c>
      <c r="V51" s="9">
        <v>47279.178999999996</v>
      </c>
      <c r="W51" s="9">
        <v>1435</v>
      </c>
      <c r="X51" s="9">
        <v>775</v>
      </c>
      <c r="Y51" s="9">
        <v>660</v>
      </c>
      <c r="Z51" s="9">
        <v>46839.635999999999</v>
      </c>
      <c r="AA51" s="9">
        <v>20</v>
      </c>
      <c r="AB51" s="9">
        <v>13</v>
      </c>
      <c r="AC51" s="9">
        <v>7</v>
      </c>
      <c r="AD51" s="9">
        <v>439.54300000000001</v>
      </c>
    </row>
    <row r="52" spans="1:34" s="11" customFormat="1" ht="16.5" hidden="1" customHeight="1" x14ac:dyDescent="0.2">
      <c r="A52" s="47" t="s">
        <v>95</v>
      </c>
      <c r="B52" s="25" t="s">
        <v>13</v>
      </c>
      <c r="C52" s="9">
        <v>1975</v>
      </c>
      <c r="D52" s="9">
        <v>984</v>
      </c>
      <c r="E52" s="9">
        <v>991</v>
      </c>
      <c r="F52" s="9">
        <v>101124.64</v>
      </c>
      <c r="G52" s="9">
        <v>76</v>
      </c>
      <c r="H52" s="9">
        <v>47</v>
      </c>
      <c r="I52" s="9">
        <v>29</v>
      </c>
      <c r="J52" s="9">
        <v>2960.6979999999999</v>
      </c>
      <c r="K52" s="9">
        <v>48</v>
      </c>
      <c r="L52" s="9">
        <v>26</v>
      </c>
      <c r="M52" s="9">
        <v>22</v>
      </c>
      <c r="N52" s="9">
        <v>2404.998</v>
      </c>
      <c r="O52" s="9">
        <v>28</v>
      </c>
      <c r="P52" s="9">
        <v>21</v>
      </c>
      <c r="Q52" s="9">
        <v>7</v>
      </c>
      <c r="R52" s="9">
        <v>555.70000000000005</v>
      </c>
      <c r="S52" s="9">
        <v>1899</v>
      </c>
      <c r="T52" s="9">
        <v>937</v>
      </c>
      <c r="U52" s="9">
        <v>962</v>
      </c>
      <c r="V52" s="9">
        <v>98163.941999999995</v>
      </c>
      <c r="W52" s="9">
        <v>1878</v>
      </c>
      <c r="X52" s="9">
        <v>924</v>
      </c>
      <c r="Y52" s="9">
        <v>954</v>
      </c>
      <c r="Z52" s="9">
        <v>97520.714999999997</v>
      </c>
      <c r="AA52" s="9">
        <v>21</v>
      </c>
      <c r="AB52" s="9">
        <v>13</v>
      </c>
      <c r="AC52" s="9">
        <v>8</v>
      </c>
      <c r="AD52" s="9">
        <v>643.22699999999998</v>
      </c>
    </row>
    <row r="53" spans="1:34" s="11" customFormat="1" ht="16.5" hidden="1" customHeight="1" x14ac:dyDescent="0.2">
      <c r="A53" s="47" t="s">
        <v>96</v>
      </c>
      <c r="B53" s="25" t="s">
        <v>14</v>
      </c>
      <c r="C53" s="9">
        <v>1578</v>
      </c>
      <c r="D53" s="9">
        <v>761</v>
      </c>
      <c r="E53" s="9">
        <v>817</v>
      </c>
      <c r="F53" s="9">
        <v>78814.224000000002</v>
      </c>
      <c r="G53" s="9">
        <v>58</v>
      </c>
      <c r="H53" s="9">
        <v>38</v>
      </c>
      <c r="I53" s="9">
        <v>20</v>
      </c>
      <c r="J53" s="9">
        <v>2184.3679999999999</v>
      </c>
      <c r="K53" s="9">
        <v>30</v>
      </c>
      <c r="L53" s="9">
        <v>19</v>
      </c>
      <c r="M53" s="9">
        <v>11</v>
      </c>
      <c r="N53" s="9">
        <v>1545.5640000000001</v>
      </c>
      <c r="O53" s="9">
        <v>28</v>
      </c>
      <c r="P53" s="9">
        <v>19</v>
      </c>
      <c r="Q53" s="9">
        <v>9</v>
      </c>
      <c r="R53" s="9">
        <v>638.80399999999997</v>
      </c>
      <c r="S53" s="9">
        <v>1520</v>
      </c>
      <c r="T53" s="9">
        <v>723</v>
      </c>
      <c r="U53" s="9">
        <v>797</v>
      </c>
      <c r="V53" s="9">
        <v>76629.856</v>
      </c>
      <c r="W53" s="9">
        <v>1483</v>
      </c>
      <c r="X53" s="9">
        <v>702</v>
      </c>
      <c r="Y53" s="9">
        <v>781</v>
      </c>
      <c r="Z53" s="9">
        <v>75541.718999999997</v>
      </c>
      <c r="AA53" s="9">
        <v>37</v>
      </c>
      <c r="AB53" s="9">
        <v>21</v>
      </c>
      <c r="AC53" s="9">
        <v>16</v>
      </c>
      <c r="AD53" s="9">
        <v>1088.1369999999999</v>
      </c>
    </row>
    <row r="54" spans="1:34" s="11" customFormat="1" ht="16.5" hidden="1" customHeight="1" x14ac:dyDescent="0.2">
      <c r="A54" s="47" t="s">
        <v>97</v>
      </c>
      <c r="B54" s="25" t="s">
        <v>15</v>
      </c>
      <c r="C54" s="9">
        <v>1317</v>
      </c>
      <c r="D54" s="9">
        <v>767</v>
      </c>
      <c r="E54" s="9">
        <v>550</v>
      </c>
      <c r="F54" s="9">
        <v>75549.400999999998</v>
      </c>
      <c r="G54" s="9">
        <v>69</v>
      </c>
      <c r="H54" s="9">
        <v>48</v>
      </c>
      <c r="I54" s="9">
        <v>21</v>
      </c>
      <c r="J54" s="9">
        <v>2727.0479999999998</v>
      </c>
      <c r="K54" s="9">
        <v>32</v>
      </c>
      <c r="L54" s="9">
        <v>21</v>
      </c>
      <c r="M54" s="9">
        <v>11</v>
      </c>
      <c r="N54" s="9">
        <v>1996.07</v>
      </c>
      <c r="O54" s="9">
        <v>37</v>
      </c>
      <c r="P54" s="9">
        <v>27</v>
      </c>
      <c r="Q54" s="9">
        <v>10</v>
      </c>
      <c r="R54" s="9">
        <v>730.97799999999995</v>
      </c>
      <c r="S54" s="9">
        <v>1248</v>
      </c>
      <c r="T54" s="9">
        <v>719</v>
      </c>
      <c r="U54" s="9">
        <v>529</v>
      </c>
      <c r="V54" s="9">
        <v>72822.353000000003</v>
      </c>
      <c r="W54" s="9">
        <v>1245</v>
      </c>
      <c r="X54" s="9">
        <v>716</v>
      </c>
      <c r="Y54" s="9">
        <v>529</v>
      </c>
      <c r="Z54" s="9">
        <v>72732.376999999993</v>
      </c>
      <c r="AA54" s="9">
        <v>3</v>
      </c>
      <c r="AB54" s="9">
        <v>3</v>
      </c>
      <c r="AC54" s="9">
        <v>0</v>
      </c>
      <c r="AD54" s="9">
        <v>89.975999999999999</v>
      </c>
    </row>
    <row r="55" spans="1:34" s="11" customFormat="1" ht="16.5" hidden="1" customHeight="1" x14ac:dyDescent="0.2">
      <c r="A55" s="47" t="s">
        <v>98</v>
      </c>
      <c r="B55" s="25" t="s">
        <v>16</v>
      </c>
      <c r="C55" s="9">
        <v>847</v>
      </c>
      <c r="D55" s="9">
        <v>456</v>
      </c>
      <c r="E55" s="9">
        <v>391</v>
      </c>
      <c r="F55" s="9">
        <v>42946.733</v>
      </c>
      <c r="G55" s="9">
        <v>49</v>
      </c>
      <c r="H55" s="9">
        <v>29</v>
      </c>
      <c r="I55" s="9">
        <v>20</v>
      </c>
      <c r="J55" s="9">
        <v>2317.645</v>
      </c>
      <c r="K55" s="9">
        <v>40</v>
      </c>
      <c r="L55" s="9">
        <v>24</v>
      </c>
      <c r="M55" s="9">
        <v>16</v>
      </c>
      <c r="N55" s="9">
        <v>2092.7049999999999</v>
      </c>
      <c r="O55" s="9">
        <v>9</v>
      </c>
      <c r="P55" s="9">
        <v>5</v>
      </c>
      <c r="Q55" s="9">
        <v>4</v>
      </c>
      <c r="R55" s="9">
        <v>224.94</v>
      </c>
      <c r="S55" s="9">
        <v>798</v>
      </c>
      <c r="T55" s="9">
        <v>427</v>
      </c>
      <c r="U55" s="9">
        <v>371</v>
      </c>
      <c r="V55" s="9">
        <v>40629.088000000003</v>
      </c>
      <c r="W55" s="9">
        <v>772</v>
      </c>
      <c r="X55" s="9">
        <v>409</v>
      </c>
      <c r="Y55" s="9">
        <v>363</v>
      </c>
      <c r="Z55" s="9">
        <v>39815.192999999999</v>
      </c>
      <c r="AA55" s="9">
        <v>26</v>
      </c>
      <c r="AB55" s="9">
        <v>18</v>
      </c>
      <c r="AC55" s="9">
        <v>8</v>
      </c>
      <c r="AD55" s="9">
        <v>813.89499999999998</v>
      </c>
    </row>
    <row r="56" spans="1:34" s="11" customFormat="1" ht="16.5" hidden="1" customHeight="1" x14ac:dyDescent="0.2">
      <c r="A56" s="47" t="s">
        <v>99</v>
      </c>
      <c r="B56" s="25" t="s">
        <v>17</v>
      </c>
      <c r="C56" s="9">
        <v>1309</v>
      </c>
      <c r="D56" s="9">
        <v>666</v>
      </c>
      <c r="E56" s="9">
        <v>643</v>
      </c>
      <c r="F56" s="9">
        <v>63220.345999999998</v>
      </c>
      <c r="G56" s="9">
        <v>109</v>
      </c>
      <c r="H56" s="9">
        <v>65</v>
      </c>
      <c r="I56" s="9">
        <v>44</v>
      </c>
      <c r="J56" s="9">
        <v>4976.5389999999998</v>
      </c>
      <c r="K56" s="9">
        <v>95</v>
      </c>
      <c r="L56" s="9">
        <v>57</v>
      </c>
      <c r="M56" s="9">
        <v>38</v>
      </c>
      <c r="N56" s="9">
        <v>4655.232</v>
      </c>
      <c r="O56" s="9">
        <v>14</v>
      </c>
      <c r="P56" s="9">
        <v>8</v>
      </c>
      <c r="Q56" s="9">
        <v>6</v>
      </c>
      <c r="R56" s="9">
        <v>321.30700000000002</v>
      </c>
      <c r="S56" s="9">
        <v>1200</v>
      </c>
      <c r="T56" s="9">
        <v>601</v>
      </c>
      <c r="U56" s="9">
        <v>599</v>
      </c>
      <c r="V56" s="9">
        <v>58243.807000000001</v>
      </c>
      <c r="W56" s="9">
        <v>1177</v>
      </c>
      <c r="X56" s="9">
        <v>592</v>
      </c>
      <c r="Y56" s="9">
        <v>585</v>
      </c>
      <c r="Z56" s="9">
        <v>57542.137999999999</v>
      </c>
      <c r="AA56" s="9">
        <v>23</v>
      </c>
      <c r="AB56" s="9">
        <v>9</v>
      </c>
      <c r="AC56" s="9">
        <v>14</v>
      </c>
      <c r="AD56" s="9">
        <v>701.66899999999998</v>
      </c>
    </row>
    <row r="57" spans="1:34" s="11" customFormat="1" ht="16.5" hidden="1" customHeight="1" x14ac:dyDescent="0.2">
      <c r="A57" s="47" t="s">
        <v>100</v>
      </c>
      <c r="B57" s="25" t="s">
        <v>18</v>
      </c>
      <c r="C57" s="9">
        <v>229</v>
      </c>
      <c r="D57" s="9">
        <v>128</v>
      </c>
      <c r="E57" s="9">
        <v>101</v>
      </c>
      <c r="F57" s="9">
        <v>10127.911</v>
      </c>
      <c r="G57" s="9">
        <v>16</v>
      </c>
      <c r="H57" s="9">
        <v>12</v>
      </c>
      <c r="I57" s="9">
        <v>4</v>
      </c>
      <c r="J57" s="9">
        <v>503.82799999999997</v>
      </c>
      <c r="K57" s="9">
        <v>7</v>
      </c>
      <c r="L57" s="9">
        <v>5</v>
      </c>
      <c r="M57" s="9">
        <v>2</v>
      </c>
      <c r="N57" s="9">
        <v>260.17399999999998</v>
      </c>
      <c r="O57" s="9">
        <v>9</v>
      </c>
      <c r="P57" s="9">
        <v>7</v>
      </c>
      <c r="Q57" s="9">
        <v>2</v>
      </c>
      <c r="R57" s="9">
        <v>243.654</v>
      </c>
      <c r="S57" s="9">
        <v>213</v>
      </c>
      <c r="T57" s="9">
        <v>116</v>
      </c>
      <c r="U57" s="9">
        <v>97</v>
      </c>
      <c r="V57" s="9">
        <v>9624.0830000000005</v>
      </c>
      <c r="W57" s="9">
        <v>191</v>
      </c>
      <c r="X57" s="9">
        <v>103</v>
      </c>
      <c r="Y57" s="9">
        <v>88</v>
      </c>
      <c r="Z57" s="9">
        <v>8979.8420000000006</v>
      </c>
      <c r="AA57" s="9">
        <v>22</v>
      </c>
      <c r="AB57" s="9">
        <v>13</v>
      </c>
      <c r="AC57" s="9">
        <v>9</v>
      </c>
      <c r="AD57" s="9">
        <v>644.24099999999999</v>
      </c>
    </row>
    <row r="58" spans="1:34" s="11" customFormat="1" ht="16.5" hidden="1" customHeight="1" x14ac:dyDescent="0.2">
      <c r="A58" s="47" t="s">
        <v>101</v>
      </c>
      <c r="B58" s="25" t="s">
        <v>19</v>
      </c>
      <c r="C58" s="9">
        <v>602</v>
      </c>
      <c r="D58" s="9">
        <v>358</v>
      </c>
      <c r="E58" s="9">
        <v>244</v>
      </c>
      <c r="F58" s="9">
        <v>31881.223999999998</v>
      </c>
      <c r="G58" s="9">
        <v>46</v>
      </c>
      <c r="H58" s="9">
        <v>25</v>
      </c>
      <c r="I58" s="9">
        <v>21</v>
      </c>
      <c r="J58" s="9">
        <v>1735.1179999999999</v>
      </c>
      <c r="K58" s="9">
        <v>25</v>
      </c>
      <c r="L58" s="9">
        <v>15</v>
      </c>
      <c r="M58" s="9">
        <v>10</v>
      </c>
      <c r="N58" s="9">
        <v>1299.848</v>
      </c>
      <c r="O58" s="9">
        <v>21</v>
      </c>
      <c r="P58" s="9">
        <v>10</v>
      </c>
      <c r="Q58" s="9">
        <v>11</v>
      </c>
      <c r="R58" s="9">
        <v>435.27</v>
      </c>
      <c r="S58" s="9">
        <v>556</v>
      </c>
      <c r="T58" s="9">
        <v>333</v>
      </c>
      <c r="U58" s="9">
        <v>223</v>
      </c>
      <c r="V58" s="9">
        <v>30146.106</v>
      </c>
      <c r="W58" s="9">
        <v>551</v>
      </c>
      <c r="X58" s="9">
        <v>329</v>
      </c>
      <c r="Y58" s="9">
        <v>222</v>
      </c>
      <c r="Z58" s="9">
        <v>29994.543000000001</v>
      </c>
      <c r="AA58" s="9">
        <v>5</v>
      </c>
      <c r="AB58" s="9">
        <v>4</v>
      </c>
      <c r="AC58" s="9">
        <v>1</v>
      </c>
      <c r="AD58" s="9">
        <v>151.56299999999999</v>
      </c>
    </row>
    <row r="59" spans="1:34" s="11" customFormat="1" ht="16.5" hidden="1" customHeight="1" x14ac:dyDescent="0.2">
      <c r="A59" s="47" t="s">
        <v>102</v>
      </c>
      <c r="B59" s="25" t="s">
        <v>20</v>
      </c>
      <c r="C59" s="9">
        <v>505</v>
      </c>
      <c r="D59" s="9">
        <v>305</v>
      </c>
      <c r="E59" s="9">
        <v>200</v>
      </c>
      <c r="F59" s="9">
        <v>24536.331999999999</v>
      </c>
      <c r="G59" s="9">
        <v>60</v>
      </c>
      <c r="H59" s="9">
        <v>39</v>
      </c>
      <c r="I59" s="9">
        <v>21</v>
      </c>
      <c r="J59" s="9">
        <v>1897.4459999999999</v>
      </c>
      <c r="K59" s="9">
        <v>21</v>
      </c>
      <c r="L59" s="9">
        <v>15</v>
      </c>
      <c r="M59" s="9">
        <v>6</v>
      </c>
      <c r="N59" s="9">
        <v>956.11900000000003</v>
      </c>
      <c r="O59" s="9">
        <v>39</v>
      </c>
      <c r="P59" s="9">
        <v>24</v>
      </c>
      <c r="Q59" s="9">
        <v>15</v>
      </c>
      <c r="R59" s="9">
        <v>941.327</v>
      </c>
      <c r="S59" s="9">
        <v>445</v>
      </c>
      <c r="T59" s="9">
        <v>266</v>
      </c>
      <c r="U59" s="9">
        <v>179</v>
      </c>
      <c r="V59" s="9">
        <v>22638.885999999999</v>
      </c>
      <c r="W59" s="9">
        <v>381</v>
      </c>
      <c r="X59" s="9">
        <v>230</v>
      </c>
      <c r="Y59" s="9">
        <v>151</v>
      </c>
      <c r="Z59" s="9">
        <v>20767.510999999999</v>
      </c>
      <c r="AA59" s="9">
        <v>64</v>
      </c>
      <c r="AB59" s="9">
        <v>36</v>
      </c>
      <c r="AC59" s="9">
        <v>28</v>
      </c>
      <c r="AD59" s="9">
        <v>1871.375</v>
      </c>
    </row>
    <row r="60" spans="1:34" s="11" customFormat="1" ht="16.5" hidden="1" customHeight="1" x14ac:dyDescent="0.2">
      <c r="A60" s="47" t="s">
        <v>103</v>
      </c>
      <c r="B60" s="25" t="s">
        <v>21</v>
      </c>
      <c r="C60" s="9">
        <v>1274</v>
      </c>
      <c r="D60" s="9">
        <v>628</v>
      </c>
      <c r="E60" s="9">
        <v>646</v>
      </c>
      <c r="F60" s="9">
        <v>56229.294999999998</v>
      </c>
      <c r="G60" s="9">
        <v>40</v>
      </c>
      <c r="H60" s="9">
        <v>27</v>
      </c>
      <c r="I60" s="9">
        <v>13</v>
      </c>
      <c r="J60" s="9">
        <v>1254.654</v>
      </c>
      <c r="K60" s="9">
        <v>11</v>
      </c>
      <c r="L60" s="9">
        <v>5</v>
      </c>
      <c r="M60" s="9">
        <v>6</v>
      </c>
      <c r="N60" s="9">
        <v>577.62</v>
      </c>
      <c r="O60" s="9">
        <v>29</v>
      </c>
      <c r="P60" s="9">
        <v>22</v>
      </c>
      <c r="Q60" s="9">
        <v>7</v>
      </c>
      <c r="R60" s="9">
        <v>677.03399999999999</v>
      </c>
      <c r="S60" s="9">
        <v>1234</v>
      </c>
      <c r="T60" s="9">
        <v>601</v>
      </c>
      <c r="U60" s="9">
        <v>633</v>
      </c>
      <c r="V60" s="9">
        <v>54974.641000000003</v>
      </c>
      <c r="W60" s="9">
        <v>1200</v>
      </c>
      <c r="X60" s="9">
        <v>580</v>
      </c>
      <c r="Y60" s="9">
        <v>620</v>
      </c>
      <c r="Z60" s="9">
        <v>54075.800999999999</v>
      </c>
      <c r="AA60" s="9">
        <v>34</v>
      </c>
      <c r="AB60" s="9">
        <v>21</v>
      </c>
      <c r="AC60" s="9">
        <v>13</v>
      </c>
      <c r="AD60" s="9">
        <v>898.84</v>
      </c>
    </row>
    <row r="61" spans="1:34" s="11" customFormat="1" ht="16.5" hidden="1" customHeight="1" x14ac:dyDescent="0.2">
      <c r="A61" s="47" t="s">
        <v>104</v>
      </c>
      <c r="B61" s="25" t="s">
        <v>23</v>
      </c>
      <c r="C61" s="9">
        <v>139</v>
      </c>
      <c r="D61" s="9">
        <v>88</v>
      </c>
      <c r="E61" s="9">
        <v>51</v>
      </c>
      <c r="F61" s="9">
        <v>7171.3789999999999</v>
      </c>
      <c r="G61" s="9">
        <v>35</v>
      </c>
      <c r="H61" s="9">
        <v>21</v>
      </c>
      <c r="I61" s="9">
        <v>14</v>
      </c>
      <c r="J61" s="9">
        <v>1620.74</v>
      </c>
      <c r="K61" s="9">
        <v>35</v>
      </c>
      <c r="L61" s="9">
        <v>21</v>
      </c>
      <c r="M61" s="9">
        <v>14</v>
      </c>
      <c r="N61" s="9">
        <v>1620.74</v>
      </c>
      <c r="O61" s="9">
        <v>0</v>
      </c>
      <c r="P61" s="9">
        <v>0</v>
      </c>
      <c r="Q61" s="9">
        <v>0</v>
      </c>
      <c r="R61" s="9">
        <v>0</v>
      </c>
      <c r="S61" s="9">
        <v>104</v>
      </c>
      <c r="T61" s="9">
        <v>67</v>
      </c>
      <c r="U61" s="9">
        <v>37</v>
      </c>
      <c r="V61" s="9">
        <v>5550.6390000000001</v>
      </c>
      <c r="W61" s="9">
        <v>104</v>
      </c>
      <c r="X61" s="9">
        <v>67</v>
      </c>
      <c r="Y61" s="9">
        <v>37</v>
      </c>
      <c r="Z61" s="9">
        <v>5550.6390000000001</v>
      </c>
      <c r="AA61" s="9">
        <v>0</v>
      </c>
      <c r="AB61" s="9">
        <v>0</v>
      </c>
      <c r="AC61" s="9">
        <v>0</v>
      </c>
      <c r="AD61" s="9">
        <v>0</v>
      </c>
    </row>
    <row r="62" spans="1:34" s="11" customFormat="1" ht="16.5" hidden="1" customHeight="1" x14ac:dyDescent="0.2">
      <c r="A62" s="48" t="s">
        <v>105</v>
      </c>
      <c r="B62" s="26" t="s">
        <v>24</v>
      </c>
      <c r="C62" s="21">
        <v>22</v>
      </c>
      <c r="D62" s="21">
        <v>14</v>
      </c>
      <c r="E62" s="21">
        <v>8</v>
      </c>
      <c r="F62" s="21">
        <v>965.36599999999999</v>
      </c>
      <c r="G62" s="21">
        <v>2</v>
      </c>
      <c r="H62" s="21">
        <v>2</v>
      </c>
      <c r="I62" s="21">
        <v>0</v>
      </c>
      <c r="J62" s="21">
        <v>65.637</v>
      </c>
      <c r="K62" s="21">
        <v>1</v>
      </c>
      <c r="L62" s="21">
        <v>1</v>
      </c>
      <c r="M62" s="21">
        <v>0</v>
      </c>
      <c r="N62" s="21">
        <v>49.725000000000001</v>
      </c>
      <c r="O62" s="21">
        <v>1</v>
      </c>
      <c r="P62" s="21">
        <v>1</v>
      </c>
      <c r="Q62" s="21">
        <v>0</v>
      </c>
      <c r="R62" s="21">
        <v>15.912000000000001</v>
      </c>
      <c r="S62" s="21">
        <v>20</v>
      </c>
      <c r="T62" s="21">
        <v>12</v>
      </c>
      <c r="U62" s="21">
        <v>8</v>
      </c>
      <c r="V62" s="21">
        <v>899.72900000000004</v>
      </c>
      <c r="W62" s="21">
        <v>20</v>
      </c>
      <c r="X62" s="21">
        <v>12</v>
      </c>
      <c r="Y62" s="21">
        <v>8</v>
      </c>
      <c r="Z62" s="21">
        <v>899.72900000000004</v>
      </c>
      <c r="AA62" s="21">
        <v>0</v>
      </c>
      <c r="AB62" s="21">
        <v>0</v>
      </c>
      <c r="AC62" s="21">
        <v>0</v>
      </c>
      <c r="AD62" s="21">
        <v>0</v>
      </c>
    </row>
    <row r="63" spans="1:34" hidden="1" x14ac:dyDescent="0.2"/>
    <row r="64" spans="1:34" s="36" customFormat="1" ht="16.5" hidden="1" customHeight="1" x14ac:dyDescent="0.2">
      <c r="A64" s="33" t="s">
        <v>175</v>
      </c>
      <c r="B64" s="34" t="s">
        <v>2</v>
      </c>
      <c r="C64" s="30" t="str">
        <f>IF(C40=C9,"","*")</f>
        <v>*</v>
      </c>
      <c r="D64" s="30" t="str">
        <f t="shared" ref="D64:AD73" si="1">IF(D40=D9,"","*")</f>
        <v>*</v>
      </c>
      <c r="E64" s="30" t="str">
        <f t="shared" si="1"/>
        <v>*</v>
      </c>
      <c r="F64" s="30" t="str">
        <f t="shared" si="1"/>
        <v>*</v>
      </c>
      <c r="G64" s="30" t="str">
        <f t="shared" si="1"/>
        <v>*</v>
      </c>
      <c r="H64" s="30" t="str">
        <f t="shared" si="1"/>
        <v>*</v>
      </c>
      <c r="I64" s="30" t="str">
        <f t="shared" si="1"/>
        <v>*</v>
      </c>
      <c r="J64" s="30" t="str">
        <f t="shared" si="1"/>
        <v>*</v>
      </c>
      <c r="K64" s="30" t="str">
        <f t="shared" si="1"/>
        <v>*</v>
      </c>
      <c r="L64" s="30" t="str">
        <f t="shared" si="1"/>
        <v>*</v>
      </c>
      <c r="M64" s="30" t="str">
        <f t="shared" si="1"/>
        <v>*</v>
      </c>
      <c r="N64" s="30" t="str">
        <f t="shared" si="1"/>
        <v>*</v>
      </c>
      <c r="O64" s="30" t="str">
        <f t="shared" si="1"/>
        <v>*</v>
      </c>
      <c r="P64" s="30" t="str">
        <f t="shared" si="1"/>
        <v>*</v>
      </c>
      <c r="Q64" s="30" t="str">
        <f t="shared" si="1"/>
        <v>*</v>
      </c>
      <c r="R64" s="30" t="str">
        <f t="shared" si="1"/>
        <v>*</v>
      </c>
      <c r="S64" s="30" t="str">
        <f t="shared" si="1"/>
        <v>*</v>
      </c>
      <c r="T64" s="30" t="str">
        <f t="shared" si="1"/>
        <v>*</v>
      </c>
      <c r="U64" s="30" t="str">
        <f t="shared" si="1"/>
        <v>*</v>
      </c>
      <c r="V64" s="30" t="str">
        <f t="shared" si="1"/>
        <v>*</v>
      </c>
      <c r="W64" s="30" t="str">
        <f t="shared" si="1"/>
        <v>*</v>
      </c>
      <c r="X64" s="30" t="str">
        <f t="shared" si="1"/>
        <v>*</v>
      </c>
      <c r="Y64" s="30" t="str">
        <f t="shared" si="1"/>
        <v>*</v>
      </c>
      <c r="Z64" s="30" t="str">
        <f t="shared" si="1"/>
        <v>*</v>
      </c>
      <c r="AA64" s="30" t="str">
        <f t="shared" si="1"/>
        <v>*</v>
      </c>
      <c r="AB64" s="30" t="str">
        <f t="shared" si="1"/>
        <v>*</v>
      </c>
      <c r="AC64" s="30" t="str">
        <f t="shared" si="1"/>
        <v>*</v>
      </c>
      <c r="AD64" s="30" t="str">
        <f t="shared" si="1"/>
        <v>*</v>
      </c>
      <c r="AE64" s="35"/>
      <c r="AH64" s="37"/>
    </row>
    <row r="65" spans="1:30" s="11" customFormat="1" ht="16.5" hidden="1" customHeight="1" x14ac:dyDescent="0.2">
      <c r="A65" s="46" t="s">
        <v>149</v>
      </c>
      <c r="B65" s="19" t="s">
        <v>3</v>
      </c>
      <c r="C65" s="30" t="str">
        <f t="shared" ref="C65:R86" si="2">IF(C41=C10,"","*")</f>
        <v/>
      </c>
      <c r="D65" s="30" t="str">
        <f t="shared" si="2"/>
        <v/>
      </c>
      <c r="E65" s="30" t="str">
        <f t="shared" si="2"/>
        <v/>
      </c>
      <c r="F65" s="30" t="str">
        <f t="shared" si="2"/>
        <v/>
      </c>
      <c r="G65" s="30" t="str">
        <f t="shared" si="2"/>
        <v/>
      </c>
      <c r="H65" s="30" t="str">
        <f t="shared" si="2"/>
        <v/>
      </c>
      <c r="I65" s="30" t="str">
        <f t="shared" si="2"/>
        <v/>
      </c>
      <c r="J65" s="30" t="str">
        <f t="shared" si="2"/>
        <v/>
      </c>
      <c r="K65" s="30" t="str">
        <f t="shared" si="2"/>
        <v/>
      </c>
      <c r="L65" s="30" t="str">
        <f t="shared" si="2"/>
        <v/>
      </c>
      <c r="M65" s="30" t="str">
        <f t="shared" si="2"/>
        <v/>
      </c>
      <c r="N65" s="30" t="str">
        <f t="shared" si="2"/>
        <v/>
      </c>
      <c r="O65" s="30" t="str">
        <f t="shared" si="2"/>
        <v/>
      </c>
      <c r="P65" s="30" t="str">
        <f t="shared" si="2"/>
        <v/>
      </c>
      <c r="Q65" s="30" t="str">
        <f t="shared" si="2"/>
        <v/>
      </c>
      <c r="R65" s="30" t="str">
        <f t="shared" si="2"/>
        <v/>
      </c>
      <c r="S65" s="30" t="str">
        <f t="shared" si="1"/>
        <v/>
      </c>
      <c r="T65" s="30" t="str">
        <f t="shared" si="1"/>
        <v/>
      </c>
      <c r="U65" s="30" t="str">
        <f t="shared" si="1"/>
        <v/>
      </c>
      <c r="V65" s="30" t="str">
        <f t="shared" si="1"/>
        <v/>
      </c>
      <c r="W65" s="30" t="str">
        <f t="shared" si="1"/>
        <v/>
      </c>
      <c r="X65" s="30" t="str">
        <f t="shared" si="1"/>
        <v/>
      </c>
      <c r="Y65" s="30" t="str">
        <f t="shared" si="1"/>
        <v/>
      </c>
      <c r="Z65" s="30" t="str">
        <f t="shared" si="1"/>
        <v/>
      </c>
      <c r="AA65" s="30" t="str">
        <f t="shared" si="1"/>
        <v/>
      </c>
      <c r="AB65" s="30" t="str">
        <f t="shared" si="1"/>
        <v/>
      </c>
      <c r="AC65" s="30" t="str">
        <f t="shared" si="1"/>
        <v/>
      </c>
      <c r="AD65" s="30" t="str">
        <f t="shared" si="1"/>
        <v/>
      </c>
    </row>
    <row r="66" spans="1:30" s="11" customFormat="1" ht="16.5" hidden="1" customHeight="1" x14ac:dyDescent="0.2">
      <c r="A66" s="46" t="s">
        <v>150</v>
      </c>
      <c r="B66" s="19" t="s">
        <v>4</v>
      </c>
      <c r="C66" s="30" t="str">
        <f t="shared" si="2"/>
        <v>*</v>
      </c>
      <c r="D66" s="30" t="str">
        <f t="shared" si="1"/>
        <v>*</v>
      </c>
      <c r="E66" s="30" t="str">
        <f t="shared" si="1"/>
        <v>*</v>
      </c>
      <c r="F66" s="30" t="str">
        <f t="shared" si="1"/>
        <v>*</v>
      </c>
      <c r="G66" s="30" t="str">
        <f t="shared" si="1"/>
        <v>*</v>
      </c>
      <c r="H66" s="30" t="str">
        <f t="shared" si="1"/>
        <v>*</v>
      </c>
      <c r="I66" s="30" t="str">
        <f t="shared" si="1"/>
        <v>*</v>
      </c>
      <c r="J66" s="30" t="str">
        <f t="shared" si="1"/>
        <v>*</v>
      </c>
      <c r="K66" s="30" t="str">
        <f t="shared" si="1"/>
        <v>*</v>
      </c>
      <c r="L66" s="30" t="str">
        <f t="shared" si="1"/>
        <v>*</v>
      </c>
      <c r="M66" s="30" t="str">
        <f t="shared" si="1"/>
        <v>*</v>
      </c>
      <c r="N66" s="30" t="str">
        <f t="shared" si="1"/>
        <v>*</v>
      </c>
      <c r="O66" s="30" t="str">
        <f t="shared" si="1"/>
        <v>*</v>
      </c>
      <c r="P66" s="30" t="str">
        <f t="shared" si="1"/>
        <v>*</v>
      </c>
      <c r="Q66" s="30" t="str">
        <f t="shared" si="1"/>
        <v>*</v>
      </c>
      <c r="R66" s="30" t="str">
        <f t="shared" si="1"/>
        <v>*</v>
      </c>
      <c r="S66" s="30" t="str">
        <f t="shared" si="1"/>
        <v>*</v>
      </c>
      <c r="T66" s="30" t="str">
        <f t="shared" si="1"/>
        <v>*</v>
      </c>
      <c r="U66" s="30" t="str">
        <f t="shared" si="1"/>
        <v>*</v>
      </c>
      <c r="V66" s="30" t="str">
        <f t="shared" si="1"/>
        <v>*</v>
      </c>
      <c r="W66" s="30" t="str">
        <f t="shared" si="1"/>
        <v>*</v>
      </c>
      <c r="X66" s="30" t="str">
        <f t="shared" si="1"/>
        <v>*</v>
      </c>
      <c r="Y66" s="30" t="str">
        <f t="shared" si="1"/>
        <v>*</v>
      </c>
      <c r="Z66" s="30" t="str">
        <f t="shared" si="1"/>
        <v>*</v>
      </c>
      <c r="AA66" s="30" t="str">
        <f t="shared" si="1"/>
        <v>*</v>
      </c>
      <c r="AB66" s="30" t="str">
        <f t="shared" si="1"/>
        <v>*</v>
      </c>
      <c r="AC66" s="30" t="str">
        <f t="shared" si="1"/>
        <v>*</v>
      </c>
      <c r="AD66" s="30" t="str">
        <f t="shared" si="1"/>
        <v>*</v>
      </c>
    </row>
    <row r="67" spans="1:30" s="11" customFormat="1" ht="16.5" hidden="1" customHeight="1" x14ac:dyDescent="0.2">
      <c r="A67" s="46" t="s">
        <v>151</v>
      </c>
      <c r="B67" s="19" t="s">
        <v>25</v>
      </c>
      <c r="C67" s="30" t="str">
        <f t="shared" si="2"/>
        <v/>
      </c>
      <c r="D67" s="30" t="str">
        <f t="shared" si="1"/>
        <v/>
      </c>
      <c r="E67" s="30" t="str">
        <f t="shared" si="1"/>
        <v/>
      </c>
      <c r="F67" s="30" t="str">
        <f t="shared" si="1"/>
        <v/>
      </c>
      <c r="G67" s="30" t="str">
        <f t="shared" si="1"/>
        <v/>
      </c>
      <c r="H67" s="30" t="str">
        <f t="shared" si="1"/>
        <v/>
      </c>
      <c r="I67" s="30" t="str">
        <f t="shared" si="1"/>
        <v/>
      </c>
      <c r="J67" s="30" t="str">
        <f t="shared" si="1"/>
        <v/>
      </c>
      <c r="K67" s="30" t="str">
        <f t="shared" si="1"/>
        <v/>
      </c>
      <c r="L67" s="30" t="str">
        <f t="shared" si="1"/>
        <v/>
      </c>
      <c r="M67" s="30" t="str">
        <f t="shared" si="1"/>
        <v/>
      </c>
      <c r="N67" s="30" t="str">
        <f t="shared" si="1"/>
        <v/>
      </c>
      <c r="O67" s="30" t="str">
        <f t="shared" si="1"/>
        <v/>
      </c>
      <c r="P67" s="30" t="str">
        <f t="shared" si="1"/>
        <v/>
      </c>
      <c r="Q67" s="30" t="str">
        <f t="shared" si="1"/>
        <v/>
      </c>
      <c r="R67" s="30" t="str">
        <f t="shared" si="1"/>
        <v/>
      </c>
      <c r="S67" s="30" t="str">
        <f t="shared" si="1"/>
        <v/>
      </c>
      <c r="T67" s="30" t="str">
        <f t="shared" si="1"/>
        <v/>
      </c>
      <c r="U67" s="30" t="str">
        <f t="shared" si="1"/>
        <v/>
      </c>
      <c r="V67" s="30" t="str">
        <f t="shared" si="1"/>
        <v/>
      </c>
      <c r="W67" s="30" t="str">
        <f t="shared" si="1"/>
        <v/>
      </c>
      <c r="X67" s="30" t="str">
        <f t="shared" si="1"/>
        <v/>
      </c>
      <c r="Y67" s="30" t="str">
        <f t="shared" si="1"/>
        <v/>
      </c>
      <c r="Z67" s="30" t="str">
        <f t="shared" si="1"/>
        <v/>
      </c>
      <c r="AA67" s="30" t="str">
        <f t="shared" si="1"/>
        <v/>
      </c>
      <c r="AB67" s="30" t="str">
        <f t="shared" si="1"/>
        <v/>
      </c>
      <c r="AC67" s="30" t="str">
        <f t="shared" si="1"/>
        <v/>
      </c>
      <c r="AD67" s="30" t="str">
        <f t="shared" si="1"/>
        <v/>
      </c>
    </row>
    <row r="68" spans="1:30" s="11" customFormat="1" ht="16.5" hidden="1" customHeight="1" x14ac:dyDescent="0.2">
      <c r="A68" s="46" t="s">
        <v>152</v>
      </c>
      <c r="B68" s="19" t="s">
        <v>5</v>
      </c>
      <c r="C68" s="30" t="str">
        <f t="shared" si="2"/>
        <v/>
      </c>
      <c r="D68" s="30" t="str">
        <f t="shared" si="1"/>
        <v/>
      </c>
      <c r="E68" s="30" t="str">
        <f t="shared" si="1"/>
        <v/>
      </c>
      <c r="F68" s="30" t="str">
        <f t="shared" si="1"/>
        <v/>
      </c>
      <c r="G68" s="30" t="str">
        <f t="shared" si="1"/>
        <v/>
      </c>
      <c r="H68" s="30" t="str">
        <f t="shared" si="1"/>
        <v/>
      </c>
      <c r="I68" s="30" t="str">
        <f t="shared" si="1"/>
        <v/>
      </c>
      <c r="J68" s="30" t="str">
        <f t="shared" si="1"/>
        <v/>
      </c>
      <c r="K68" s="30" t="str">
        <f t="shared" si="1"/>
        <v/>
      </c>
      <c r="L68" s="30" t="str">
        <f t="shared" si="1"/>
        <v/>
      </c>
      <c r="M68" s="30" t="str">
        <f t="shared" si="1"/>
        <v/>
      </c>
      <c r="N68" s="30" t="str">
        <f t="shared" si="1"/>
        <v/>
      </c>
      <c r="O68" s="30" t="str">
        <f t="shared" si="1"/>
        <v/>
      </c>
      <c r="P68" s="30" t="str">
        <f t="shared" si="1"/>
        <v/>
      </c>
      <c r="Q68" s="30" t="str">
        <f t="shared" si="1"/>
        <v/>
      </c>
      <c r="R68" s="30" t="str">
        <f t="shared" si="1"/>
        <v/>
      </c>
      <c r="S68" s="30" t="str">
        <f t="shared" si="1"/>
        <v/>
      </c>
      <c r="T68" s="30" t="str">
        <f t="shared" si="1"/>
        <v/>
      </c>
      <c r="U68" s="30" t="str">
        <f t="shared" si="1"/>
        <v/>
      </c>
      <c r="V68" s="30" t="str">
        <f t="shared" si="1"/>
        <v/>
      </c>
      <c r="W68" s="30" t="str">
        <f t="shared" si="1"/>
        <v/>
      </c>
      <c r="X68" s="30" t="str">
        <f t="shared" si="1"/>
        <v/>
      </c>
      <c r="Y68" s="30" t="str">
        <f t="shared" si="1"/>
        <v/>
      </c>
      <c r="Z68" s="30" t="str">
        <f t="shared" si="1"/>
        <v/>
      </c>
      <c r="AA68" s="30" t="str">
        <f t="shared" si="1"/>
        <v/>
      </c>
      <c r="AB68" s="30" t="str">
        <f t="shared" si="1"/>
        <v/>
      </c>
      <c r="AC68" s="30" t="str">
        <f t="shared" si="1"/>
        <v/>
      </c>
      <c r="AD68" s="30" t="str">
        <f t="shared" si="1"/>
        <v/>
      </c>
    </row>
    <row r="69" spans="1:30" s="11" customFormat="1" ht="16.5" hidden="1" customHeight="1" x14ac:dyDescent="0.2">
      <c r="A69" s="46" t="s">
        <v>153</v>
      </c>
      <c r="B69" s="19" t="s">
        <v>6</v>
      </c>
      <c r="C69" s="30" t="str">
        <f t="shared" si="2"/>
        <v/>
      </c>
      <c r="D69" s="30" t="str">
        <f t="shared" si="1"/>
        <v/>
      </c>
      <c r="E69" s="30" t="str">
        <f t="shared" si="1"/>
        <v/>
      </c>
      <c r="F69" s="30" t="str">
        <f t="shared" si="1"/>
        <v/>
      </c>
      <c r="G69" s="30" t="str">
        <f t="shared" si="1"/>
        <v/>
      </c>
      <c r="H69" s="30" t="str">
        <f t="shared" si="1"/>
        <v/>
      </c>
      <c r="I69" s="30" t="str">
        <f t="shared" si="1"/>
        <v/>
      </c>
      <c r="J69" s="30" t="str">
        <f t="shared" si="1"/>
        <v/>
      </c>
      <c r="K69" s="30" t="str">
        <f t="shared" si="1"/>
        <v/>
      </c>
      <c r="L69" s="30" t="str">
        <f t="shared" si="1"/>
        <v/>
      </c>
      <c r="M69" s="30" t="str">
        <f t="shared" si="1"/>
        <v/>
      </c>
      <c r="N69" s="30" t="str">
        <f t="shared" si="1"/>
        <v/>
      </c>
      <c r="O69" s="30" t="str">
        <f t="shared" si="1"/>
        <v/>
      </c>
      <c r="P69" s="30" t="str">
        <f t="shared" si="1"/>
        <v/>
      </c>
      <c r="Q69" s="30" t="str">
        <f t="shared" si="1"/>
        <v/>
      </c>
      <c r="R69" s="30" t="str">
        <f t="shared" si="1"/>
        <v/>
      </c>
      <c r="S69" s="30" t="str">
        <f t="shared" si="1"/>
        <v/>
      </c>
      <c r="T69" s="30" t="str">
        <f t="shared" si="1"/>
        <v/>
      </c>
      <c r="U69" s="30" t="str">
        <f t="shared" si="1"/>
        <v/>
      </c>
      <c r="V69" s="30" t="str">
        <f t="shared" si="1"/>
        <v/>
      </c>
      <c r="W69" s="30" t="str">
        <f t="shared" si="1"/>
        <v/>
      </c>
      <c r="X69" s="30" t="str">
        <f t="shared" si="1"/>
        <v/>
      </c>
      <c r="Y69" s="30" t="str">
        <f t="shared" si="1"/>
        <v/>
      </c>
      <c r="Z69" s="30" t="str">
        <f t="shared" si="1"/>
        <v/>
      </c>
      <c r="AA69" s="30" t="str">
        <f t="shared" si="1"/>
        <v/>
      </c>
      <c r="AB69" s="30" t="str">
        <f t="shared" si="1"/>
        <v/>
      </c>
      <c r="AC69" s="30" t="str">
        <f t="shared" si="1"/>
        <v/>
      </c>
      <c r="AD69" s="30" t="str">
        <f t="shared" si="1"/>
        <v/>
      </c>
    </row>
    <row r="70" spans="1:30" s="11" customFormat="1" ht="16.5" hidden="1" customHeight="1" x14ac:dyDescent="0.2">
      <c r="A70" s="46" t="s">
        <v>154</v>
      </c>
      <c r="B70" s="19" t="s">
        <v>7</v>
      </c>
      <c r="C70" s="30" t="str">
        <f t="shared" si="2"/>
        <v/>
      </c>
      <c r="D70" s="30" t="str">
        <f t="shared" si="1"/>
        <v/>
      </c>
      <c r="E70" s="30" t="str">
        <f t="shared" si="1"/>
        <v/>
      </c>
      <c r="F70" s="30" t="str">
        <f t="shared" si="1"/>
        <v/>
      </c>
      <c r="G70" s="30" t="str">
        <f t="shared" si="1"/>
        <v/>
      </c>
      <c r="H70" s="30" t="str">
        <f t="shared" si="1"/>
        <v/>
      </c>
      <c r="I70" s="30" t="str">
        <f t="shared" si="1"/>
        <v/>
      </c>
      <c r="J70" s="30" t="str">
        <f t="shared" si="1"/>
        <v/>
      </c>
      <c r="K70" s="30" t="str">
        <f t="shared" si="1"/>
        <v/>
      </c>
      <c r="L70" s="30" t="str">
        <f t="shared" si="1"/>
        <v/>
      </c>
      <c r="M70" s="30" t="str">
        <f t="shared" si="1"/>
        <v/>
      </c>
      <c r="N70" s="30" t="str">
        <f t="shared" si="1"/>
        <v/>
      </c>
      <c r="O70" s="30" t="str">
        <f t="shared" si="1"/>
        <v/>
      </c>
      <c r="P70" s="30" t="str">
        <f t="shared" si="1"/>
        <v/>
      </c>
      <c r="Q70" s="30" t="str">
        <f t="shared" si="1"/>
        <v/>
      </c>
      <c r="R70" s="30" t="str">
        <f t="shared" si="1"/>
        <v/>
      </c>
      <c r="S70" s="30" t="str">
        <f t="shared" si="1"/>
        <v/>
      </c>
      <c r="T70" s="30" t="str">
        <f t="shared" si="1"/>
        <v/>
      </c>
      <c r="U70" s="30" t="str">
        <f t="shared" si="1"/>
        <v/>
      </c>
      <c r="V70" s="30" t="str">
        <f t="shared" si="1"/>
        <v/>
      </c>
      <c r="W70" s="30" t="str">
        <f t="shared" si="1"/>
        <v/>
      </c>
      <c r="X70" s="30" t="str">
        <f t="shared" si="1"/>
        <v/>
      </c>
      <c r="Y70" s="30" t="str">
        <f t="shared" si="1"/>
        <v/>
      </c>
      <c r="Z70" s="30" t="str">
        <f t="shared" si="1"/>
        <v/>
      </c>
      <c r="AA70" s="30" t="str">
        <f t="shared" si="1"/>
        <v/>
      </c>
      <c r="AB70" s="30" t="str">
        <f t="shared" si="1"/>
        <v/>
      </c>
      <c r="AC70" s="30" t="str">
        <f t="shared" si="1"/>
        <v/>
      </c>
      <c r="AD70" s="30" t="str">
        <f t="shared" si="1"/>
        <v/>
      </c>
    </row>
    <row r="71" spans="1:30" s="11" customFormat="1" ht="16.5" hidden="1" customHeight="1" x14ac:dyDescent="0.2">
      <c r="A71" s="47" t="s">
        <v>90</v>
      </c>
      <c r="B71" s="25" t="s">
        <v>8</v>
      </c>
      <c r="C71" s="30" t="str">
        <f t="shared" si="2"/>
        <v/>
      </c>
      <c r="D71" s="30" t="str">
        <f t="shared" si="1"/>
        <v/>
      </c>
      <c r="E71" s="30" t="str">
        <f t="shared" si="1"/>
        <v/>
      </c>
      <c r="F71" s="30" t="str">
        <f t="shared" si="1"/>
        <v/>
      </c>
      <c r="G71" s="30" t="str">
        <f t="shared" si="1"/>
        <v/>
      </c>
      <c r="H71" s="30" t="str">
        <f t="shared" si="1"/>
        <v/>
      </c>
      <c r="I71" s="30" t="str">
        <f t="shared" si="1"/>
        <v/>
      </c>
      <c r="J71" s="30" t="str">
        <f t="shared" si="1"/>
        <v/>
      </c>
      <c r="K71" s="30" t="str">
        <f t="shared" si="1"/>
        <v/>
      </c>
      <c r="L71" s="30" t="str">
        <f t="shared" si="1"/>
        <v/>
      </c>
      <c r="M71" s="30" t="str">
        <f t="shared" si="1"/>
        <v/>
      </c>
      <c r="N71" s="30" t="str">
        <f t="shared" si="1"/>
        <v/>
      </c>
      <c r="O71" s="30" t="str">
        <f t="shared" si="1"/>
        <v/>
      </c>
      <c r="P71" s="30" t="str">
        <f t="shared" si="1"/>
        <v/>
      </c>
      <c r="Q71" s="30" t="str">
        <f t="shared" si="1"/>
        <v/>
      </c>
      <c r="R71" s="30" t="str">
        <f t="shared" si="1"/>
        <v/>
      </c>
      <c r="S71" s="30" t="str">
        <f t="shared" si="1"/>
        <v/>
      </c>
      <c r="T71" s="30" t="str">
        <f t="shared" si="1"/>
        <v/>
      </c>
      <c r="U71" s="30" t="str">
        <f t="shared" si="1"/>
        <v/>
      </c>
      <c r="V71" s="30" t="str">
        <f t="shared" si="1"/>
        <v/>
      </c>
      <c r="W71" s="30" t="str">
        <f t="shared" si="1"/>
        <v/>
      </c>
      <c r="X71" s="30" t="str">
        <f t="shared" si="1"/>
        <v/>
      </c>
      <c r="Y71" s="30" t="str">
        <f t="shared" si="1"/>
        <v/>
      </c>
      <c r="Z71" s="30" t="str">
        <f t="shared" si="1"/>
        <v/>
      </c>
      <c r="AA71" s="30" t="str">
        <f t="shared" si="1"/>
        <v/>
      </c>
      <c r="AB71" s="30" t="str">
        <f t="shared" si="1"/>
        <v/>
      </c>
      <c r="AC71" s="30" t="str">
        <f t="shared" si="1"/>
        <v/>
      </c>
      <c r="AD71" s="30" t="str">
        <f t="shared" si="1"/>
        <v/>
      </c>
    </row>
    <row r="72" spans="1:30" s="11" customFormat="1" ht="16.5" hidden="1" customHeight="1" x14ac:dyDescent="0.2">
      <c r="A72" s="47" t="s">
        <v>91</v>
      </c>
      <c r="B72" s="25" t="s">
        <v>9</v>
      </c>
      <c r="C72" s="30" t="str">
        <f t="shared" si="2"/>
        <v/>
      </c>
      <c r="D72" s="30" t="str">
        <f t="shared" si="1"/>
        <v/>
      </c>
      <c r="E72" s="30" t="str">
        <f t="shared" si="1"/>
        <v/>
      </c>
      <c r="F72" s="30" t="str">
        <f t="shared" si="1"/>
        <v/>
      </c>
      <c r="G72" s="30" t="str">
        <f t="shared" si="1"/>
        <v/>
      </c>
      <c r="H72" s="30" t="str">
        <f t="shared" si="1"/>
        <v/>
      </c>
      <c r="I72" s="30" t="str">
        <f t="shared" si="1"/>
        <v/>
      </c>
      <c r="J72" s="30" t="str">
        <f t="shared" si="1"/>
        <v/>
      </c>
      <c r="K72" s="30" t="str">
        <f t="shared" si="1"/>
        <v/>
      </c>
      <c r="L72" s="30" t="str">
        <f t="shared" si="1"/>
        <v/>
      </c>
      <c r="M72" s="30" t="str">
        <f t="shared" si="1"/>
        <v/>
      </c>
      <c r="N72" s="30" t="str">
        <f t="shared" si="1"/>
        <v/>
      </c>
      <c r="O72" s="30" t="str">
        <f t="shared" si="1"/>
        <v/>
      </c>
      <c r="P72" s="30" t="str">
        <f t="shared" si="1"/>
        <v/>
      </c>
      <c r="Q72" s="30" t="str">
        <f t="shared" si="1"/>
        <v/>
      </c>
      <c r="R72" s="30" t="str">
        <f t="shared" si="1"/>
        <v/>
      </c>
      <c r="S72" s="30" t="str">
        <f t="shared" si="1"/>
        <v/>
      </c>
      <c r="T72" s="30" t="str">
        <f t="shared" si="1"/>
        <v/>
      </c>
      <c r="U72" s="30" t="str">
        <f t="shared" si="1"/>
        <v/>
      </c>
      <c r="V72" s="30" t="str">
        <f t="shared" si="1"/>
        <v/>
      </c>
      <c r="W72" s="30" t="str">
        <f t="shared" si="1"/>
        <v/>
      </c>
      <c r="X72" s="30" t="str">
        <f t="shared" si="1"/>
        <v/>
      </c>
      <c r="Y72" s="30" t="str">
        <f t="shared" si="1"/>
        <v/>
      </c>
      <c r="Z72" s="30" t="str">
        <f t="shared" si="1"/>
        <v/>
      </c>
      <c r="AA72" s="30" t="str">
        <f t="shared" si="1"/>
        <v/>
      </c>
      <c r="AB72" s="30" t="str">
        <f t="shared" si="1"/>
        <v/>
      </c>
      <c r="AC72" s="30" t="str">
        <f t="shared" si="1"/>
        <v/>
      </c>
      <c r="AD72" s="30" t="str">
        <f t="shared" si="1"/>
        <v/>
      </c>
    </row>
    <row r="73" spans="1:30" s="11" customFormat="1" ht="16.5" hidden="1" customHeight="1" x14ac:dyDescent="0.2">
      <c r="A73" s="47" t="s">
        <v>92</v>
      </c>
      <c r="B73" s="25" t="s">
        <v>10</v>
      </c>
      <c r="C73" s="30" t="str">
        <f t="shared" si="2"/>
        <v/>
      </c>
      <c r="D73" s="30" t="str">
        <f t="shared" si="1"/>
        <v/>
      </c>
      <c r="E73" s="30" t="str">
        <f t="shared" si="1"/>
        <v/>
      </c>
      <c r="F73" s="30" t="str">
        <f t="shared" si="1"/>
        <v/>
      </c>
      <c r="G73" s="30" t="str">
        <f t="shared" si="1"/>
        <v/>
      </c>
      <c r="H73" s="30" t="str">
        <f t="shared" si="1"/>
        <v/>
      </c>
      <c r="I73" s="30" t="str">
        <f t="shared" si="1"/>
        <v/>
      </c>
      <c r="J73" s="30" t="str">
        <f t="shared" si="1"/>
        <v/>
      </c>
      <c r="K73" s="30" t="str">
        <f t="shared" si="1"/>
        <v/>
      </c>
      <c r="L73" s="30" t="str">
        <f t="shared" si="1"/>
        <v/>
      </c>
      <c r="M73" s="30" t="str">
        <f t="shared" si="1"/>
        <v/>
      </c>
      <c r="N73" s="30" t="str">
        <f t="shared" si="1"/>
        <v/>
      </c>
      <c r="O73" s="30" t="str">
        <f t="shared" si="1"/>
        <v/>
      </c>
      <c r="P73" s="30" t="str">
        <f t="shared" si="1"/>
        <v/>
      </c>
      <c r="Q73" s="30" t="str">
        <f t="shared" si="1"/>
        <v/>
      </c>
      <c r="R73" s="30" t="str">
        <f t="shared" si="1"/>
        <v/>
      </c>
      <c r="S73" s="30" t="str">
        <f t="shared" si="1"/>
        <v/>
      </c>
      <c r="T73" s="30" t="str">
        <f t="shared" si="1"/>
        <v/>
      </c>
      <c r="U73" s="30" t="str">
        <f t="shared" si="1"/>
        <v/>
      </c>
      <c r="V73" s="30" t="str">
        <f t="shared" si="1"/>
        <v/>
      </c>
      <c r="W73" s="30" t="str">
        <f t="shared" si="1"/>
        <v/>
      </c>
      <c r="X73" s="30" t="str">
        <f t="shared" si="1"/>
        <v/>
      </c>
      <c r="Y73" s="30" t="str">
        <f t="shared" si="1"/>
        <v/>
      </c>
      <c r="Z73" s="30" t="str">
        <f t="shared" si="1"/>
        <v/>
      </c>
      <c r="AA73" s="30" t="str">
        <f t="shared" si="1"/>
        <v/>
      </c>
      <c r="AB73" s="30" t="str">
        <f t="shared" si="1"/>
        <v/>
      </c>
      <c r="AC73" s="30" t="str">
        <f t="shared" si="1"/>
        <v/>
      </c>
      <c r="AD73" s="30" t="str">
        <f t="shared" si="1"/>
        <v/>
      </c>
    </row>
    <row r="74" spans="1:30" s="11" customFormat="1" ht="16.5" hidden="1" customHeight="1" x14ac:dyDescent="0.2">
      <c r="A74" s="47" t="s">
        <v>93</v>
      </c>
      <c r="B74" s="25" t="s">
        <v>11</v>
      </c>
      <c r="C74" s="30" t="str">
        <f t="shared" si="2"/>
        <v/>
      </c>
      <c r="D74" s="30" t="str">
        <f t="shared" ref="D74:AD83" si="3">IF(D50=D19,"","*")</f>
        <v/>
      </c>
      <c r="E74" s="30" t="str">
        <f t="shared" si="3"/>
        <v/>
      </c>
      <c r="F74" s="30" t="str">
        <f t="shared" si="3"/>
        <v/>
      </c>
      <c r="G74" s="30" t="str">
        <f t="shared" si="3"/>
        <v/>
      </c>
      <c r="H74" s="30" t="str">
        <f t="shared" si="3"/>
        <v/>
      </c>
      <c r="I74" s="30" t="str">
        <f t="shared" si="3"/>
        <v/>
      </c>
      <c r="J74" s="30" t="str">
        <f t="shared" si="3"/>
        <v/>
      </c>
      <c r="K74" s="30" t="str">
        <f t="shared" si="3"/>
        <v/>
      </c>
      <c r="L74" s="30" t="str">
        <f t="shared" si="3"/>
        <v/>
      </c>
      <c r="M74" s="30" t="str">
        <f t="shared" si="3"/>
        <v/>
      </c>
      <c r="N74" s="30" t="str">
        <f t="shared" si="3"/>
        <v/>
      </c>
      <c r="O74" s="30" t="str">
        <f t="shared" si="3"/>
        <v/>
      </c>
      <c r="P74" s="30" t="str">
        <f t="shared" si="3"/>
        <v/>
      </c>
      <c r="Q74" s="30" t="str">
        <f t="shared" si="3"/>
        <v/>
      </c>
      <c r="R74" s="30" t="str">
        <f t="shared" si="3"/>
        <v/>
      </c>
      <c r="S74" s="30" t="str">
        <f t="shared" si="3"/>
        <v/>
      </c>
      <c r="T74" s="30" t="str">
        <f t="shared" si="3"/>
        <v/>
      </c>
      <c r="U74" s="30" t="str">
        <f t="shared" si="3"/>
        <v/>
      </c>
      <c r="V74" s="30" t="str">
        <f t="shared" si="3"/>
        <v/>
      </c>
      <c r="W74" s="30" t="str">
        <f t="shared" si="3"/>
        <v/>
      </c>
      <c r="X74" s="30" t="str">
        <f t="shared" si="3"/>
        <v/>
      </c>
      <c r="Y74" s="30" t="str">
        <f t="shared" si="3"/>
        <v/>
      </c>
      <c r="Z74" s="30" t="str">
        <f t="shared" si="3"/>
        <v/>
      </c>
      <c r="AA74" s="30" t="str">
        <f t="shared" si="3"/>
        <v/>
      </c>
      <c r="AB74" s="30" t="str">
        <f t="shared" si="3"/>
        <v/>
      </c>
      <c r="AC74" s="30" t="str">
        <f t="shared" si="3"/>
        <v/>
      </c>
      <c r="AD74" s="30" t="str">
        <f t="shared" si="3"/>
        <v/>
      </c>
    </row>
    <row r="75" spans="1:30" s="11" customFormat="1" ht="16.5" hidden="1" customHeight="1" x14ac:dyDescent="0.2">
      <c r="A75" s="47" t="s">
        <v>94</v>
      </c>
      <c r="B75" s="25" t="s">
        <v>12</v>
      </c>
      <c r="C75" s="30" t="str">
        <f t="shared" si="2"/>
        <v/>
      </c>
      <c r="D75" s="30" t="str">
        <f t="shared" si="3"/>
        <v/>
      </c>
      <c r="E75" s="30" t="str">
        <f t="shared" si="3"/>
        <v/>
      </c>
      <c r="F75" s="30" t="str">
        <f t="shared" si="3"/>
        <v/>
      </c>
      <c r="G75" s="30" t="str">
        <f t="shared" si="3"/>
        <v/>
      </c>
      <c r="H75" s="30" t="str">
        <f t="shared" si="3"/>
        <v/>
      </c>
      <c r="I75" s="30" t="str">
        <f t="shared" si="3"/>
        <v/>
      </c>
      <c r="J75" s="30" t="str">
        <f t="shared" si="3"/>
        <v/>
      </c>
      <c r="K75" s="30" t="str">
        <f t="shared" si="3"/>
        <v/>
      </c>
      <c r="L75" s="30" t="str">
        <f t="shared" si="3"/>
        <v/>
      </c>
      <c r="M75" s="30" t="str">
        <f t="shared" si="3"/>
        <v/>
      </c>
      <c r="N75" s="30" t="str">
        <f t="shared" si="3"/>
        <v/>
      </c>
      <c r="O75" s="30" t="str">
        <f t="shared" si="3"/>
        <v/>
      </c>
      <c r="P75" s="30" t="str">
        <f t="shared" si="3"/>
        <v/>
      </c>
      <c r="Q75" s="30" t="str">
        <f t="shared" si="3"/>
        <v/>
      </c>
      <c r="R75" s="30" t="str">
        <f t="shared" si="3"/>
        <v/>
      </c>
      <c r="S75" s="30" t="str">
        <f t="shared" si="3"/>
        <v/>
      </c>
      <c r="T75" s="30" t="str">
        <f t="shared" si="3"/>
        <v/>
      </c>
      <c r="U75" s="30" t="str">
        <f t="shared" si="3"/>
        <v/>
      </c>
      <c r="V75" s="30" t="str">
        <f t="shared" si="3"/>
        <v/>
      </c>
      <c r="W75" s="30" t="str">
        <f t="shared" si="3"/>
        <v/>
      </c>
      <c r="X75" s="30" t="str">
        <f t="shared" si="3"/>
        <v/>
      </c>
      <c r="Y75" s="30" t="str">
        <f t="shared" si="3"/>
        <v/>
      </c>
      <c r="Z75" s="30" t="str">
        <f t="shared" si="3"/>
        <v/>
      </c>
      <c r="AA75" s="30" t="str">
        <f t="shared" si="3"/>
        <v/>
      </c>
      <c r="AB75" s="30" t="str">
        <f t="shared" si="3"/>
        <v/>
      </c>
      <c r="AC75" s="30" t="str">
        <f t="shared" si="3"/>
        <v/>
      </c>
      <c r="AD75" s="30" t="str">
        <f t="shared" si="3"/>
        <v/>
      </c>
    </row>
    <row r="76" spans="1:30" s="11" customFormat="1" ht="16.5" hidden="1" customHeight="1" x14ac:dyDescent="0.2">
      <c r="A76" s="47" t="s">
        <v>95</v>
      </c>
      <c r="B76" s="25" t="s">
        <v>13</v>
      </c>
      <c r="C76" s="30" t="str">
        <f t="shared" si="2"/>
        <v/>
      </c>
      <c r="D76" s="30" t="str">
        <f t="shared" si="3"/>
        <v/>
      </c>
      <c r="E76" s="30" t="str">
        <f t="shared" si="3"/>
        <v/>
      </c>
      <c r="F76" s="30" t="str">
        <f t="shared" si="3"/>
        <v/>
      </c>
      <c r="G76" s="30" t="str">
        <f t="shared" si="3"/>
        <v/>
      </c>
      <c r="H76" s="30" t="str">
        <f t="shared" si="3"/>
        <v/>
      </c>
      <c r="I76" s="30" t="str">
        <f t="shared" si="3"/>
        <v/>
      </c>
      <c r="J76" s="30" t="str">
        <f t="shared" si="3"/>
        <v/>
      </c>
      <c r="K76" s="30" t="str">
        <f t="shared" si="3"/>
        <v/>
      </c>
      <c r="L76" s="30" t="str">
        <f t="shared" si="3"/>
        <v/>
      </c>
      <c r="M76" s="30" t="str">
        <f t="shared" si="3"/>
        <v/>
      </c>
      <c r="N76" s="30" t="str">
        <f t="shared" si="3"/>
        <v/>
      </c>
      <c r="O76" s="30" t="str">
        <f t="shared" si="3"/>
        <v/>
      </c>
      <c r="P76" s="30" t="str">
        <f t="shared" si="3"/>
        <v/>
      </c>
      <c r="Q76" s="30" t="str">
        <f t="shared" si="3"/>
        <v/>
      </c>
      <c r="R76" s="30" t="str">
        <f t="shared" si="3"/>
        <v/>
      </c>
      <c r="S76" s="30" t="str">
        <f t="shared" si="3"/>
        <v/>
      </c>
      <c r="T76" s="30" t="str">
        <f t="shared" si="3"/>
        <v/>
      </c>
      <c r="U76" s="30" t="str">
        <f t="shared" si="3"/>
        <v/>
      </c>
      <c r="V76" s="30" t="str">
        <f t="shared" si="3"/>
        <v/>
      </c>
      <c r="W76" s="30" t="str">
        <f t="shared" si="3"/>
        <v/>
      </c>
      <c r="X76" s="30" t="str">
        <f t="shared" si="3"/>
        <v/>
      </c>
      <c r="Y76" s="30" t="str">
        <f t="shared" si="3"/>
        <v/>
      </c>
      <c r="Z76" s="30" t="str">
        <f t="shared" si="3"/>
        <v/>
      </c>
      <c r="AA76" s="30" t="str">
        <f t="shared" si="3"/>
        <v/>
      </c>
      <c r="AB76" s="30" t="str">
        <f t="shared" si="3"/>
        <v/>
      </c>
      <c r="AC76" s="30" t="str">
        <f t="shared" si="3"/>
        <v/>
      </c>
      <c r="AD76" s="30" t="str">
        <f t="shared" si="3"/>
        <v/>
      </c>
    </row>
    <row r="77" spans="1:30" s="11" customFormat="1" ht="16.5" hidden="1" customHeight="1" x14ac:dyDescent="0.2">
      <c r="A77" s="47" t="s">
        <v>96</v>
      </c>
      <c r="B77" s="25" t="s">
        <v>14</v>
      </c>
      <c r="C77" s="30" t="str">
        <f t="shared" si="2"/>
        <v/>
      </c>
      <c r="D77" s="30" t="str">
        <f t="shared" si="3"/>
        <v/>
      </c>
      <c r="E77" s="30" t="str">
        <f t="shared" si="3"/>
        <v/>
      </c>
      <c r="F77" s="30" t="str">
        <f t="shared" si="3"/>
        <v/>
      </c>
      <c r="G77" s="30" t="str">
        <f t="shared" si="3"/>
        <v/>
      </c>
      <c r="H77" s="30" t="str">
        <f t="shared" si="3"/>
        <v/>
      </c>
      <c r="I77" s="30" t="str">
        <f t="shared" si="3"/>
        <v/>
      </c>
      <c r="J77" s="30" t="str">
        <f t="shared" si="3"/>
        <v/>
      </c>
      <c r="K77" s="30" t="str">
        <f t="shared" si="3"/>
        <v/>
      </c>
      <c r="L77" s="30" t="str">
        <f t="shared" si="3"/>
        <v/>
      </c>
      <c r="M77" s="30" t="str">
        <f t="shared" si="3"/>
        <v/>
      </c>
      <c r="N77" s="30" t="str">
        <f t="shared" si="3"/>
        <v/>
      </c>
      <c r="O77" s="30" t="str">
        <f t="shared" si="3"/>
        <v/>
      </c>
      <c r="P77" s="30" t="str">
        <f t="shared" si="3"/>
        <v/>
      </c>
      <c r="Q77" s="30" t="str">
        <f t="shared" si="3"/>
        <v/>
      </c>
      <c r="R77" s="30" t="str">
        <f t="shared" si="3"/>
        <v/>
      </c>
      <c r="S77" s="30" t="str">
        <f t="shared" si="3"/>
        <v/>
      </c>
      <c r="T77" s="30" t="str">
        <f t="shared" si="3"/>
        <v/>
      </c>
      <c r="U77" s="30" t="str">
        <f t="shared" si="3"/>
        <v/>
      </c>
      <c r="V77" s="30" t="str">
        <f t="shared" si="3"/>
        <v/>
      </c>
      <c r="W77" s="30" t="str">
        <f t="shared" si="3"/>
        <v/>
      </c>
      <c r="X77" s="30" t="str">
        <f t="shared" si="3"/>
        <v/>
      </c>
      <c r="Y77" s="30" t="str">
        <f t="shared" si="3"/>
        <v/>
      </c>
      <c r="Z77" s="30" t="str">
        <f t="shared" si="3"/>
        <v/>
      </c>
      <c r="AA77" s="30" t="str">
        <f t="shared" si="3"/>
        <v/>
      </c>
      <c r="AB77" s="30" t="str">
        <f t="shared" si="3"/>
        <v/>
      </c>
      <c r="AC77" s="30" t="str">
        <f t="shared" si="3"/>
        <v/>
      </c>
      <c r="AD77" s="30" t="str">
        <f t="shared" si="3"/>
        <v/>
      </c>
    </row>
    <row r="78" spans="1:30" s="11" customFormat="1" ht="16.5" hidden="1" customHeight="1" x14ac:dyDescent="0.2">
      <c r="A78" s="47" t="s">
        <v>97</v>
      </c>
      <c r="B78" s="25" t="s">
        <v>15</v>
      </c>
      <c r="C78" s="30" t="str">
        <f t="shared" si="2"/>
        <v/>
      </c>
      <c r="D78" s="30" t="str">
        <f t="shared" si="3"/>
        <v/>
      </c>
      <c r="E78" s="30" t="str">
        <f t="shared" si="3"/>
        <v/>
      </c>
      <c r="F78" s="30" t="str">
        <f t="shared" si="3"/>
        <v/>
      </c>
      <c r="G78" s="30" t="str">
        <f t="shared" si="3"/>
        <v/>
      </c>
      <c r="H78" s="30" t="str">
        <f t="shared" si="3"/>
        <v/>
      </c>
      <c r="I78" s="30" t="str">
        <f t="shared" si="3"/>
        <v/>
      </c>
      <c r="J78" s="30" t="str">
        <f t="shared" si="3"/>
        <v/>
      </c>
      <c r="K78" s="30" t="str">
        <f t="shared" si="3"/>
        <v/>
      </c>
      <c r="L78" s="30" t="str">
        <f t="shared" si="3"/>
        <v/>
      </c>
      <c r="M78" s="30" t="str">
        <f t="shared" si="3"/>
        <v/>
      </c>
      <c r="N78" s="30" t="str">
        <f t="shared" si="3"/>
        <v/>
      </c>
      <c r="O78" s="30" t="str">
        <f t="shared" si="3"/>
        <v/>
      </c>
      <c r="P78" s="30" t="str">
        <f t="shared" si="3"/>
        <v/>
      </c>
      <c r="Q78" s="30" t="str">
        <f t="shared" si="3"/>
        <v/>
      </c>
      <c r="R78" s="30" t="str">
        <f t="shared" si="3"/>
        <v/>
      </c>
      <c r="S78" s="30" t="str">
        <f t="shared" si="3"/>
        <v/>
      </c>
      <c r="T78" s="30" t="str">
        <f t="shared" si="3"/>
        <v/>
      </c>
      <c r="U78" s="30" t="str">
        <f t="shared" si="3"/>
        <v/>
      </c>
      <c r="V78" s="30" t="str">
        <f t="shared" si="3"/>
        <v/>
      </c>
      <c r="W78" s="30" t="str">
        <f t="shared" si="3"/>
        <v/>
      </c>
      <c r="X78" s="30" t="str">
        <f t="shared" si="3"/>
        <v/>
      </c>
      <c r="Y78" s="30" t="str">
        <f t="shared" si="3"/>
        <v/>
      </c>
      <c r="Z78" s="30" t="str">
        <f t="shared" si="3"/>
        <v/>
      </c>
      <c r="AA78" s="30" t="str">
        <f t="shared" si="3"/>
        <v/>
      </c>
      <c r="AB78" s="30" t="str">
        <f t="shared" si="3"/>
        <v/>
      </c>
      <c r="AC78" s="30" t="str">
        <f t="shared" si="3"/>
        <v/>
      </c>
      <c r="AD78" s="30" t="str">
        <f t="shared" si="3"/>
        <v/>
      </c>
    </row>
    <row r="79" spans="1:30" s="11" customFormat="1" ht="16.5" hidden="1" customHeight="1" x14ac:dyDescent="0.2">
      <c r="A79" s="47" t="s">
        <v>98</v>
      </c>
      <c r="B79" s="25" t="s">
        <v>16</v>
      </c>
      <c r="C79" s="30" t="str">
        <f t="shared" si="2"/>
        <v/>
      </c>
      <c r="D79" s="30" t="str">
        <f t="shared" si="3"/>
        <v/>
      </c>
      <c r="E79" s="30" t="str">
        <f t="shared" si="3"/>
        <v/>
      </c>
      <c r="F79" s="30" t="str">
        <f t="shared" si="3"/>
        <v/>
      </c>
      <c r="G79" s="30" t="str">
        <f t="shared" si="3"/>
        <v/>
      </c>
      <c r="H79" s="30" t="str">
        <f t="shared" si="3"/>
        <v/>
      </c>
      <c r="I79" s="30" t="str">
        <f t="shared" si="3"/>
        <v/>
      </c>
      <c r="J79" s="30" t="str">
        <f t="shared" si="3"/>
        <v/>
      </c>
      <c r="K79" s="30" t="str">
        <f t="shared" si="3"/>
        <v/>
      </c>
      <c r="L79" s="30" t="str">
        <f t="shared" si="3"/>
        <v/>
      </c>
      <c r="M79" s="30" t="str">
        <f t="shared" si="3"/>
        <v/>
      </c>
      <c r="N79" s="30" t="str">
        <f t="shared" si="3"/>
        <v/>
      </c>
      <c r="O79" s="30" t="str">
        <f t="shared" si="3"/>
        <v/>
      </c>
      <c r="P79" s="30" t="str">
        <f t="shared" si="3"/>
        <v/>
      </c>
      <c r="Q79" s="30" t="str">
        <f t="shared" si="3"/>
        <v/>
      </c>
      <c r="R79" s="30" t="str">
        <f t="shared" si="3"/>
        <v/>
      </c>
      <c r="S79" s="30" t="str">
        <f t="shared" si="3"/>
        <v/>
      </c>
      <c r="T79" s="30" t="str">
        <f t="shared" si="3"/>
        <v/>
      </c>
      <c r="U79" s="30" t="str">
        <f t="shared" si="3"/>
        <v/>
      </c>
      <c r="V79" s="30" t="str">
        <f t="shared" si="3"/>
        <v/>
      </c>
      <c r="W79" s="30" t="str">
        <f t="shared" si="3"/>
        <v/>
      </c>
      <c r="X79" s="30" t="str">
        <f t="shared" si="3"/>
        <v/>
      </c>
      <c r="Y79" s="30" t="str">
        <f t="shared" si="3"/>
        <v/>
      </c>
      <c r="Z79" s="30" t="str">
        <f t="shared" si="3"/>
        <v/>
      </c>
      <c r="AA79" s="30" t="str">
        <f t="shared" si="3"/>
        <v/>
      </c>
      <c r="AB79" s="30" t="str">
        <f t="shared" si="3"/>
        <v/>
      </c>
      <c r="AC79" s="30" t="str">
        <f t="shared" si="3"/>
        <v/>
      </c>
      <c r="AD79" s="30" t="str">
        <f t="shared" si="3"/>
        <v/>
      </c>
    </row>
    <row r="80" spans="1:30" s="11" customFormat="1" ht="16.5" hidden="1" customHeight="1" x14ac:dyDescent="0.2">
      <c r="A80" s="47" t="s">
        <v>99</v>
      </c>
      <c r="B80" s="25" t="s">
        <v>17</v>
      </c>
      <c r="C80" s="30" t="str">
        <f t="shared" si="2"/>
        <v/>
      </c>
      <c r="D80" s="30" t="str">
        <f t="shared" si="3"/>
        <v/>
      </c>
      <c r="E80" s="30" t="str">
        <f t="shared" si="3"/>
        <v/>
      </c>
      <c r="F80" s="30" t="str">
        <f t="shared" si="3"/>
        <v/>
      </c>
      <c r="G80" s="30" t="str">
        <f t="shared" si="3"/>
        <v/>
      </c>
      <c r="H80" s="30" t="str">
        <f t="shared" si="3"/>
        <v/>
      </c>
      <c r="I80" s="30" t="str">
        <f t="shared" si="3"/>
        <v/>
      </c>
      <c r="J80" s="30" t="str">
        <f t="shared" si="3"/>
        <v/>
      </c>
      <c r="K80" s="30" t="str">
        <f t="shared" si="3"/>
        <v/>
      </c>
      <c r="L80" s="30" t="str">
        <f t="shared" si="3"/>
        <v/>
      </c>
      <c r="M80" s="30" t="str">
        <f t="shared" si="3"/>
        <v/>
      </c>
      <c r="N80" s="30" t="str">
        <f t="shared" si="3"/>
        <v/>
      </c>
      <c r="O80" s="30" t="str">
        <f t="shared" si="3"/>
        <v/>
      </c>
      <c r="P80" s="30" t="str">
        <f t="shared" si="3"/>
        <v/>
      </c>
      <c r="Q80" s="30" t="str">
        <f t="shared" si="3"/>
        <v/>
      </c>
      <c r="R80" s="30" t="str">
        <f t="shared" si="3"/>
        <v/>
      </c>
      <c r="S80" s="30" t="str">
        <f t="shared" si="3"/>
        <v/>
      </c>
      <c r="T80" s="30" t="str">
        <f t="shared" si="3"/>
        <v/>
      </c>
      <c r="U80" s="30" t="str">
        <f t="shared" si="3"/>
        <v/>
      </c>
      <c r="V80" s="30" t="str">
        <f t="shared" si="3"/>
        <v/>
      </c>
      <c r="W80" s="30" t="str">
        <f t="shared" si="3"/>
        <v/>
      </c>
      <c r="X80" s="30" t="str">
        <f t="shared" si="3"/>
        <v/>
      </c>
      <c r="Y80" s="30" t="str">
        <f t="shared" si="3"/>
        <v/>
      </c>
      <c r="Z80" s="30" t="str">
        <f t="shared" si="3"/>
        <v/>
      </c>
      <c r="AA80" s="30" t="str">
        <f t="shared" si="3"/>
        <v/>
      </c>
      <c r="AB80" s="30" t="str">
        <f t="shared" si="3"/>
        <v/>
      </c>
      <c r="AC80" s="30" t="str">
        <f t="shared" si="3"/>
        <v/>
      </c>
      <c r="AD80" s="30" t="str">
        <f t="shared" si="3"/>
        <v/>
      </c>
    </row>
    <row r="81" spans="1:30" s="11" customFormat="1" ht="16.5" hidden="1" customHeight="1" x14ac:dyDescent="0.2">
      <c r="A81" s="47" t="s">
        <v>100</v>
      </c>
      <c r="B81" s="25" t="s">
        <v>18</v>
      </c>
      <c r="C81" s="30" t="str">
        <f t="shared" si="2"/>
        <v/>
      </c>
      <c r="D81" s="30" t="str">
        <f t="shared" si="3"/>
        <v/>
      </c>
      <c r="E81" s="30" t="str">
        <f t="shared" si="3"/>
        <v/>
      </c>
      <c r="F81" s="30" t="str">
        <f t="shared" si="3"/>
        <v/>
      </c>
      <c r="G81" s="30" t="str">
        <f t="shared" si="3"/>
        <v/>
      </c>
      <c r="H81" s="30" t="str">
        <f t="shared" si="3"/>
        <v/>
      </c>
      <c r="I81" s="30" t="str">
        <f t="shared" si="3"/>
        <v/>
      </c>
      <c r="J81" s="30" t="str">
        <f t="shared" si="3"/>
        <v/>
      </c>
      <c r="K81" s="30" t="str">
        <f t="shared" si="3"/>
        <v/>
      </c>
      <c r="L81" s="30" t="str">
        <f t="shared" si="3"/>
        <v/>
      </c>
      <c r="M81" s="30" t="str">
        <f t="shared" si="3"/>
        <v/>
      </c>
      <c r="N81" s="30" t="str">
        <f t="shared" si="3"/>
        <v/>
      </c>
      <c r="O81" s="30" t="str">
        <f t="shared" si="3"/>
        <v/>
      </c>
      <c r="P81" s="30" t="str">
        <f t="shared" si="3"/>
        <v/>
      </c>
      <c r="Q81" s="30" t="str">
        <f t="shared" si="3"/>
        <v/>
      </c>
      <c r="R81" s="30" t="str">
        <f t="shared" si="3"/>
        <v/>
      </c>
      <c r="S81" s="30" t="str">
        <f t="shared" si="3"/>
        <v/>
      </c>
      <c r="T81" s="30" t="str">
        <f t="shared" si="3"/>
        <v/>
      </c>
      <c r="U81" s="30" t="str">
        <f t="shared" si="3"/>
        <v/>
      </c>
      <c r="V81" s="30" t="str">
        <f t="shared" si="3"/>
        <v/>
      </c>
      <c r="W81" s="30" t="str">
        <f t="shared" si="3"/>
        <v/>
      </c>
      <c r="X81" s="30" t="str">
        <f t="shared" si="3"/>
        <v/>
      </c>
      <c r="Y81" s="30" t="str">
        <f t="shared" si="3"/>
        <v/>
      </c>
      <c r="Z81" s="30" t="str">
        <f t="shared" si="3"/>
        <v/>
      </c>
      <c r="AA81" s="30" t="str">
        <f t="shared" si="3"/>
        <v/>
      </c>
      <c r="AB81" s="30" t="str">
        <f t="shared" si="3"/>
        <v/>
      </c>
      <c r="AC81" s="30" t="str">
        <f t="shared" si="3"/>
        <v/>
      </c>
      <c r="AD81" s="30" t="str">
        <f t="shared" si="3"/>
        <v/>
      </c>
    </row>
    <row r="82" spans="1:30" s="11" customFormat="1" ht="16.5" hidden="1" customHeight="1" x14ac:dyDescent="0.2">
      <c r="A82" s="47" t="s">
        <v>101</v>
      </c>
      <c r="B82" s="25" t="s">
        <v>19</v>
      </c>
      <c r="C82" s="30" t="str">
        <f t="shared" si="2"/>
        <v/>
      </c>
      <c r="D82" s="30" t="str">
        <f t="shared" si="3"/>
        <v/>
      </c>
      <c r="E82" s="30" t="str">
        <f t="shared" si="3"/>
        <v/>
      </c>
      <c r="F82" s="30" t="str">
        <f t="shared" si="3"/>
        <v/>
      </c>
      <c r="G82" s="30" t="str">
        <f t="shared" si="3"/>
        <v/>
      </c>
      <c r="H82" s="30" t="str">
        <f t="shared" si="3"/>
        <v/>
      </c>
      <c r="I82" s="30" t="str">
        <f t="shared" si="3"/>
        <v/>
      </c>
      <c r="J82" s="30" t="str">
        <f t="shared" si="3"/>
        <v/>
      </c>
      <c r="K82" s="30" t="str">
        <f t="shared" si="3"/>
        <v/>
      </c>
      <c r="L82" s="30" t="str">
        <f t="shared" si="3"/>
        <v/>
      </c>
      <c r="M82" s="30" t="str">
        <f t="shared" si="3"/>
        <v/>
      </c>
      <c r="N82" s="30" t="str">
        <f t="shared" si="3"/>
        <v/>
      </c>
      <c r="O82" s="30" t="str">
        <f t="shared" si="3"/>
        <v/>
      </c>
      <c r="P82" s="30" t="str">
        <f t="shared" si="3"/>
        <v/>
      </c>
      <c r="Q82" s="30" t="str">
        <f t="shared" si="3"/>
        <v/>
      </c>
      <c r="R82" s="30" t="str">
        <f t="shared" si="3"/>
        <v/>
      </c>
      <c r="S82" s="30" t="str">
        <f t="shared" si="3"/>
        <v/>
      </c>
      <c r="T82" s="30" t="str">
        <f t="shared" si="3"/>
        <v/>
      </c>
      <c r="U82" s="30" t="str">
        <f t="shared" si="3"/>
        <v/>
      </c>
      <c r="V82" s="30" t="str">
        <f t="shared" si="3"/>
        <v/>
      </c>
      <c r="W82" s="30" t="str">
        <f t="shared" si="3"/>
        <v/>
      </c>
      <c r="X82" s="30" t="str">
        <f t="shared" si="3"/>
        <v/>
      </c>
      <c r="Y82" s="30" t="str">
        <f t="shared" si="3"/>
        <v/>
      </c>
      <c r="Z82" s="30" t="str">
        <f t="shared" si="3"/>
        <v/>
      </c>
      <c r="AA82" s="30" t="str">
        <f t="shared" si="3"/>
        <v/>
      </c>
      <c r="AB82" s="30" t="str">
        <f t="shared" si="3"/>
        <v/>
      </c>
      <c r="AC82" s="30" t="str">
        <f t="shared" si="3"/>
        <v/>
      </c>
      <c r="AD82" s="30" t="str">
        <f t="shared" si="3"/>
        <v/>
      </c>
    </row>
    <row r="83" spans="1:30" s="11" customFormat="1" ht="16.5" hidden="1" customHeight="1" x14ac:dyDescent="0.2">
      <c r="A83" s="47" t="s">
        <v>102</v>
      </c>
      <c r="B83" s="25" t="s">
        <v>20</v>
      </c>
      <c r="C83" s="30" t="str">
        <f t="shared" si="2"/>
        <v/>
      </c>
      <c r="D83" s="30" t="str">
        <f t="shared" si="3"/>
        <v/>
      </c>
      <c r="E83" s="30" t="str">
        <f t="shared" si="3"/>
        <v/>
      </c>
      <c r="F83" s="30" t="str">
        <f t="shared" si="3"/>
        <v/>
      </c>
      <c r="G83" s="30" t="str">
        <f t="shared" si="3"/>
        <v/>
      </c>
      <c r="H83" s="30" t="str">
        <f t="shared" si="3"/>
        <v/>
      </c>
      <c r="I83" s="30" t="str">
        <f t="shared" si="3"/>
        <v/>
      </c>
      <c r="J83" s="30" t="str">
        <f t="shared" si="3"/>
        <v/>
      </c>
      <c r="K83" s="30" t="str">
        <f t="shared" si="3"/>
        <v/>
      </c>
      <c r="L83" s="30" t="str">
        <f t="shared" si="3"/>
        <v/>
      </c>
      <c r="M83" s="30" t="str">
        <f t="shared" si="3"/>
        <v/>
      </c>
      <c r="N83" s="30" t="str">
        <f t="shared" si="3"/>
        <v/>
      </c>
      <c r="O83" s="30" t="str">
        <f t="shared" si="3"/>
        <v/>
      </c>
      <c r="P83" s="30" t="str">
        <f t="shared" ref="D83:AD86" si="4">IF(P59=P28,"","*")</f>
        <v/>
      </c>
      <c r="Q83" s="30" t="str">
        <f t="shared" si="4"/>
        <v/>
      </c>
      <c r="R83" s="30" t="str">
        <f t="shared" si="4"/>
        <v/>
      </c>
      <c r="S83" s="30" t="str">
        <f t="shared" si="4"/>
        <v/>
      </c>
      <c r="T83" s="30" t="str">
        <f t="shared" si="4"/>
        <v/>
      </c>
      <c r="U83" s="30" t="str">
        <f t="shared" si="4"/>
        <v/>
      </c>
      <c r="V83" s="30" t="str">
        <f t="shared" si="4"/>
        <v/>
      </c>
      <c r="W83" s="30" t="str">
        <f t="shared" si="4"/>
        <v/>
      </c>
      <c r="X83" s="30" t="str">
        <f t="shared" si="4"/>
        <v/>
      </c>
      <c r="Y83" s="30" t="str">
        <f t="shared" si="4"/>
        <v/>
      </c>
      <c r="Z83" s="30" t="str">
        <f t="shared" si="4"/>
        <v/>
      </c>
      <c r="AA83" s="30" t="str">
        <f t="shared" si="4"/>
        <v/>
      </c>
      <c r="AB83" s="30" t="str">
        <f t="shared" si="4"/>
        <v/>
      </c>
      <c r="AC83" s="30" t="str">
        <f t="shared" si="4"/>
        <v/>
      </c>
      <c r="AD83" s="30" t="str">
        <f t="shared" si="4"/>
        <v/>
      </c>
    </row>
    <row r="84" spans="1:30" s="11" customFormat="1" ht="16.5" hidden="1" customHeight="1" x14ac:dyDescent="0.2">
      <c r="A84" s="47" t="s">
        <v>103</v>
      </c>
      <c r="B84" s="25" t="s">
        <v>21</v>
      </c>
      <c r="C84" s="30" t="str">
        <f t="shared" si="2"/>
        <v/>
      </c>
      <c r="D84" s="30" t="str">
        <f t="shared" si="4"/>
        <v/>
      </c>
      <c r="E84" s="30" t="str">
        <f t="shared" si="4"/>
        <v/>
      </c>
      <c r="F84" s="30" t="str">
        <f t="shared" si="4"/>
        <v/>
      </c>
      <c r="G84" s="30" t="str">
        <f t="shared" si="4"/>
        <v/>
      </c>
      <c r="H84" s="30" t="str">
        <f t="shared" si="4"/>
        <v/>
      </c>
      <c r="I84" s="30" t="str">
        <f t="shared" si="4"/>
        <v/>
      </c>
      <c r="J84" s="30" t="str">
        <f t="shared" si="4"/>
        <v/>
      </c>
      <c r="K84" s="30" t="str">
        <f t="shared" si="4"/>
        <v/>
      </c>
      <c r="L84" s="30" t="str">
        <f t="shared" si="4"/>
        <v/>
      </c>
      <c r="M84" s="30" t="str">
        <f t="shared" si="4"/>
        <v/>
      </c>
      <c r="N84" s="30" t="str">
        <f t="shared" si="4"/>
        <v/>
      </c>
      <c r="O84" s="30" t="str">
        <f t="shared" si="4"/>
        <v/>
      </c>
      <c r="P84" s="30" t="str">
        <f t="shared" si="4"/>
        <v/>
      </c>
      <c r="Q84" s="30" t="str">
        <f t="shared" si="4"/>
        <v/>
      </c>
      <c r="R84" s="30" t="str">
        <f t="shared" si="4"/>
        <v/>
      </c>
      <c r="S84" s="30" t="str">
        <f t="shared" si="4"/>
        <v/>
      </c>
      <c r="T84" s="30" t="str">
        <f t="shared" si="4"/>
        <v/>
      </c>
      <c r="U84" s="30" t="str">
        <f t="shared" si="4"/>
        <v/>
      </c>
      <c r="V84" s="30" t="str">
        <f t="shared" si="4"/>
        <v/>
      </c>
      <c r="W84" s="30" t="str">
        <f t="shared" si="4"/>
        <v/>
      </c>
      <c r="X84" s="30" t="str">
        <f t="shared" si="4"/>
        <v/>
      </c>
      <c r="Y84" s="30" t="str">
        <f t="shared" si="4"/>
        <v/>
      </c>
      <c r="Z84" s="30" t="str">
        <f t="shared" si="4"/>
        <v/>
      </c>
      <c r="AA84" s="30" t="str">
        <f t="shared" si="4"/>
        <v/>
      </c>
      <c r="AB84" s="30" t="str">
        <f t="shared" si="4"/>
        <v/>
      </c>
      <c r="AC84" s="30" t="str">
        <f t="shared" si="4"/>
        <v/>
      </c>
      <c r="AD84" s="30" t="str">
        <f t="shared" si="4"/>
        <v/>
      </c>
    </row>
    <row r="85" spans="1:30" s="11" customFormat="1" ht="16.5" hidden="1" customHeight="1" x14ac:dyDescent="0.2">
      <c r="A85" s="47" t="s">
        <v>104</v>
      </c>
      <c r="B85" s="25" t="s">
        <v>23</v>
      </c>
      <c r="C85" s="30" t="str">
        <f t="shared" si="2"/>
        <v/>
      </c>
      <c r="D85" s="30" t="str">
        <f t="shared" si="4"/>
        <v/>
      </c>
      <c r="E85" s="30" t="str">
        <f t="shared" si="4"/>
        <v/>
      </c>
      <c r="F85" s="30" t="str">
        <f t="shared" si="4"/>
        <v/>
      </c>
      <c r="G85" s="30" t="str">
        <f t="shared" si="4"/>
        <v/>
      </c>
      <c r="H85" s="30" t="str">
        <f t="shared" si="4"/>
        <v/>
      </c>
      <c r="I85" s="30" t="str">
        <f t="shared" si="4"/>
        <v/>
      </c>
      <c r="J85" s="30" t="str">
        <f t="shared" si="4"/>
        <v/>
      </c>
      <c r="K85" s="30" t="str">
        <f t="shared" si="4"/>
        <v/>
      </c>
      <c r="L85" s="30" t="str">
        <f t="shared" si="4"/>
        <v/>
      </c>
      <c r="M85" s="30" t="str">
        <f t="shared" si="4"/>
        <v/>
      </c>
      <c r="N85" s="30" t="str">
        <f t="shared" si="4"/>
        <v/>
      </c>
      <c r="O85" s="30" t="str">
        <f t="shared" si="4"/>
        <v/>
      </c>
      <c r="P85" s="30" t="str">
        <f t="shared" si="4"/>
        <v/>
      </c>
      <c r="Q85" s="30" t="str">
        <f t="shared" si="4"/>
        <v/>
      </c>
      <c r="R85" s="30" t="str">
        <f t="shared" si="4"/>
        <v/>
      </c>
      <c r="S85" s="30" t="str">
        <f t="shared" si="4"/>
        <v/>
      </c>
      <c r="T85" s="30" t="str">
        <f t="shared" si="4"/>
        <v/>
      </c>
      <c r="U85" s="30" t="str">
        <f t="shared" si="4"/>
        <v/>
      </c>
      <c r="V85" s="30" t="str">
        <f t="shared" si="4"/>
        <v/>
      </c>
      <c r="W85" s="30" t="str">
        <f t="shared" si="4"/>
        <v/>
      </c>
      <c r="X85" s="30" t="str">
        <f t="shared" si="4"/>
        <v/>
      </c>
      <c r="Y85" s="30" t="str">
        <f t="shared" si="4"/>
        <v/>
      </c>
      <c r="Z85" s="30" t="str">
        <f t="shared" si="4"/>
        <v/>
      </c>
      <c r="AA85" s="30" t="str">
        <f t="shared" si="4"/>
        <v/>
      </c>
      <c r="AB85" s="30" t="str">
        <f t="shared" si="4"/>
        <v/>
      </c>
      <c r="AC85" s="30" t="str">
        <f t="shared" si="4"/>
        <v/>
      </c>
      <c r="AD85" s="30" t="str">
        <f t="shared" si="4"/>
        <v/>
      </c>
    </row>
    <row r="86" spans="1:30" s="11" customFormat="1" ht="16.5" hidden="1" customHeight="1" x14ac:dyDescent="0.2">
      <c r="A86" s="48" t="s">
        <v>105</v>
      </c>
      <c r="B86" s="26" t="s">
        <v>24</v>
      </c>
      <c r="C86" s="30" t="str">
        <f t="shared" si="2"/>
        <v/>
      </c>
      <c r="D86" s="30" t="str">
        <f t="shared" si="4"/>
        <v/>
      </c>
      <c r="E86" s="30" t="str">
        <f t="shared" si="4"/>
        <v/>
      </c>
      <c r="F86" s="30" t="str">
        <f t="shared" si="4"/>
        <v/>
      </c>
      <c r="G86" s="30" t="str">
        <f t="shared" si="4"/>
        <v/>
      </c>
      <c r="H86" s="30" t="str">
        <f t="shared" si="4"/>
        <v/>
      </c>
      <c r="I86" s="30" t="str">
        <f t="shared" si="4"/>
        <v/>
      </c>
      <c r="J86" s="30" t="str">
        <f t="shared" si="4"/>
        <v/>
      </c>
      <c r="K86" s="30" t="str">
        <f t="shared" si="4"/>
        <v/>
      </c>
      <c r="L86" s="30" t="str">
        <f t="shared" si="4"/>
        <v/>
      </c>
      <c r="M86" s="30" t="str">
        <f t="shared" si="4"/>
        <v/>
      </c>
      <c r="N86" s="30" t="str">
        <f t="shared" si="4"/>
        <v/>
      </c>
      <c r="O86" s="30" t="str">
        <f t="shared" si="4"/>
        <v/>
      </c>
      <c r="P86" s="30" t="str">
        <f t="shared" si="4"/>
        <v/>
      </c>
      <c r="Q86" s="30" t="str">
        <f t="shared" si="4"/>
        <v/>
      </c>
      <c r="R86" s="30" t="str">
        <f t="shared" si="4"/>
        <v/>
      </c>
      <c r="S86" s="30" t="str">
        <f t="shared" si="4"/>
        <v/>
      </c>
      <c r="T86" s="30" t="str">
        <f t="shared" si="4"/>
        <v/>
      </c>
      <c r="U86" s="30" t="str">
        <f t="shared" si="4"/>
        <v/>
      </c>
      <c r="V86" s="30" t="str">
        <f t="shared" si="4"/>
        <v/>
      </c>
      <c r="W86" s="30" t="str">
        <f t="shared" si="4"/>
        <v/>
      </c>
      <c r="X86" s="30" t="str">
        <f t="shared" si="4"/>
        <v/>
      </c>
      <c r="Y86" s="30" t="str">
        <f t="shared" si="4"/>
        <v/>
      </c>
      <c r="Z86" s="30" t="str">
        <f t="shared" si="4"/>
        <v/>
      </c>
      <c r="AA86" s="30" t="str">
        <f t="shared" si="4"/>
        <v/>
      </c>
      <c r="AB86" s="30" t="str">
        <f t="shared" si="4"/>
        <v/>
      </c>
      <c r="AC86" s="30" t="str">
        <f t="shared" si="4"/>
        <v/>
      </c>
      <c r="AD86" s="30" t="str">
        <f t="shared" si="4"/>
        <v/>
      </c>
    </row>
    <row r="87" spans="1:30" hidden="1" x14ac:dyDescent="0.2"/>
    <row r="88" spans="1:30" hidden="1" x14ac:dyDescent="0.2"/>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185</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47837</v>
      </c>
      <c r="D9" s="30">
        <v>25632</v>
      </c>
      <c r="E9" s="30">
        <v>22205</v>
      </c>
      <c r="F9" s="30">
        <v>9059788.9220000003</v>
      </c>
      <c r="G9" s="30">
        <v>7313</v>
      </c>
      <c r="H9" s="30">
        <v>4161</v>
      </c>
      <c r="I9" s="30">
        <v>3152</v>
      </c>
      <c r="J9" s="30">
        <v>1435378.568</v>
      </c>
      <c r="K9" s="30">
        <v>5720</v>
      </c>
      <c r="L9" s="30">
        <v>3166</v>
      </c>
      <c r="M9" s="30">
        <v>2554</v>
      </c>
      <c r="N9" s="30">
        <v>1280286.69</v>
      </c>
      <c r="O9" s="30">
        <v>1593</v>
      </c>
      <c r="P9" s="30">
        <v>995</v>
      </c>
      <c r="Q9" s="30">
        <v>598</v>
      </c>
      <c r="R9" s="30">
        <v>155091.878</v>
      </c>
      <c r="S9" s="30">
        <v>40524</v>
      </c>
      <c r="T9" s="30">
        <v>21471</v>
      </c>
      <c r="U9" s="30">
        <v>19053</v>
      </c>
      <c r="V9" s="30">
        <v>7624410.3540000003</v>
      </c>
      <c r="W9" s="30">
        <v>38827</v>
      </c>
      <c r="X9" s="30">
        <v>20462</v>
      </c>
      <c r="Y9" s="30">
        <v>18365</v>
      </c>
      <c r="Z9" s="30">
        <v>7423264.7209999999</v>
      </c>
      <c r="AA9" s="30">
        <v>1697</v>
      </c>
      <c r="AB9" s="30">
        <v>1009</v>
      </c>
      <c r="AC9" s="30">
        <v>688</v>
      </c>
      <c r="AD9" s="30">
        <v>201145.633</v>
      </c>
      <c r="AE9" s="35"/>
      <c r="AH9" s="37"/>
    </row>
    <row r="10" spans="1:34" s="11" customFormat="1" ht="16.5" customHeight="1" x14ac:dyDescent="0.2">
      <c r="A10" s="46" t="s">
        <v>149</v>
      </c>
      <c r="B10" s="19" t="s">
        <v>3</v>
      </c>
      <c r="C10" s="9">
        <v>8157</v>
      </c>
      <c r="D10" s="9">
        <v>4072</v>
      </c>
      <c r="E10" s="9">
        <v>4085</v>
      </c>
      <c r="F10" s="9">
        <v>1375887.872</v>
      </c>
      <c r="G10" s="9">
        <v>449</v>
      </c>
      <c r="H10" s="9">
        <v>261</v>
      </c>
      <c r="I10" s="9">
        <v>188</v>
      </c>
      <c r="J10" s="9">
        <v>69628.167000000001</v>
      </c>
      <c r="K10" s="9">
        <v>276</v>
      </c>
      <c r="L10" s="9">
        <v>165</v>
      </c>
      <c r="M10" s="9">
        <v>111</v>
      </c>
      <c r="N10" s="9">
        <v>52818.241000000002</v>
      </c>
      <c r="O10" s="9">
        <v>173</v>
      </c>
      <c r="P10" s="9">
        <v>96</v>
      </c>
      <c r="Q10" s="9">
        <v>77</v>
      </c>
      <c r="R10" s="9">
        <v>16809.925999999999</v>
      </c>
      <c r="S10" s="9">
        <v>7708</v>
      </c>
      <c r="T10" s="9">
        <v>3811</v>
      </c>
      <c r="U10" s="9">
        <v>3897</v>
      </c>
      <c r="V10" s="9">
        <v>1306259.7050000001</v>
      </c>
      <c r="W10" s="9">
        <v>7538</v>
      </c>
      <c r="X10" s="9">
        <v>3707</v>
      </c>
      <c r="Y10" s="9">
        <v>3831</v>
      </c>
      <c r="Z10" s="9">
        <v>1287805.9979999999</v>
      </c>
      <c r="AA10" s="9">
        <v>170</v>
      </c>
      <c r="AB10" s="9">
        <v>104</v>
      </c>
      <c r="AC10" s="9">
        <v>66</v>
      </c>
      <c r="AD10" s="9">
        <v>18453.706999999999</v>
      </c>
    </row>
    <row r="11" spans="1:34" s="11" customFormat="1" ht="16.5" customHeight="1" x14ac:dyDescent="0.2">
      <c r="A11" s="46" t="s">
        <v>150</v>
      </c>
      <c r="B11" s="19" t="s">
        <v>4</v>
      </c>
      <c r="C11" s="9">
        <v>5683</v>
      </c>
      <c r="D11" s="9">
        <v>3135</v>
      </c>
      <c r="E11" s="9">
        <v>2548</v>
      </c>
      <c r="F11" s="9">
        <v>1291513.0079999999</v>
      </c>
      <c r="G11" s="9">
        <v>4374</v>
      </c>
      <c r="H11" s="9">
        <v>2373</v>
      </c>
      <c r="I11" s="9">
        <v>2001</v>
      </c>
      <c r="J11" s="9">
        <v>1018844.0159999999</v>
      </c>
      <c r="K11" s="9">
        <v>4134</v>
      </c>
      <c r="L11" s="9">
        <v>2228</v>
      </c>
      <c r="M11" s="9">
        <v>1906</v>
      </c>
      <c r="N11" s="9">
        <v>984093.14500000002</v>
      </c>
      <c r="O11" s="9">
        <v>240</v>
      </c>
      <c r="P11" s="9">
        <v>145</v>
      </c>
      <c r="Q11" s="9">
        <v>95</v>
      </c>
      <c r="R11" s="9">
        <v>34750.870999999999</v>
      </c>
      <c r="S11" s="9">
        <v>1309</v>
      </c>
      <c r="T11" s="9">
        <v>762</v>
      </c>
      <c r="U11" s="9">
        <v>547</v>
      </c>
      <c r="V11" s="9">
        <v>272668.99200000003</v>
      </c>
      <c r="W11" s="9">
        <v>866</v>
      </c>
      <c r="X11" s="9">
        <v>490</v>
      </c>
      <c r="Y11" s="9">
        <v>376</v>
      </c>
      <c r="Z11" s="9">
        <v>208480.49400000001</v>
      </c>
      <c r="AA11" s="9">
        <v>443</v>
      </c>
      <c r="AB11" s="9">
        <v>272</v>
      </c>
      <c r="AC11" s="9">
        <v>171</v>
      </c>
      <c r="AD11" s="9">
        <v>64188.498</v>
      </c>
    </row>
    <row r="12" spans="1:34" s="11" customFormat="1" ht="16.5" customHeight="1" x14ac:dyDescent="0.2">
      <c r="A12" s="46" t="s">
        <v>151</v>
      </c>
      <c r="B12" s="19" t="s">
        <v>25</v>
      </c>
      <c r="C12" s="9">
        <v>3872</v>
      </c>
      <c r="D12" s="9">
        <v>1978</v>
      </c>
      <c r="E12" s="9">
        <v>1894</v>
      </c>
      <c r="F12" s="9">
        <v>743896.17099999997</v>
      </c>
      <c r="G12" s="9">
        <v>231</v>
      </c>
      <c r="H12" s="9">
        <v>128</v>
      </c>
      <c r="I12" s="9">
        <v>103</v>
      </c>
      <c r="J12" s="9">
        <v>41248.228000000003</v>
      </c>
      <c r="K12" s="9">
        <v>163</v>
      </c>
      <c r="L12" s="9">
        <v>86</v>
      </c>
      <c r="M12" s="9">
        <v>77</v>
      </c>
      <c r="N12" s="9">
        <v>33151.572999999997</v>
      </c>
      <c r="O12" s="9">
        <v>68</v>
      </c>
      <c r="P12" s="9">
        <v>42</v>
      </c>
      <c r="Q12" s="9">
        <v>26</v>
      </c>
      <c r="R12" s="9">
        <v>8096.6549999999997</v>
      </c>
      <c r="S12" s="9">
        <v>3641</v>
      </c>
      <c r="T12" s="9">
        <v>1850</v>
      </c>
      <c r="U12" s="9">
        <v>1791</v>
      </c>
      <c r="V12" s="9">
        <v>702647.94299999997</v>
      </c>
      <c r="W12" s="9">
        <v>3584</v>
      </c>
      <c r="X12" s="9">
        <v>1812</v>
      </c>
      <c r="Y12" s="9">
        <v>1772</v>
      </c>
      <c r="Z12" s="9">
        <v>696253.65700000001</v>
      </c>
      <c r="AA12" s="9">
        <v>57</v>
      </c>
      <c r="AB12" s="9">
        <v>38</v>
      </c>
      <c r="AC12" s="9">
        <v>19</v>
      </c>
      <c r="AD12" s="9">
        <v>6394.2860000000001</v>
      </c>
    </row>
    <row r="13" spans="1:34" s="11" customFormat="1" ht="16.5" customHeight="1" x14ac:dyDescent="0.2">
      <c r="A13" s="46" t="s">
        <v>152</v>
      </c>
      <c r="B13" s="19" t="s">
        <v>5</v>
      </c>
      <c r="C13" s="9">
        <v>4437</v>
      </c>
      <c r="D13" s="9">
        <v>2473</v>
      </c>
      <c r="E13" s="9">
        <v>1964</v>
      </c>
      <c r="F13" s="9">
        <v>815223.28599999996</v>
      </c>
      <c r="G13" s="9">
        <v>415</v>
      </c>
      <c r="H13" s="9">
        <v>254</v>
      </c>
      <c r="I13" s="9">
        <v>161</v>
      </c>
      <c r="J13" s="9">
        <v>53231.048000000003</v>
      </c>
      <c r="K13" s="9">
        <v>152</v>
      </c>
      <c r="L13" s="9">
        <v>90</v>
      </c>
      <c r="M13" s="9">
        <v>62</v>
      </c>
      <c r="N13" s="9">
        <v>29261.53</v>
      </c>
      <c r="O13" s="9">
        <v>263</v>
      </c>
      <c r="P13" s="9">
        <v>164</v>
      </c>
      <c r="Q13" s="9">
        <v>99</v>
      </c>
      <c r="R13" s="9">
        <v>23969.518</v>
      </c>
      <c r="S13" s="9">
        <v>4022</v>
      </c>
      <c r="T13" s="9">
        <v>2219</v>
      </c>
      <c r="U13" s="9">
        <v>1803</v>
      </c>
      <c r="V13" s="9">
        <v>761992.23800000001</v>
      </c>
      <c r="W13" s="9">
        <v>3789</v>
      </c>
      <c r="X13" s="9">
        <v>2085</v>
      </c>
      <c r="Y13" s="9">
        <v>1704</v>
      </c>
      <c r="Z13" s="9">
        <v>737595.25399999996</v>
      </c>
      <c r="AA13" s="9">
        <v>233</v>
      </c>
      <c r="AB13" s="9">
        <v>134</v>
      </c>
      <c r="AC13" s="9">
        <v>99</v>
      </c>
      <c r="AD13" s="9">
        <v>24396.984</v>
      </c>
    </row>
    <row r="14" spans="1:34" s="11" customFormat="1" ht="16.5" customHeight="1" x14ac:dyDescent="0.2">
      <c r="A14" s="46" t="s">
        <v>153</v>
      </c>
      <c r="B14" s="19" t="s">
        <v>6</v>
      </c>
      <c r="C14" s="9">
        <v>2269</v>
      </c>
      <c r="D14" s="9">
        <v>1417</v>
      </c>
      <c r="E14" s="9">
        <v>852</v>
      </c>
      <c r="F14" s="9">
        <v>444625.14399999997</v>
      </c>
      <c r="G14" s="9">
        <v>216</v>
      </c>
      <c r="H14" s="9">
        <v>142</v>
      </c>
      <c r="I14" s="9">
        <v>74</v>
      </c>
      <c r="J14" s="9">
        <v>29840.888999999999</v>
      </c>
      <c r="K14" s="9">
        <v>89</v>
      </c>
      <c r="L14" s="9">
        <v>61</v>
      </c>
      <c r="M14" s="9">
        <v>28</v>
      </c>
      <c r="N14" s="9">
        <v>17127.325000000001</v>
      </c>
      <c r="O14" s="9">
        <v>127</v>
      </c>
      <c r="P14" s="9">
        <v>81</v>
      </c>
      <c r="Q14" s="9">
        <v>46</v>
      </c>
      <c r="R14" s="9">
        <v>12713.564</v>
      </c>
      <c r="S14" s="9">
        <v>2053</v>
      </c>
      <c r="T14" s="9">
        <v>1275</v>
      </c>
      <c r="U14" s="9">
        <v>778</v>
      </c>
      <c r="V14" s="9">
        <v>414784.255</v>
      </c>
      <c r="W14" s="9">
        <v>1920</v>
      </c>
      <c r="X14" s="9">
        <v>1196</v>
      </c>
      <c r="Y14" s="9">
        <v>724</v>
      </c>
      <c r="Z14" s="9">
        <v>400378.17700000003</v>
      </c>
      <c r="AA14" s="9">
        <v>133</v>
      </c>
      <c r="AB14" s="9">
        <v>79</v>
      </c>
      <c r="AC14" s="9">
        <v>54</v>
      </c>
      <c r="AD14" s="9">
        <v>14406.078</v>
      </c>
    </row>
    <row r="15" spans="1:34" s="11" customFormat="1" ht="16.5" customHeight="1" x14ac:dyDescent="0.2">
      <c r="A15" s="46" t="s">
        <v>154</v>
      </c>
      <c r="B15" s="19" t="s">
        <v>7</v>
      </c>
      <c r="C15" s="9">
        <v>5366</v>
      </c>
      <c r="D15" s="9">
        <v>2853</v>
      </c>
      <c r="E15" s="9">
        <v>2513</v>
      </c>
      <c r="F15" s="9">
        <v>904817.01800000004</v>
      </c>
      <c r="G15" s="9">
        <v>592</v>
      </c>
      <c r="H15" s="9">
        <v>362</v>
      </c>
      <c r="I15" s="9">
        <v>230</v>
      </c>
      <c r="J15" s="9">
        <v>61350.392</v>
      </c>
      <c r="K15" s="9">
        <v>237</v>
      </c>
      <c r="L15" s="9">
        <v>131</v>
      </c>
      <c r="M15" s="9">
        <v>106</v>
      </c>
      <c r="N15" s="9">
        <v>36349.703000000001</v>
      </c>
      <c r="O15" s="9">
        <v>355</v>
      </c>
      <c r="P15" s="9">
        <v>231</v>
      </c>
      <c r="Q15" s="9">
        <v>124</v>
      </c>
      <c r="R15" s="9">
        <v>25000.688999999998</v>
      </c>
      <c r="S15" s="9">
        <v>4774</v>
      </c>
      <c r="T15" s="9">
        <v>2491</v>
      </c>
      <c r="U15" s="9">
        <v>2283</v>
      </c>
      <c r="V15" s="9">
        <v>843466.62600000005</v>
      </c>
      <c r="W15" s="9">
        <v>4599</v>
      </c>
      <c r="X15" s="9">
        <v>2403</v>
      </c>
      <c r="Y15" s="9">
        <v>2196</v>
      </c>
      <c r="Z15" s="9">
        <v>824310.17099999997</v>
      </c>
      <c r="AA15" s="9">
        <v>175</v>
      </c>
      <c r="AB15" s="9">
        <v>88</v>
      </c>
      <c r="AC15" s="9">
        <v>87</v>
      </c>
      <c r="AD15" s="9">
        <v>19156.455000000002</v>
      </c>
    </row>
    <row r="16" spans="1:34" s="11" customFormat="1" ht="16.5" customHeight="1" x14ac:dyDescent="0.2">
      <c r="A16" s="47" t="s">
        <v>90</v>
      </c>
      <c r="B16" s="25" t="s">
        <v>8</v>
      </c>
      <c r="C16" s="9">
        <v>1767</v>
      </c>
      <c r="D16" s="9">
        <v>877</v>
      </c>
      <c r="E16" s="9">
        <v>890</v>
      </c>
      <c r="F16" s="9">
        <v>333051.511</v>
      </c>
      <c r="G16" s="9">
        <v>63</v>
      </c>
      <c r="H16" s="9">
        <v>40</v>
      </c>
      <c r="I16" s="9">
        <v>23</v>
      </c>
      <c r="J16" s="9">
        <v>10234.966</v>
      </c>
      <c r="K16" s="9">
        <v>48</v>
      </c>
      <c r="L16" s="9">
        <v>31</v>
      </c>
      <c r="M16" s="9">
        <v>17</v>
      </c>
      <c r="N16" s="9">
        <v>8965.0750000000007</v>
      </c>
      <c r="O16" s="9">
        <v>15</v>
      </c>
      <c r="P16" s="9">
        <v>9</v>
      </c>
      <c r="Q16" s="9">
        <v>6</v>
      </c>
      <c r="R16" s="9">
        <v>1269.8910000000001</v>
      </c>
      <c r="S16" s="9">
        <v>1704</v>
      </c>
      <c r="T16" s="9">
        <v>837</v>
      </c>
      <c r="U16" s="9">
        <v>867</v>
      </c>
      <c r="V16" s="9">
        <v>322816.54499999998</v>
      </c>
      <c r="W16" s="9">
        <v>1611</v>
      </c>
      <c r="X16" s="9">
        <v>783</v>
      </c>
      <c r="Y16" s="9">
        <v>828</v>
      </c>
      <c r="Z16" s="9">
        <v>312889.78200000001</v>
      </c>
      <c r="AA16" s="9">
        <v>93</v>
      </c>
      <c r="AB16" s="9">
        <v>54</v>
      </c>
      <c r="AC16" s="9">
        <v>39</v>
      </c>
      <c r="AD16" s="9">
        <v>9926.7630000000008</v>
      </c>
    </row>
    <row r="17" spans="1:30" s="11" customFormat="1" ht="16.5" customHeight="1" x14ac:dyDescent="0.2">
      <c r="A17" s="47" t="s">
        <v>91</v>
      </c>
      <c r="B17" s="25" t="s">
        <v>9</v>
      </c>
      <c r="C17" s="9">
        <v>1007</v>
      </c>
      <c r="D17" s="9">
        <v>534</v>
      </c>
      <c r="E17" s="9">
        <v>473</v>
      </c>
      <c r="F17" s="9">
        <v>191069.62</v>
      </c>
      <c r="G17" s="9">
        <v>54</v>
      </c>
      <c r="H17" s="9">
        <v>32</v>
      </c>
      <c r="I17" s="9">
        <v>22</v>
      </c>
      <c r="J17" s="9">
        <v>7984.27</v>
      </c>
      <c r="K17" s="9">
        <v>39</v>
      </c>
      <c r="L17" s="9">
        <v>21</v>
      </c>
      <c r="M17" s="9">
        <v>18</v>
      </c>
      <c r="N17" s="9">
        <v>6782.65</v>
      </c>
      <c r="O17" s="9">
        <v>15</v>
      </c>
      <c r="P17" s="9">
        <v>11</v>
      </c>
      <c r="Q17" s="9">
        <v>4</v>
      </c>
      <c r="R17" s="9">
        <v>1201.6199999999999</v>
      </c>
      <c r="S17" s="9">
        <v>953</v>
      </c>
      <c r="T17" s="9">
        <v>502</v>
      </c>
      <c r="U17" s="9">
        <v>451</v>
      </c>
      <c r="V17" s="9">
        <v>183085.35</v>
      </c>
      <c r="W17" s="9">
        <v>926</v>
      </c>
      <c r="X17" s="9">
        <v>484</v>
      </c>
      <c r="Y17" s="9">
        <v>442</v>
      </c>
      <c r="Z17" s="9">
        <v>180241.70800000001</v>
      </c>
      <c r="AA17" s="9">
        <v>27</v>
      </c>
      <c r="AB17" s="9">
        <v>18</v>
      </c>
      <c r="AC17" s="9">
        <v>9</v>
      </c>
      <c r="AD17" s="9">
        <v>2843.6419999999998</v>
      </c>
    </row>
    <row r="18" spans="1:30" s="11" customFormat="1" ht="16.5" customHeight="1" x14ac:dyDescent="0.2">
      <c r="A18" s="47" t="s">
        <v>92</v>
      </c>
      <c r="B18" s="25" t="s">
        <v>10</v>
      </c>
      <c r="C18" s="9">
        <v>1520</v>
      </c>
      <c r="D18" s="9">
        <v>815</v>
      </c>
      <c r="E18" s="9">
        <v>705</v>
      </c>
      <c r="F18" s="9">
        <v>297075.29200000002</v>
      </c>
      <c r="G18" s="9">
        <v>57</v>
      </c>
      <c r="H18" s="9">
        <v>38</v>
      </c>
      <c r="I18" s="9">
        <v>19</v>
      </c>
      <c r="J18" s="9">
        <v>7121.5379999999996</v>
      </c>
      <c r="K18" s="9">
        <v>29</v>
      </c>
      <c r="L18" s="9">
        <v>19</v>
      </c>
      <c r="M18" s="9">
        <v>10</v>
      </c>
      <c r="N18" s="9">
        <v>4744.4949999999999</v>
      </c>
      <c r="O18" s="9">
        <v>28</v>
      </c>
      <c r="P18" s="9">
        <v>19</v>
      </c>
      <c r="Q18" s="9">
        <v>9</v>
      </c>
      <c r="R18" s="9">
        <v>2377.0430000000001</v>
      </c>
      <c r="S18" s="9">
        <v>1463</v>
      </c>
      <c r="T18" s="9">
        <v>777</v>
      </c>
      <c r="U18" s="9">
        <v>686</v>
      </c>
      <c r="V18" s="9">
        <v>289953.75400000002</v>
      </c>
      <c r="W18" s="9">
        <v>1432</v>
      </c>
      <c r="X18" s="9">
        <v>760</v>
      </c>
      <c r="Y18" s="9">
        <v>672</v>
      </c>
      <c r="Z18" s="9">
        <v>286462.76799999998</v>
      </c>
      <c r="AA18" s="9">
        <v>31</v>
      </c>
      <c r="AB18" s="9">
        <v>17</v>
      </c>
      <c r="AC18" s="9">
        <v>14</v>
      </c>
      <c r="AD18" s="9">
        <v>3490.9859999999999</v>
      </c>
    </row>
    <row r="19" spans="1:30" s="11" customFormat="1" ht="16.5" customHeight="1" x14ac:dyDescent="0.2">
      <c r="A19" s="47" t="s">
        <v>93</v>
      </c>
      <c r="B19" s="25" t="s">
        <v>11</v>
      </c>
      <c r="C19" s="9">
        <v>2248</v>
      </c>
      <c r="D19" s="9">
        <v>1397</v>
      </c>
      <c r="E19" s="9">
        <v>851</v>
      </c>
      <c r="F19" s="9">
        <v>428413.43900000001</v>
      </c>
      <c r="G19" s="9">
        <v>194</v>
      </c>
      <c r="H19" s="9">
        <v>119</v>
      </c>
      <c r="I19" s="9">
        <v>75</v>
      </c>
      <c r="J19" s="9">
        <v>29500.720000000001</v>
      </c>
      <c r="K19" s="9">
        <v>115</v>
      </c>
      <c r="L19" s="9">
        <v>72</v>
      </c>
      <c r="M19" s="9">
        <v>43</v>
      </c>
      <c r="N19" s="9">
        <v>21802.75</v>
      </c>
      <c r="O19" s="9">
        <v>79</v>
      </c>
      <c r="P19" s="9">
        <v>47</v>
      </c>
      <c r="Q19" s="9">
        <v>32</v>
      </c>
      <c r="R19" s="9">
        <v>7697.97</v>
      </c>
      <c r="S19" s="9">
        <v>2054</v>
      </c>
      <c r="T19" s="9">
        <v>1278</v>
      </c>
      <c r="U19" s="9">
        <v>776</v>
      </c>
      <c r="V19" s="9">
        <v>398912.71899999998</v>
      </c>
      <c r="W19" s="9">
        <v>1968</v>
      </c>
      <c r="X19" s="9">
        <v>1223</v>
      </c>
      <c r="Y19" s="9">
        <v>745</v>
      </c>
      <c r="Z19" s="9">
        <v>389233.21</v>
      </c>
      <c r="AA19" s="9">
        <v>86</v>
      </c>
      <c r="AB19" s="9">
        <v>55</v>
      </c>
      <c r="AC19" s="9">
        <v>31</v>
      </c>
      <c r="AD19" s="9">
        <v>9679.509</v>
      </c>
    </row>
    <row r="20" spans="1:30" s="11" customFormat="1" ht="16.5" customHeight="1" x14ac:dyDescent="0.2">
      <c r="A20" s="47" t="s">
        <v>94</v>
      </c>
      <c r="B20" s="25" t="s">
        <v>12</v>
      </c>
      <c r="C20" s="9">
        <v>1535</v>
      </c>
      <c r="D20" s="9">
        <v>824</v>
      </c>
      <c r="E20" s="9">
        <v>711</v>
      </c>
      <c r="F20" s="9">
        <v>294096.32299999997</v>
      </c>
      <c r="G20" s="9">
        <v>67</v>
      </c>
      <c r="H20" s="9">
        <v>32</v>
      </c>
      <c r="I20" s="9">
        <v>35</v>
      </c>
      <c r="J20" s="9">
        <v>11927.386</v>
      </c>
      <c r="K20" s="9">
        <v>55</v>
      </c>
      <c r="L20" s="9">
        <v>28</v>
      </c>
      <c r="M20" s="9">
        <v>27</v>
      </c>
      <c r="N20" s="9">
        <v>10540.441000000001</v>
      </c>
      <c r="O20" s="9">
        <v>12</v>
      </c>
      <c r="P20" s="9">
        <v>4</v>
      </c>
      <c r="Q20" s="9">
        <v>8</v>
      </c>
      <c r="R20" s="9">
        <v>1386.9449999999999</v>
      </c>
      <c r="S20" s="9">
        <v>1468</v>
      </c>
      <c r="T20" s="9">
        <v>792</v>
      </c>
      <c r="U20" s="9">
        <v>676</v>
      </c>
      <c r="V20" s="9">
        <v>282168.93699999998</v>
      </c>
      <c r="W20" s="9">
        <v>1452</v>
      </c>
      <c r="X20" s="9">
        <v>783</v>
      </c>
      <c r="Y20" s="9">
        <v>669</v>
      </c>
      <c r="Z20" s="9">
        <v>280250.83899999998</v>
      </c>
      <c r="AA20" s="9">
        <v>16</v>
      </c>
      <c r="AB20" s="9">
        <v>9</v>
      </c>
      <c r="AC20" s="9">
        <v>7</v>
      </c>
      <c r="AD20" s="9">
        <v>1918.098</v>
      </c>
    </row>
    <row r="21" spans="1:30" s="11" customFormat="1" ht="16.5" customHeight="1" x14ac:dyDescent="0.2">
      <c r="A21" s="47" t="s">
        <v>95</v>
      </c>
      <c r="B21" s="25" t="s">
        <v>13</v>
      </c>
      <c r="C21" s="9">
        <v>2046</v>
      </c>
      <c r="D21" s="9">
        <v>1028</v>
      </c>
      <c r="E21" s="9">
        <v>1018</v>
      </c>
      <c r="F21" s="9">
        <v>400793.26400000002</v>
      </c>
      <c r="G21" s="9">
        <v>77</v>
      </c>
      <c r="H21" s="9">
        <v>49</v>
      </c>
      <c r="I21" s="9">
        <v>28</v>
      </c>
      <c r="J21" s="9">
        <v>12280.157999999999</v>
      </c>
      <c r="K21" s="9">
        <v>50</v>
      </c>
      <c r="L21" s="9">
        <v>28</v>
      </c>
      <c r="M21" s="9">
        <v>22</v>
      </c>
      <c r="N21" s="9">
        <v>10205.475</v>
      </c>
      <c r="O21" s="9">
        <v>27</v>
      </c>
      <c r="P21" s="9">
        <v>21</v>
      </c>
      <c r="Q21" s="9">
        <v>6</v>
      </c>
      <c r="R21" s="9">
        <v>2074.683</v>
      </c>
      <c r="S21" s="9">
        <v>1969</v>
      </c>
      <c r="T21" s="9">
        <v>979</v>
      </c>
      <c r="U21" s="9">
        <v>990</v>
      </c>
      <c r="V21" s="9">
        <v>388513.10600000003</v>
      </c>
      <c r="W21" s="9">
        <v>1949</v>
      </c>
      <c r="X21" s="9">
        <v>967</v>
      </c>
      <c r="Y21" s="9">
        <v>982</v>
      </c>
      <c r="Z21" s="9">
        <v>386153.50400000002</v>
      </c>
      <c r="AA21" s="9">
        <v>20</v>
      </c>
      <c r="AB21" s="9">
        <v>12</v>
      </c>
      <c r="AC21" s="9">
        <v>8</v>
      </c>
      <c r="AD21" s="9">
        <v>2359.6019999999999</v>
      </c>
    </row>
    <row r="22" spans="1:30" s="11" customFormat="1" ht="16.5" customHeight="1" x14ac:dyDescent="0.2">
      <c r="A22" s="47" t="s">
        <v>96</v>
      </c>
      <c r="B22" s="25" t="s">
        <v>14</v>
      </c>
      <c r="C22" s="9">
        <v>1631</v>
      </c>
      <c r="D22" s="9">
        <v>784</v>
      </c>
      <c r="E22" s="9">
        <v>847</v>
      </c>
      <c r="F22" s="9">
        <v>306259.87199999997</v>
      </c>
      <c r="G22" s="9">
        <v>61</v>
      </c>
      <c r="H22" s="9">
        <v>38</v>
      </c>
      <c r="I22" s="9">
        <v>23</v>
      </c>
      <c r="J22" s="9">
        <v>8864.107</v>
      </c>
      <c r="K22" s="9">
        <v>33</v>
      </c>
      <c r="L22" s="9">
        <v>19</v>
      </c>
      <c r="M22" s="9">
        <v>14</v>
      </c>
      <c r="N22" s="9">
        <v>5712.49</v>
      </c>
      <c r="O22" s="9">
        <v>28</v>
      </c>
      <c r="P22" s="9">
        <v>19</v>
      </c>
      <c r="Q22" s="9">
        <v>9</v>
      </c>
      <c r="R22" s="9">
        <v>3151.6170000000002</v>
      </c>
      <c r="S22" s="9">
        <v>1570</v>
      </c>
      <c r="T22" s="9">
        <v>746</v>
      </c>
      <c r="U22" s="9">
        <v>824</v>
      </c>
      <c r="V22" s="9">
        <v>297395.76500000001</v>
      </c>
      <c r="W22" s="9">
        <v>1532</v>
      </c>
      <c r="X22" s="9">
        <v>723</v>
      </c>
      <c r="Y22" s="9">
        <v>809</v>
      </c>
      <c r="Z22" s="9">
        <v>293417.478</v>
      </c>
      <c r="AA22" s="9">
        <v>38</v>
      </c>
      <c r="AB22" s="9">
        <v>23</v>
      </c>
      <c r="AC22" s="9">
        <v>15</v>
      </c>
      <c r="AD22" s="9">
        <v>3978.2869999999998</v>
      </c>
    </row>
    <row r="23" spans="1:30" s="11" customFormat="1" ht="16.5" customHeight="1" x14ac:dyDescent="0.2">
      <c r="A23" s="47" t="s">
        <v>97</v>
      </c>
      <c r="B23" s="25" t="s">
        <v>15</v>
      </c>
      <c r="C23" s="9">
        <v>1337</v>
      </c>
      <c r="D23" s="9">
        <v>790</v>
      </c>
      <c r="E23" s="9">
        <v>547</v>
      </c>
      <c r="F23" s="9">
        <v>295882.20799999998</v>
      </c>
      <c r="G23" s="9">
        <v>76</v>
      </c>
      <c r="H23" s="9">
        <v>55</v>
      </c>
      <c r="I23" s="9">
        <v>21</v>
      </c>
      <c r="J23" s="9">
        <v>11894.379000000001</v>
      </c>
      <c r="K23" s="9">
        <v>41</v>
      </c>
      <c r="L23" s="9">
        <v>29</v>
      </c>
      <c r="M23" s="9">
        <v>12</v>
      </c>
      <c r="N23" s="9">
        <v>9284.35</v>
      </c>
      <c r="O23" s="9">
        <v>35</v>
      </c>
      <c r="P23" s="9">
        <v>26</v>
      </c>
      <c r="Q23" s="9">
        <v>9</v>
      </c>
      <c r="R23" s="9">
        <v>2610.029</v>
      </c>
      <c r="S23" s="9">
        <v>1261</v>
      </c>
      <c r="T23" s="9">
        <v>735</v>
      </c>
      <c r="U23" s="9">
        <v>526</v>
      </c>
      <c r="V23" s="9">
        <v>283987.82900000003</v>
      </c>
      <c r="W23" s="9">
        <v>1259</v>
      </c>
      <c r="X23" s="9">
        <v>733</v>
      </c>
      <c r="Y23" s="9">
        <v>526</v>
      </c>
      <c r="Z23" s="9">
        <v>283637.549</v>
      </c>
      <c r="AA23" s="9">
        <v>2</v>
      </c>
      <c r="AB23" s="9">
        <v>2</v>
      </c>
      <c r="AC23" s="9">
        <v>0</v>
      </c>
      <c r="AD23" s="9">
        <v>350.28</v>
      </c>
    </row>
    <row r="24" spans="1:30" s="11" customFormat="1" ht="16.5" customHeight="1" x14ac:dyDescent="0.2">
      <c r="A24" s="47" t="s">
        <v>98</v>
      </c>
      <c r="B24" s="25" t="s">
        <v>16</v>
      </c>
      <c r="C24" s="9">
        <v>841</v>
      </c>
      <c r="D24" s="9">
        <v>443</v>
      </c>
      <c r="E24" s="9">
        <v>398</v>
      </c>
      <c r="F24" s="9">
        <v>166519.64799999999</v>
      </c>
      <c r="G24" s="9">
        <v>55</v>
      </c>
      <c r="H24" s="9">
        <v>32</v>
      </c>
      <c r="I24" s="9">
        <v>23</v>
      </c>
      <c r="J24" s="9">
        <v>9673.4050000000007</v>
      </c>
      <c r="K24" s="9">
        <v>44</v>
      </c>
      <c r="L24" s="9">
        <v>27</v>
      </c>
      <c r="M24" s="9">
        <v>17</v>
      </c>
      <c r="N24" s="9">
        <v>8722.1049999999996</v>
      </c>
      <c r="O24" s="9">
        <v>11</v>
      </c>
      <c r="P24" s="9">
        <v>5</v>
      </c>
      <c r="Q24" s="9">
        <v>6</v>
      </c>
      <c r="R24" s="9">
        <v>951.3</v>
      </c>
      <c r="S24" s="9">
        <v>786</v>
      </c>
      <c r="T24" s="9">
        <v>411</v>
      </c>
      <c r="U24" s="9">
        <v>375</v>
      </c>
      <c r="V24" s="9">
        <v>156846.24299999999</v>
      </c>
      <c r="W24" s="9">
        <v>760</v>
      </c>
      <c r="X24" s="9">
        <v>393</v>
      </c>
      <c r="Y24" s="9">
        <v>367</v>
      </c>
      <c r="Z24" s="9">
        <v>154092.12599999999</v>
      </c>
      <c r="AA24" s="9">
        <v>26</v>
      </c>
      <c r="AB24" s="9">
        <v>18</v>
      </c>
      <c r="AC24" s="9">
        <v>8</v>
      </c>
      <c r="AD24" s="9">
        <v>2754.1170000000002</v>
      </c>
    </row>
    <row r="25" spans="1:30" s="11" customFormat="1" ht="16.5" customHeight="1" x14ac:dyDescent="0.2">
      <c r="A25" s="47" t="s">
        <v>99</v>
      </c>
      <c r="B25" s="25" t="s">
        <v>17</v>
      </c>
      <c r="C25" s="9">
        <v>1338</v>
      </c>
      <c r="D25" s="9">
        <v>686</v>
      </c>
      <c r="E25" s="9">
        <v>652</v>
      </c>
      <c r="F25" s="9">
        <v>256982.73800000001</v>
      </c>
      <c r="G25" s="9">
        <v>110</v>
      </c>
      <c r="H25" s="9">
        <v>64</v>
      </c>
      <c r="I25" s="9">
        <v>46</v>
      </c>
      <c r="J25" s="9">
        <v>19156.963</v>
      </c>
      <c r="K25" s="9">
        <v>93</v>
      </c>
      <c r="L25" s="9">
        <v>56</v>
      </c>
      <c r="M25" s="9">
        <v>37</v>
      </c>
      <c r="N25" s="9">
        <v>17417.575000000001</v>
      </c>
      <c r="O25" s="9">
        <v>17</v>
      </c>
      <c r="P25" s="9">
        <v>8</v>
      </c>
      <c r="Q25" s="9">
        <v>9</v>
      </c>
      <c r="R25" s="9">
        <v>1739.3879999999999</v>
      </c>
      <c r="S25" s="9">
        <v>1228</v>
      </c>
      <c r="T25" s="9">
        <v>622</v>
      </c>
      <c r="U25" s="9">
        <v>606</v>
      </c>
      <c r="V25" s="9">
        <v>237825.77499999999</v>
      </c>
      <c r="W25" s="9">
        <v>1206</v>
      </c>
      <c r="X25" s="9">
        <v>612</v>
      </c>
      <c r="Y25" s="9">
        <v>594</v>
      </c>
      <c r="Z25" s="9">
        <v>235184.31099999999</v>
      </c>
      <c r="AA25" s="9">
        <v>22</v>
      </c>
      <c r="AB25" s="9">
        <v>10</v>
      </c>
      <c r="AC25" s="9">
        <v>12</v>
      </c>
      <c r="AD25" s="9">
        <v>2641.4639999999999</v>
      </c>
    </row>
    <row r="26" spans="1:30" s="11" customFormat="1" ht="16.5" customHeight="1" x14ac:dyDescent="0.2">
      <c r="A26" s="47" t="s">
        <v>100</v>
      </c>
      <c r="B26" s="25" t="s">
        <v>18</v>
      </c>
      <c r="C26" s="9">
        <v>225</v>
      </c>
      <c r="D26" s="9">
        <v>124</v>
      </c>
      <c r="E26" s="9">
        <v>101</v>
      </c>
      <c r="F26" s="9">
        <v>40958.834999999999</v>
      </c>
      <c r="G26" s="9">
        <v>16</v>
      </c>
      <c r="H26" s="9">
        <v>12</v>
      </c>
      <c r="I26" s="9">
        <v>4</v>
      </c>
      <c r="J26" s="9">
        <v>1894.242</v>
      </c>
      <c r="K26" s="9">
        <v>7</v>
      </c>
      <c r="L26" s="9">
        <v>5</v>
      </c>
      <c r="M26" s="9">
        <v>2</v>
      </c>
      <c r="N26" s="9">
        <v>1076.6279999999999</v>
      </c>
      <c r="O26" s="9">
        <v>9</v>
      </c>
      <c r="P26" s="9">
        <v>7</v>
      </c>
      <c r="Q26" s="9">
        <v>2</v>
      </c>
      <c r="R26" s="9">
        <v>817.61400000000003</v>
      </c>
      <c r="S26" s="9">
        <v>209</v>
      </c>
      <c r="T26" s="9">
        <v>112</v>
      </c>
      <c r="U26" s="9">
        <v>97</v>
      </c>
      <c r="V26" s="9">
        <v>39064.593000000001</v>
      </c>
      <c r="W26" s="9">
        <v>188</v>
      </c>
      <c r="X26" s="9">
        <v>100</v>
      </c>
      <c r="Y26" s="9">
        <v>88</v>
      </c>
      <c r="Z26" s="9">
        <v>36617.421000000002</v>
      </c>
      <c r="AA26" s="9">
        <v>21</v>
      </c>
      <c r="AB26" s="9">
        <v>12</v>
      </c>
      <c r="AC26" s="9">
        <v>9</v>
      </c>
      <c r="AD26" s="9">
        <v>2447.172</v>
      </c>
    </row>
    <row r="27" spans="1:30" s="11" customFormat="1" ht="16.5" customHeight="1" x14ac:dyDescent="0.2">
      <c r="A27" s="47" t="s">
        <v>101</v>
      </c>
      <c r="B27" s="25" t="s">
        <v>19</v>
      </c>
      <c r="C27" s="9">
        <v>617</v>
      </c>
      <c r="D27" s="9">
        <v>364</v>
      </c>
      <c r="E27" s="9">
        <v>253</v>
      </c>
      <c r="F27" s="9">
        <v>121298.201</v>
      </c>
      <c r="G27" s="9">
        <v>52</v>
      </c>
      <c r="H27" s="9">
        <v>29</v>
      </c>
      <c r="I27" s="9">
        <v>23</v>
      </c>
      <c r="J27" s="9">
        <v>7676.13</v>
      </c>
      <c r="K27" s="9">
        <v>30</v>
      </c>
      <c r="L27" s="9">
        <v>18</v>
      </c>
      <c r="M27" s="9">
        <v>12</v>
      </c>
      <c r="N27" s="9">
        <v>5930.4</v>
      </c>
      <c r="O27" s="9">
        <v>22</v>
      </c>
      <c r="P27" s="9">
        <v>11</v>
      </c>
      <c r="Q27" s="9">
        <v>11</v>
      </c>
      <c r="R27" s="9">
        <v>1745.73</v>
      </c>
      <c r="S27" s="9">
        <v>565</v>
      </c>
      <c r="T27" s="9">
        <v>335</v>
      </c>
      <c r="U27" s="9">
        <v>230</v>
      </c>
      <c r="V27" s="9">
        <v>113622.071</v>
      </c>
      <c r="W27" s="9">
        <v>560</v>
      </c>
      <c r="X27" s="9">
        <v>331</v>
      </c>
      <c r="Y27" s="9">
        <v>229</v>
      </c>
      <c r="Z27" s="9">
        <v>112954.06299999999</v>
      </c>
      <c r="AA27" s="9">
        <v>5</v>
      </c>
      <c r="AB27" s="9">
        <v>4</v>
      </c>
      <c r="AC27" s="9">
        <v>1</v>
      </c>
      <c r="AD27" s="9">
        <v>668.00800000000004</v>
      </c>
    </row>
    <row r="28" spans="1:30" s="11" customFormat="1" ht="16.5" customHeight="1" x14ac:dyDescent="0.2">
      <c r="A28" s="47" t="s">
        <v>102</v>
      </c>
      <c r="B28" s="25" t="s">
        <v>20</v>
      </c>
      <c r="C28" s="9">
        <v>514</v>
      </c>
      <c r="D28" s="9">
        <v>314</v>
      </c>
      <c r="E28" s="9">
        <v>200</v>
      </c>
      <c r="F28" s="9">
        <v>97953.107000000004</v>
      </c>
      <c r="G28" s="9">
        <v>65</v>
      </c>
      <c r="H28" s="9">
        <v>41</v>
      </c>
      <c r="I28" s="9">
        <v>24</v>
      </c>
      <c r="J28" s="9">
        <v>8832.7119999999995</v>
      </c>
      <c r="K28" s="9">
        <v>24</v>
      </c>
      <c r="L28" s="9">
        <v>15</v>
      </c>
      <c r="M28" s="9">
        <v>9</v>
      </c>
      <c r="N28" s="9">
        <v>4764.424</v>
      </c>
      <c r="O28" s="9">
        <v>41</v>
      </c>
      <c r="P28" s="9">
        <v>26</v>
      </c>
      <c r="Q28" s="9">
        <v>15</v>
      </c>
      <c r="R28" s="9">
        <v>4068.288</v>
      </c>
      <c r="S28" s="9">
        <v>449</v>
      </c>
      <c r="T28" s="9">
        <v>273</v>
      </c>
      <c r="U28" s="9">
        <v>176</v>
      </c>
      <c r="V28" s="9">
        <v>89120.395000000004</v>
      </c>
      <c r="W28" s="9">
        <v>382</v>
      </c>
      <c r="X28" s="9">
        <v>233</v>
      </c>
      <c r="Y28" s="9">
        <v>149</v>
      </c>
      <c r="Z28" s="9">
        <v>81420.686000000002</v>
      </c>
      <c r="AA28" s="9">
        <v>67</v>
      </c>
      <c r="AB28" s="9">
        <v>40</v>
      </c>
      <c r="AC28" s="9">
        <v>27</v>
      </c>
      <c r="AD28" s="9">
        <v>7699.7089999999998</v>
      </c>
    </row>
    <row r="29" spans="1:30" s="11" customFormat="1" ht="16.5" customHeight="1" x14ac:dyDescent="0.2">
      <c r="A29" s="47" t="s">
        <v>103</v>
      </c>
      <c r="B29" s="25" t="s">
        <v>21</v>
      </c>
      <c r="C29" s="9">
        <v>1272</v>
      </c>
      <c r="D29" s="9">
        <v>627</v>
      </c>
      <c r="E29" s="9">
        <v>645</v>
      </c>
      <c r="F29" s="9">
        <v>223941.682</v>
      </c>
      <c r="G29" s="9">
        <v>40</v>
      </c>
      <c r="H29" s="9">
        <v>28</v>
      </c>
      <c r="I29" s="9">
        <v>12</v>
      </c>
      <c r="J29" s="9">
        <v>5431.4189999999999</v>
      </c>
      <c r="K29" s="9">
        <v>13</v>
      </c>
      <c r="L29" s="9">
        <v>6</v>
      </c>
      <c r="M29" s="9">
        <v>7</v>
      </c>
      <c r="N29" s="9">
        <v>2890.65</v>
      </c>
      <c r="O29" s="9">
        <v>27</v>
      </c>
      <c r="P29" s="9">
        <v>22</v>
      </c>
      <c r="Q29" s="9">
        <v>5</v>
      </c>
      <c r="R29" s="9">
        <v>2540.7689999999998</v>
      </c>
      <c r="S29" s="9">
        <v>1232</v>
      </c>
      <c r="T29" s="9">
        <v>599</v>
      </c>
      <c r="U29" s="9">
        <v>633</v>
      </c>
      <c r="V29" s="9">
        <v>218510.26300000001</v>
      </c>
      <c r="W29" s="9">
        <v>1200</v>
      </c>
      <c r="X29" s="9">
        <v>579</v>
      </c>
      <c r="Y29" s="9">
        <v>621</v>
      </c>
      <c r="Z29" s="9">
        <v>215118.27499999999</v>
      </c>
      <c r="AA29" s="9">
        <v>32</v>
      </c>
      <c r="AB29" s="9">
        <v>20</v>
      </c>
      <c r="AC29" s="9">
        <v>12</v>
      </c>
      <c r="AD29" s="9">
        <v>3391.9879999999998</v>
      </c>
    </row>
    <row r="30" spans="1:30" s="11" customFormat="1" ht="16.5" customHeight="1" x14ac:dyDescent="0.2">
      <c r="A30" s="47" t="s">
        <v>104</v>
      </c>
      <c r="B30" s="25" t="s">
        <v>23</v>
      </c>
      <c r="C30" s="9">
        <v>134</v>
      </c>
      <c r="D30" s="9">
        <v>84</v>
      </c>
      <c r="E30" s="9">
        <v>50</v>
      </c>
      <c r="F30" s="9">
        <v>25947.733</v>
      </c>
      <c r="G30" s="9">
        <v>47</v>
      </c>
      <c r="H30" s="9">
        <v>30</v>
      </c>
      <c r="I30" s="9">
        <v>17</v>
      </c>
      <c r="J30" s="9">
        <v>8483.7129999999997</v>
      </c>
      <c r="K30" s="9">
        <v>47</v>
      </c>
      <c r="L30" s="9">
        <v>30</v>
      </c>
      <c r="M30" s="9">
        <v>17</v>
      </c>
      <c r="N30" s="9">
        <v>8456.6650000000009</v>
      </c>
      <c r="O30" s="9">
        <v>0</v>
      </c>
      <c r="P30" s="9">
        <v>0</v>
      </c>
      <c r="Q30" s="9">
        <v>0</v>
      </c>
      <c r="R30" s="9">
        <v>27.047999999999998</v>
      </c>
      <c r="S30" s="9">
        <v>87</v>
      </c>
      <c r="T30" s="9">
        <v>54</v>
      </c>
      <c r="U30" s="9">
        <v>33</v>
      </c>
      <c r="V30" s="9">
        <v>17464.02</v>
      </c>
      <c r="W30" s="9">
        <v>87</v>
      </c>
      <c r="X30" s="9">
        <v>54</v>
      </c>
      <c r="Y30" s="9">
        <v>33</v>
      </c>
      <c r="Z30" s="9">
        <v>17464.02</v>
      </c>
      <c r="AA30" s="9">
        <v>0</v>
      </c>
      <c r="AB30" s="9">
        <v>0</v>
      </c>
      <c r="AC30" s="9">
        <v>0</v>
      </c>
      <c r="AD30" s="9">
        <v>0</v>
      </c>
    </row>
    <row r="31" spans="1:30" s="11" customFormat="1" ht="16.5" customHeight="1" x14ac:dyDescent="0.2">
      <c r="A31" s="48" t="s">
        <v>105</v>
      </c>
      <c r="B31" s="26" t="s">
        <v>24</v>
      </c>
      <c r="C31" s="21">
        <v>21</v>
      </c>
      <c r="D31" s="21">
        <v>13</v>
      </c>
      <c r="E31" s="21">
        <v>8</v>
      </c>
      <c r="F31" s="21">
        <v>3582.95</v>
      </c>
      <c r="G31" s="21">
        <v>2</v>
      </c>
      <c r="H31" s="21">
        <v>2</v>
      </c>
      <c r="I31" s="21">
        <v>0</v>
      </c>
      <c r="J31" s="21">
        <v>279.72000000000003</v>
      </c>
      <c r="K31" s="21">
        <v>1</v>
      </c>
      <c r="L31" s="21">
        <v>1</v>
      </c>
      <c r="M31" s="21">
        <v>0</v>
      </c>
      <c r="N31" s="21">
        <v>189</v>
      </c>
      <c r="O31" s="21">
        <v>1</v>
      </c>
      <c r="P31" s="21">
        <v>1</v>
      </c>
      <c r="Q31" s="21">
        <v>0</v>
      </c>
      <c r="R31" s="21">
        <v>90.72</v>
      </c>
      <c r="S31" s="21">
        <v>19</v>
      </c>
      <c r="T31" s="21">
        <v>11</v>
      </c>
      <c r="U31" s="21">
        <v>8</v>
      </c>
      <c r="V31" s="21">
        <v>3303.23</v>
      </c>
      <c r="W31" s="21">
        <v>19</v>
      </c>
      <c r="X31" s="21">
        <v>11</v>
      </c>
      <c r="Y31" s="21">
        <v>8</v>
      </c>
      <c r="Z31" s="21">
        <v>3303.23</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50" t="s">
        <v>184</v>
      </c>
      <c r="B38"/>
    </row>
  </sheetData>
  <mergeCells count="25">
    <mergeCell ref="W7:Y7"/>
    <mergeCell ref="Z7:Z8"/>
    <mergeCell ref="AA7:AC7"/>
    <mergeCell ref="AD7:AD8"/>
    <mergeCell ref="N7:N8"/>
    <mergeCell ref="O7:Q7"/>
    <mergeCell ref="R7:R8"/>
    <mergeCell ref="S7:U7"/>
    <mergeCell ref="V7:V8"/>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181</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48959</v>
      </c>
      <c r="D9" s="30">
        <v>26272</v>
      </c>
      <c r="E9" s="30">
        <v>22687</v>
      </c>
      <c r="F9" s="30">
        <v>9231312.3479999993</v>
      </c>
      <c r="G9" s="30">
        <v>7500</v>
      </c>
      <c r="H9" s="30">
        <v>4304</v>
      </c>
      <c r="I9" s="30">
        <v>3196</v>
      </c>
      <c r="J9" s="30">
        <v>1474516.156</v>
      </c>
      <c r="K9" s="30">
        <v>5882</v>
      </c>
      <c r="L9" s="30">
        <v>3274</v>
      </c>
      <c r="M9" s="30">
        <v>2608</v>
      </c>
      <c r="N9" s="30">
        <v>1315052.156</v>
      </c>
      <c r="O9" s="30">
        <v>1618</v>
      </c>
      <c r="P9" s="30">
        <v>1030</v>
      </c>
      <c r="Q9" s="30">
        <v>588</v>
      </c>
      <c r="R9" s="30">
        <v>159464</v>
      </c>
      <c r="S9" s="30">
        <v>41459</v>
      </c>
      <c r="T9" s="30">
        <v>21968</v>
      </c>
      <c r="U9" s="30">
        <v>19491</v>
      </c>
      <c r="V9" s="30">
        <v>7756796.1919999998</v>
      </c>
      <c r="W9" s="30">
        <v>39786</v>
      </c>
      <c r="X9" s="30">
        <v>20968</v>
      </c>
      <c r="Y9" s="30">
        <v>18818</v>
      </c>
      <c r="Z9" s="30">
        <v>7557326.9289999995</v>
      </c>
      <c r="AA9" s="30">
        <v>1673</v>
      </c>
      <c r="AB9" s="30">
        <v>1000</v>
      </c>
      <c r="AC9" s="30">
        <v>673</v>
      </c>
      <c r="AD9" s="30">
        <v>199469.26300000001</v>
      </c>
      <c r="AE9" s="35"/>
      <c r="AH9" s="37"/>
    </row>
    <row r="10" spans="1:34" s="11" customFormat="1" ht="16.5" customHeight="1" x14ac:dyDescent="0.2">
      <c r="A10" s="46" t="s">
        <v>149</v>
      </c>
      <c r="B10" s="19" t="s">
        <v>3</v>
      </c>
      <c r="C10" s="9">
        <v>8238</v>
      </c>
      <c r="D10" s="9">
        <v>4181</v>
      </c>
      <c r="E10" s="9">
        <v>4057</v>
      </c>
      <c r="F10" s="9">
        <v>1402303.145</v>
      </c>
      <c r="G10" s="9">
        <v>468</v>
      </c>
      <c r="H10" s="9">
        <v>289</v>
      </c>
      <c r="I10" s="9">
        <v>179</v>
      </c>
      <c r="J10" s="9">
        <v>71379.062000000005</v>
      </c>
      <c r="K10" s="9">
        <v>286</v>
      </c>
      <c r="L10" s="9">
        <v>176</v>
      </c>
      <c r="M10" s="9">
        <v>110</v>
      </c>
      <c r="N10" s="9">
        <v>54687.374000000003</v>
      </c>
      <c r="O10" s="9">
        <v>182</v>
      </c>
      <c r="P10" s="9">
        <v>113</v>
      </c>
      <c r="Q10" s="9">
        <v>69</v>
      </c>
      <c r="R10" s="9">
        <v>16691.687999999998</v>
      </c>
      <c r="S10" s="9">
        <v>7770</v>
      </c>
      <c r="T10" s="9">
        <v>3892</v>
      </c>
      <c r="U10" s="9">
        <v>3878</v>
      </c>
      <c r="V10" s="9">
        <v>1330924.0830000001</v>
      </c>
      <c r="W10" s="9">
        <v>7603</v>
      </c>
      <c r="X10" s="9">
        <v>3792</v>
      </c>
      <c r="Y10" s="9">
        <v>3811</v>
      </c>
      <c r="Z10" s="9">
        <v>1313056.551</v>
      </c>
      <c r="AA10" s="9">
        <v>167</v>
      </c>
      <c r="AB10" s="9">
        <v>100</v>
      </c>
      <c r="AC10" s="9">
        <v>67</v>
      </c>
      <c r="AD10" s="9">
        <v>17867.531999999999</v>
      </c>
    </row>
    <row r="11" spans="1:34" s="11" customFormat="1" ht="16.5" customHeight="1" x14ac:dyDescent="0.2">
      <c r="A11" s="46" t="s">
        <v>150</v>
      </c>
      <c r="B11" s="19" t="s">
        <v>4</v>
      </c>
      <c r="C11" s="9">
        <v>5708</v>
      </c>
      <c r="D11" s="9">
        <v>3168</v>
      </c>
      <c r="E11" s="9">
        <v>2540</v>
      </c>
      <c r="F11" s="9">
        <v>1301424.24</v>
      </c>
      <c r="G11" s="9">
        <v>4412</v>
      </c>
      <c r="H11" s="9">
        <v>2411</v>
      </c>
      <c r="I11" s="9">
        <v>2001</v>
      </c>
      <c r="J11" s="9">
        <v>1029488.139</v>
      </c>
      <c r="K11" s="9">
        <v>4176</v>
      </c>
      <c r="L11" s="9">
        <v>2264</v>
      </c>
      <c r="M11" s="9">
        <v>1912</v>
      </c>
      <c r="N11" s="9">
        <v>997285.42200000002</v>
      </c>
      <c r="O11" s="9">
        <v>236</v>
      </c>
      <c r="P11" s="9">
        <v>147</v>
      </c>
      <c r="Q11" s="9">
        <v>89</v>
      </c>
      <c r="R11" s="9">
        <v>32202.717000000001</v>
      </c>
      <c r="S11" s="9">
        <v>1296</v>
      </c>
      <c r="T11" s="9">
        <v>757</v>
      </c>
      <c r="U11" s="9">
        <v>539</v>
      </c>
      <c r="V11" s="9">
        <v>271936.10100000002</v>
      </c>
      <c r="W11" s="9">
        <v>844</v>
      </c>
      <c r="X11" s="9">
        <v>480</v>
      </c>
      <c r="Y11" s="9">
        <v>364</v>
      </c>
      <c r="Z11" s="9">
        <v>206547.663</v>
      </c>
      <c r="AA11" s="9">
        <v>452</v>
      </c>
      <c r="AB11" s="9">
        <v>277</v>
      </c>
      <c r="AC11" s="9">
        <v>175</v>
      </c>
      <c r="AD11" s="9">
        <v>65388.438000000002</v>
      </c>
    </row>
    <row r="12" spans="1:34" s="11" customFormat="1" ht="16.5" customHeight="1" x14ac:dyDescent="0.2">
      <c r="A12" s="46" t="s">
        <v>151</v>
      </c>
      <c r="B12" s="19" t="s">
        <v>25</v>
      </c>
      <c r="C12" s="9">
        <v>3954</v>
      </c>
      <c r="D12" s="9">
        <v>2035</v>
      </c>
      <c r="E12" s="9">
        <v>1919</v>
      </c>
      <c r="F12" s="9">
        <v>739243.65599999996</v>
      </c>
      <c r="G12" s="9">
        <v>261</v>
      </c>
      <c r="H12" s="9">
        <v>143</v>
      </c>
      <c r="I12" s="9">
        <v>118</v>
      </c>
      <c r="J12" s="9">
        <v>43518.597999999998</v>
      </c>
      <c r="K12" s="9">
        <v>181</v>
      </c>
      <c r="L12" s="9">
        <v>94</v>
      </c>
      <c r="M12" s="9">
        <v>87</v>
      </c>
      <c r="N12" s="9">
        <v>34631.449999999997</v>
      </c>
      <c r="O12" s="9">
        <v>80</v>
      </c>
      <c r="P12" s="9">
        <v>49</v>
      </c>
      <c r="Q12" s="9">
        <v>31</v>
      </c>
      <c r="R12" s="9">
        <v>8887.1479999999992</v>
      </c>
      <c r="S12" s="9">
        <v>3693</v>
      </c>
      <c r="T12" s="9">
        <v>1892</v>
      </c>
      <c r="U12" s="9">
        <v>1801</v>
      </c>
      <c r="V12" s="9">
        <v>695725.05799999996</v>
      </c>
      <c r="W12" s="9">
        <v>3640</v>
      </c>
      <c r="X12" s="9">
        <v>1858</v>
      </c>
      <c r="Y12" s="9">
        <v>1782</v>
      </c>
      <c r="Z12" s="9">
        <v>689369.82799999998</v>
      </c>
      <c r="AA12" s="9">
        <v>53</v>
      </c>
      <c r="AB12" s="9">
        <v>34</v>
      </c>
      <c r="AC12" s="9">
        <v>19</v>
      </c>
      <c r="AD12" s="9">
        <v>6355.23</v>
      </c>
    </row>
    <row r="13" spans="1:34" s="11" customFormat="1" ht="16.5" customHeight="1" x14ac:dyDescent="0.2">
      <c r="A13" s="46" t="s">
        <v>152</v>
      </c>
      <c r="B13" s="19" t="s">
        <v>5</v>
      </c>
      <c r="C13" s="9">
        <v>4785</v>
      </c>
      <c r="D13" s="9">
        <v>2637</v>
      </c>
      <c r="E13" s="9">
        <v>2148</v>
      </c>
      <c r="F13" s="9">
        <v>872307.16299999994</v>
      </c>
      <c r="G13" s="9">
        <v>441</v>
      </c>
      <c r="H13" s="9">
        <v>280</v>
      </c>
      <c r="I13" s="9">
        <v>161</v>
      </c>
      <c r="J13" s="9">
        <v>58156.696000000004</v>
      </c>
      <c r="K13" s="9">
        <v>169</v>
      </c>
      <c r="L13" s="9">
        <v>100</v>
      </c>
      <c r="M13" s="9">
        <v>69</v>
      </c>
      <c r="N13" s="9">
        <v>32653.13</v>
      </c>
      <c r="O13" s="9">
        <v>272</v>
      </c>
      <c r="P13" s="9">
        <v>180</v>
      </c>
      <c r="Q13" s="9">
        <v>92</v>
      </c>
      <c r="R13" s="9">
        <v>25503.565999999999</v>
      </c>
      <c r="S13" s="9">
        <v>4344</v>
      </c>
      <c r="T13" s="9">
        <v>2357</v>
      </c>
      <c r="U13" s="9">
        <v>1987</v>
      </c>
      <c r="V13" s="9">
        <v>814150.46699999995</v>
      </c>
      <c r="W13" s="9">
        <v>4117</v>
      </c>
      <c r="X13" s="9">
        <v>2226</v>
      </c>
      <c r="Y13" s="9">
        <v>1891</v>
      </c>
      <c r="Z13" s="9">
        <v>790580.51199999999</v>
      </c>
      <c r="AA13" s="9">
        <v>227</v>
      </c>
      <c r="AB13" s="9">
        <v>131</v>
      </c>
      <c r="AC13" s="9">
        <v>96</v>
      </c>
      <c r="AD13" s="9">
        <v>23569.955000000002</v>
      </c>
    </row>
    <row r="14" spans="1:34" s="11" customFormat="1" ht="16.5" customHeight="1" x14ac:dyDescent="0.2">
      <c r="A14" s="46" t="s">
        <v>153</v>
      </c>
      <c r="B14" s="19" t="s">
        <v>6</v>
      </c>
      <c r="C14" s="9">
        <v>2234</v>
      </c>
      <c r="D14" s="9">
        <v>1406</v>
      </c>
      <c r="E14" s="9">
        <v>828</v>
      </c>
      <c r="F14" s="9">
        <v>442579.62900000002</v>
      </c>
      <c r="G14" s="9">
        <v>224</v>
      </c>
      <c r="H14" s="9">
        <v>146</v>
      </c>
      <c r="I14" s="9">
        <v>78</v>
      </c>
      <c r="J14" s="9">
        <v>31173.967000000001</v>
      </c>
      <c r="K14" s="9">
        <v>97</v>
      </c>
      <c r="L14" s="9">
        <v>66</v>
      </c>
      <c r="M14" s="9">
        <v>31</v>
      </c>
      <c r="N14" s="9">
        <v>18274.350999999999</v>
      </c>
      <c r="O14" s="9">
        <v>127</v>
      </c>
      <c r="P14" s="9">
        <v>80</v>
      </c>
      <c r="Q14" s="9">
        <v>47</v>
      </c>
      <c r="R14" s="9">
        <v>12899.616</v>
      </c>
      <c r="S14" s="9">
        <v>2010</v>
      </c>
      <c r="T14" s="9">
        <v>1260</v>
      </c>
      <c r="U14" s="9">
        <v>750</v>
      </c>
      <c r="V14" s="9">
        <v>411405.66200000001</v>
      </c>
      <c r="W14" s="9">
        <v>1877</v>
      </c>
      <c r="X14" s="9">
        <v>1183</v>
      </c>
      <c r="Y14" s="9">
        <v>694</v>
      </c>
      <c r="Z14" s="9">
        <v>396021.065</v>
      </c>
      <c r="AA14" s="9">
        <v>133</v>
      </c>
      <c r="AB14" s="9">
        <v>77</v>
      </c>
      <c r="AC14" s="9">
        <v>56</v>
      </c>
      <c r="AD14" s="9">
        <v>15384.597</v>
      </c>
    </row>
    <row r="15" spans="1:34" s="11" customFormat="1" ht="16.5" customHeight="1" x14ac:dyDescent="0.2">
      <c r="A15" s="46" t="s">
        <v>154</v>
      </c>
      <c r="B15" s="19" t="s">
        <v>7</v>
      </c>
      <c r="C15" s="9">
        <v>5522</v>
      </c>
      <c r="D15" s="9">
        <v>2935</v>
      </c>
      <c r="E15" s="9">
        <v>2587</v>
      </c>
      <c r="F15" s="9">
        <v>926918.58</v>
      </c>
      <c r="G15" s="9">
        <v>579</v>
      </c>
      <c r="H15" s="9">
        <v>346</v>
      </c>
      <c r="I15" s="9">
        <v>233</v>
      </c>
      <c r="J15" s="9">
        <v>66560.448000000004</v>
      </c>
      <c r="K15" s="9">
        <v>253</v>
      </c>
      <c r="L15" s="9">
        <v>140</v>
      </c>
      <c r="M15" s="9">
        <v>113</v>
      </c>
      <c r="N15" s="9">
        <v>40331.156000000003</v>
      </c>
      <c r="O15" s="9">
        <v>326</v>
      </c>
      <c r="P15" s="9">
        <v>206</v>
      </c>
      <c r="Q15" s="9">
        <v>120</v>
      </c>
      <c r="R15" s="9">
        <v>26229.292000000001</v>
      </c>
      <c r="S15" s="9">
        <v>4943</v>
      </c>
      <c r="T15" s="9">
        <v>2589</v>
      </c>
      <c r="U15" s="9">
        <v>2354</v>
      </c>
      <c r="V15" s="9">
        <v>860358.13199999998</v>
      </c>
      <c r="W15" s="9">
        <v>4783</v>
      </c>
      <c r="X15" s="9">
        <v>2500</v>
      </c>
      <c r="Y15" s="9">
        <v>2283</v>
      </c>
      <c r="Z15" s="9">
        <v>842520.28200000001</v>
      </c>
      <c r="AA15" s="9">
        <v>160</v>
      </c>
      <c r="AB15" s="9">
        <v>89</v>
      </c>
      <c r="AC15" s="9">
        <v>71</v>
      </c>
      <c r="AD15" s="9">
        <v>17837.849999999999</v>
      </c>
    </row>
    <row r="16" spans="1:34" s="11" customFormat="1" ht="16.5" customHeight="1" x14ac:dyDescent="0.2">
      <c r="A16" s="47" t="s">
        <v>90</v>
      </c>
      <c r="B16" s="25" t="s">
        <v>8</v>
      </c>
      <c r="C16" s="9">
        <v>1830</v>
      </c>
      <c r="D16" s="9">
        <v>907</v>
      </c>
      <c r="E16" s="9">
        <v>923</v>
      </c>
      <c r="F16" s="9">
        <v>343850.25199999998</v>
      </c>
      <c r="G16" s="9">
        <v>73</v>
      </c>
      <c r="H16" s="9">
        <v>48</v>
      </c>
      <c r="I16" s="9">
        <v>25</v>
      </c>
      <c r="J16" s="9">
        <v>11091.973</v>
      </c>
      <c r="K16" s="9">
        <v>54</v>
      </c>
      <c r="L16" s="9">
        <v>35</v>
      </c>
      <c r="M16" s="9">
        <v>19</v>
      </c>
      <c r="N16" s="9">
        <v>9400.8430000000008</v>
      </c>
      <c r="O16" s="9">
        <v>19</v>
      </c>
      <c r="P16" s="9">
        <v>13</v>
      </c>
      <c r="Q16" s="9">
        <v>6</v>
      </c>
      <c r="R16" s="9">
        <v>1691.13</v>
      </c>
      <c r="S16" s="9">
        <v>1757</v>
      </c>
      <c r="T16" s="9">
        <v>859</v>
      </c>
      <c r="U16" s="9">
        <v>898</v>
      </c>
      <c r="V16" s="9">
        <v>332758.27899999998</v>
      </c>
      <c r="W16" s="9">
        <v>1661</v>
      </c>
      <c r="X16" s="9">
        <v>804</v>
      </c>
      <c r="Y16" s="9">
        <v>857</v>
      </c>
      <c r="Z16" s="9">
        <v>322655.77600000001</v>
      </c>
      <c r="AA16" s="9">
        <v>96</v>
      </c>
      <c r="AB16" s="9">
        <v>55</v>
      </c>
      <c r="AC16" s="9">
        <v>41</v>
      </c>
      <c r="AD16" s="9">
        <v>10102.503000000001</v>
      </c>
    </row>
    <row r="17" spans="1:30" s="11" customFormat="1" ht="16.5" customHeight="1" x14ac:dyDescent="0.2">
      <c r="A17" s="47" t="s">
        <v>91</v>
      </c>
      <c r="B17" s="25" t="s">
        <v>9</v>
      </c>
      <c r="C17" s="9">
        <v>1188</v>
      </c>
      <c r="D17" s="9">
        <v>627</v>
      </c>
      <c r="E17" s="9">
        <v>561</v>
      </c>
      <c r="F17" s="9">
        <v>218516.87</v>
      </c>
      <c r="G17" s="9">
        <v>59</v>
      </c>
      <c r="H17" s="9">
        <v>36</v>
      </c>
      <c r="I17" s="9">
        <v>23</v>
      </c>
      <c r="J17" s="9">
        <v>9632.35</v>
      </c>
      <c r="K17" s="9">
        <v>43</v>
      </c>
      <c r="L17" s="9">
        <v>25</v>
      </c>
      <c r="M17" s="9">
        <v>18</v>
      </c>
      <c r="N17" s="9">
        <v>7941.64</v>
      </c>
      <c r="O17" s="9">
        <v>16</v>
      </c>
      <c r="P17" s="9">
        <v>11</v>
      </c>
      <c r="Q17" s="9">
        <v>5</v>
      </c>
      <c r="R17" s="9">
        <v>1690.71</v>
      </c>
      <c r="S17" s="9">
        <v>1129</v>
      </c>
      <c r="T17" s="9">
        <v>591</v>
      </c>
      <c r="U17" s="9">
        <v>538</v>
      </c>
      <c r="V17" s="9">
        <v>208884.52</v>
      </c>
      <c r="W17" s="9">
        <v>1102</v>
      </c>
      <c r="X17" s="9">
        <v>573</v>
      </c>
      <c r="Y17" s="9">
        <v>529</v>
      </c>
      <c r="Z17" s="9">
        <v>206035.842</v>
      </c>
      <c r="AA17" s="9">
        <v>27</v>
      </c>
      <c r="AB17" s="9">
        <v>18</v>
      </c>
      <c r="AC17" s="9">
        <v>9</v>
      </c>
      <c r="AD17" s="9">
        <v>2848.6779999999999</v>
      </c>
    </row>
    <row r="18" spans="1:30" s="11" customFormat="1" ht="16.5" customHeight="1" x14ac:dyDescent="0.2">
      <c r="A18" s="47" t="s">
        <v>92</v>
      </c>
      <c r="B18" s="25" t="s">
        <v>10</v>
      </c>
      <c r="C18" s="9">
        <v>1539</v>
      </c>
      <c r="D18" s="9">
        <v>827</v>
      </c>
      <c r="E18" s="9">
        <v>712</v>
      </c>
      <c r="F18" s="9">
        <v>303803.60499999998</v>
      </c>
      <c r="G18" s="9">
        <v>62</v>
      </c>
      <c r="H18" s="9">
        <v>42</v>
      </c>
      <c r="I18" s="9">
        <v>20</v>
      </c>
      <c r="J18" s="9">
        <v>8737.1450000000004</v>
      </c>
      <c r="K18" s="9">
        <v>32</v>
      </c>
      <c r="L18" s="9">
        <v>22</v>
      </c>
      <c r="M18" s="9">
        <v>10</v>
      </c>
      <c r="N18" s="9">
        <v>5992.7179999999998</v>
      </c>
      <c r="O18" s="9">
        <v>30</v>
      </c>
      <c r="P18" s="9">
        <v>20</v>
      </c>
      <c r="Q18" s="9">
        <v>10</v>
      </c>
      <c r="R18" s="9">
        <v>2744.4270000000001</v>
      </c>
      <c r="S18" s="9">
        <v>1477</v>
      </c>
      <c r="T18" s="9">
        <v>785</v>
      </c>
      <c r="U18" s="9">
        <v>692</v>
      </c>
      <c r="V18" s="9">
        <v>295066.46000000002</v>
      </c>
      <c r="W18" s="9">
        <v>1450</v>
      </c>
      <c r="X18" s="9">
        <v>768</v>
      </c>
      <c r="Y18" s="9">
        <v>682</v>
      </c>
      <c r="Z18" s="9">
        <v>292288.13900000002</v>
      </c>
      <c r="AA18" s="9">
        <v>27</v>
      </c>
      <c r="AB18" s="9">
        <v>17</v>
      </c>
      <c r="AC18" s="9">
        <v>10</v>
      </c>
      <c r="AD18" s="9">
        <v>2778.3209999999999</v>
      </c>
    </row>
    <row r="19" spans="1:30" s="11" customFormat="1" ht="16.5" customHeight="1" x14ac:dyDescent="0.2">
      <c r="A19" s="47" t="s">
        <v>93</v>
      </c>
      <c r="B19" s="25" t="s">
        <v>11</v>
      </c>
      <c r="C19" s="9">
        <v>2389</v>
      </c>
      <c r="D19" s="9">
        <v>1483</v>
      </c>
      <c r="E19" s="9">
        <v>906</v>
      </c>
      <c r="F19" s="9">
        <v>445245.97600000002</v>
      </c>
      <c r="G19" s="9">
        <v>220</v>
      </c>
      <c r="H19" s="9">
        <v>138</v>
      </c>
      <c r="I19" s="9">
        <v>82</v>
      </c>
      <c r="J19" s="9">
        <v>32057.855</v>
      </c>
      <c r="K19" s="9">
        <v>120</v>
      </c>
      <c r="L19" s="9">
        <v>75</v>
      </c>
      <c r="M19" s="9">
        <v>45</v>
      </c>
      <c r="N19" s="9">
        <v>23264</v>
      </c>
      <c r="O19" s="9">
        <v>100</v>
      </c>
      <c r="P19" s="9">
        <v>63</v>
      </c>
      <c r="Q19" s="9">
        <v>37</v>
      </c>
      <c r="R19" s="9">
        <v>8793.8549999999996</v>
      </c>
      <c r="S19" s="9">
        <v>2169</v>
      </c>
      <c r="T19" s="9">
        <v>1345</v>
      </c>
      <c r="U19" s="9">
        <v>824</v>
      </c>
      <c r="V19" s="9">
        <v>413188.12099999998</v>
      </c>
      <c r="W19" s="9">
        <v>2083</v>
      </c>
      <c r="X19" s="9">
        <v>1290</v>
      </c>
      <c r="Y19" s="9">
        <v>793</v>
      </c>
      <c r="Z19" s="9">
        <v>403512.14</v>
      </c>
      <c r="AA19" s="9">
        <v>86</v>
      </c>
      <c r="AB19" s="9">
        <v>55</v>
      </c>
      <c r="AC19" s="9">
        <v>31</v>
      </c>
      <c r="AD19" s="9">
        <v>9675.9809999999998</v>
      </c>
    </row>
    <row r="20" spans="1:30" s="11" customFormat="1" ht="16.5" customHeight="1" x14ac:dyDescent="0.2">
      <c r="A20" s="47" t="s">
        <v>94</v>
      </c>
      <c r="B20" s="25" t="s">
        <v>12</v>
      </c>
      <c r="C20" s="9">
        <v>1533</v>
      </c>
      <c r="D20" s="9">
        <v>833</v>
      </c>
      <c r="E20" s="9">
        <v>700</v>
      </c>
      <c r="F20" s="9">
        <v>297220.86800000002</v>
      </c>
      <c r="G20" s="9">
        <v>76</v>
      </c>
      <c r="H20" s="9">
        <v>40</v>
      </c>
      <c r="I20" s="9">
        <v>36</v>
      </c>
      <c r="J20" s="9">
        <v>14306.822</v>
      </c>
      <c r="K20" s="9">
        <v>65</v>
      </c>
      <c r="L20" s="9">
        <v>35</v>
      </c>
      <c r="M20" s="9">
        <v>30</v>
      </c>
      <c r="N20" s="9">
        <v>13181.200999999999</v>
      </c>
      <c r="O20" s="9">
        <v>11</v>
      </c>
      <c r="P20" s="9">
        <v>5</v>
      </c>
      <c r="Q20" s="9">
        <v>6</v>
      </c>
      <c r="R20" s="9">
        <v>1125.6210000000001</v>
      </c>
      <c r="S20" s="9">
        <v>1457</v>
      </c>
      <c r="T20" s="9">
        <v>793</v>
      </c>
      <c r="U20" s="9">
        <v>664</v>
      </c>
      <c r="V20" s="9">
        <v>282914.04599999997</v>
      </c>
      <c r="W20" s="9">
        <v>1441</v>
      </c>
      <c r="X20" s="9">
        <v>783</v>
      </c>
      <c r="Y20" s="9">
        <v>658</v>
      </c>
      <c r="Z20" s="9">
        <v>280900.88500000001</v>
      </c>
      <c r="AA20" s="9">
        <v>16</v>
      </c>
      <c r="AB20" s="9">
        <v>10</v>
      </c>
      <c r="AC20" s="9">
        <v>6</v>
      </c>
      <c r="AD20" s="9">
        <v>2013.1610000000001</v>
      </c>
    </row>
    <row r="21" spans="1:30" s="11" customFormat="1" ht="16.5" customHeight="1" x14ac:dyDescent="0.2">
      <c r="A21" s="47" t="s">
        <v>95</v>
      </c>
      <c r="B21" s="25" t="s">
        <v>13</v>
      </c>
      <c r="C21" s="9">
        <v>2087</v>
      </c>
      <c r="D21" s="9">
        <v>1032</v>
      </c>
      <c r="E21" s="9">
        <v>1055</v>
      </c>
      <c r="F21" s="9">
        <v>428907.26799999998</v>
      </c>
      <c r="G21" s="9">
        <v>75</v>
      </c>
      <c r="H21" s="9">
        <v>44</v>
      </c>
      <c r="I21" s="9">
        <v>31</v>
      </c>
      <c r="J21" s="9">
        <v>12948.092000000001</v>
      </c>
      <c r="K21" s="9">
        <v>55</v>
      </c>
      <c r="L21" s="9">
        <v>31</v>
      </c>
      <c r="M21" s="9">
        <v>24</v>
      </c>
      <c r="N21" s="9">
        <v>10644.15</v>
      </c>
      <c r="O21" s="9">
        <v>20</v>
      </c>
      <c r="P21" s="9">
        <v>13</v>
      </c>
      <c r="Q21" s="9">
        <v>7</v>
      </c>
      <c r="R21" s="9">
        <v>2303.942</v>
      </c>
      <c r="S21" s="9">
        <v>2012</v>
      </c>
      <c r="T21" s="9">
        <v>988</v>
      </c>
      <c r="U21" s="9">
        <v>1024</v>
      </c>
      <c r="V21" s="9">
        <v>415959.17599999998</v>
      </c>
      <c r="W21" s="9">
        <v>1993</v>
      </c>
      <c r="X21" s="9">
        <v>977</v>
      </c>
      <c r="Y21" s="9">
        <v>1016</v>
      </c>
      <c r="Z21" s="9">
        <v>414185.663</v>
      </c>
      <c r="AA21" s="9">
        <v>19</v>
      </c>
      <c r="AB21" s="9">
        <v>11</v>
      </c>
      <c r="AC21" s="9">
        <v>8</v>
      </c>
      <c r="AD21" s="9">
        <v>1773.5129999999999</v>
      </c>
    </row>
    <row r="22" spans="1:30" s="11" customFormat="1" ht="16.5" customHeight="1" x14ac:dyDescent="0.2">
      <c r="A22" s="47" t="s">
        <v>96</v>
      </c>
      <c r="B22" s="25" t="s">
        <v>14</v>
      </c>
      <c r="C22" s="9">
        <v>1541</v>
      </c>
      <c r="D22" s="9">
        <v>703</v>
      </c>
      <c r="E22" s="9">
        <v>838</v>
      </c>
      <c r="F22" s="9">
        <v>280544.603</v>
      </c>
      <c r="G22" s="9">
        <v>63</v>
      </c>
      <c r="H22" s="9">
        <v>41</v>
      </c>
      <c r="I22" s="9">
        <v>22</v>
      </c>
      <c r="J22" s="9">
        <v>8281.0139999999992</v>
      </c>
      <c r="K22" s="9">
        <v>28</v>
      </c>
      <c r="L22" s="9">
        <v>16</v>
      </c>
      <c r="M22" s="9">
        <v>12</v>
      </c>
      <c r="N22" s="9">
        <v>5031.4949999999999</v>
      </c>
      <c r="O22" s="9">
        <v>35</v>
      </c>
      <c r="P22" s="9">
        <v>25</v>
      </c>
      <c r="Q22" s="9">
        <v>10</v>
      </c>
      <c r="R22" s="9">
        <v>3249.5189999999998</v>
      </c>
      <c r="S22" s="9">
        <v>1478</v>
      </c>
      <c r="T22" s="9">
        <v>662</v>
      </c>
      <c r="U22" s="9">
        <v>816</v>
      </c>
      <c r="V22" s="9">
        <v>272263.58899999998</v>
      </c>
      <c r="W22" s="9">
        <v>1442</v>
      </c>
      <c r="X22" s="9">
        <v>640</v>
      </c>
      <c r="Y22" s="9">
        <v>802</v>
      </c>
      <c r="Z22" s="9">
        <v>268579.94300000003</v>
      </c>
      <c r="AA22" s="9">
        <v>36</v>
      </c>
      <c r="AB22" s="9">
        <v>22</v>
      </c>
      <c r="AC22" s="9">
        <v>14</v>
      </c>
      <c r="AD22" s="9">
        <v>3683.6460000000002</v>
      </c>
    </row>
    <row r="23" spans="1:30" s="11" customFormat="1" ht="16.5" customHeight="1" x14ac:dyDescent="0.2">
      <c r="A23" s="47" t="s">
        <v>97</v>
      </c>
      <c r="B23" s="25" t="s">
        <v>15</v>
      </c>
      <c r="C23" s="9">
        <v>1299</v>
      </c>
      <c r="D23" s="9">
        <v>767</v>
      </c>
      <c r="E23" s="9">
        <v>532</v>
      </c>
      <c r="F23" s="9">
        <v>282682.57799999998</v>
      </c>
      <c r="G23" s="9">
        <v>82</v>
      </c>
      <c r="H23" s="9">
        <v>57</v>
      </c>
      <c r="I23" s="9">
        <v>25</v>
      </c>
      <c r="J23" s="9">
        <v>14236.212</v>
      </c>
      <c r="K23" s="9">
        <v>53</v>
      </c>
      <c r="L23" s="9">
        <v>38</v>
      </c>
      <c r="M23" s="9">
        <v>15</v>
      </c>
      <c r="N23" s="9">
        <v>11469.68</v>
      </c>
      <c r="O23" s="9">
        <v>29</v>
      </c>
      <c r="P23" s="9">
        <v>19</v>
      </c>
      <c r="Q23" s="9">
        <v>10</v>
      </c>
      <c r="R23" s="9">
        <v>2766.5320000000002</v>
      </c>
      <c r="S23" s="9">
        <v>1217</v>
      </c>
      <c r="T23" s="9">
        <v>710</v>
      </c>
      <c r="U23" s="9">
        <v>507</v>
      </c>
      <c r="V23" s="9">
        <v>268446.36599999998</v>
      </c>
      <c r="W23" s="9">
        <v>1214</v>
      </c>
      <c r="X23" s="9">
        <v>707</v>
      </c>
      <c r="Y23" s="9">
        <v>507</v>
      </c>
      <c r="Z23" s="9">
        <v>267885.66600000003</v>
      </c>
      <c r="AA23" s="9">
        <v>3</v>
      </c>
      <c r="AB23" s="9">
        <v>3</v>
      </c>
      <c r="AC23" s="9">
        <v>0</v>
      </c>
      <c r="AD23" s="9">
        <v>560.70000000000005</v>
      </c>
    </row>
    <row r="24" spans="1:30" s="11" customFormat="1" ht="16.5" customHeight="1" x14ac:dyDescent="0.2">
      <c r="A24" s="47" t="s">
        <v>98</v>
      </c>
      <c r="B24" s="25" t="s">
        <v>16</v>
      </c>
      <c r="C24" s="9">
        <v>891</v>
      </c>
      <c r="D24" s="9">
        <v>467</v>
      </c>
      <c r="E24" s="9">
        <v>424</v>
      </c>
      <c r="F24" s="9">
        <v>172041.38800000001</v>
      </c>
      <c r="G24" s="9">
        <v>62</v>
      </c>
      <c r="H24" s="9">
        <v>34</v>
      </c>
      <c r="I24" s="9">
        <v>28</v>
      </c>
      <c r="J24" s="9">
        <v>10875.34</v>
      </c>
      <c r="K24" s="9">
        <v>52</v>
      </c>
      <c r="L24" s="9">
        <v>30</v>
      </c>
      <c r="M24" s="9">
        <v>22</v>
      </c>
      <c r="N24" s="9">
        <v>9797.2000000000007</v>
      </c>
      <c r="O24" s="9">
        <v>10</v>
      </c>
      <c r="P24" s="9">
        <v>4</v>
      </c>
      <c r="Q24" s="9">
        <v>6</v>
      </c>
      <c r="R24" s="9">
        <v>1078.1400000000001</v>
      </c>
      <c r="S24" s="9">
        <v>829</v>
      </c>
      <c r="T24" s="9">
        <v>433</v>
      </c>
      <c r="U24" s="9">
        <v>396</v>
      </c>
      <c r="V24" s="9">
        <v>161166.04800000001</v>
      </c>
      <c r="W24" s="9">
        <v>809</v>
      </c>
      <c r="X24" s="9">
        <v>420</v>
      </c>
      <c r="Y24" s="9">
        <v>389</v>
      </c>
      <c r="Z24" s="9">
        <v>158994.745</v>
      </c>
      <c r="AA24" s="9">
        <v>20</v>
      </c>
      <c r="AB24" s="9">
        <v>13</v>
      </c>
      <c r="AC24" s="9">
        <v>7</v>
      </c>
      <c r="AD24" s="9">
        <v>2171.3029999999999</v>
      </c>
    </row>
    <row r="25" spans="1:30" s="11" customFormat="1" ht="16.5" customHeight="1" x14ac:dyDescent="0.2">
      <c r="A25" s="47" t="s">
        <v>99</v>
      </c>
      <c r="B25" s="25" t="s">
        <v>17</v>
      </c>
      <c r="C25" s="9">
        <v>1353</v>
      </c>
      <c r="D25" s="9">
        <v>705</v>
      </c>
      <c r="E25" s="9">
        <v>648</v>
      </c>
      <c r="F25" s="9">
        <v>251733.93299999999</v>
      </c>
      <c r="G25" s="9">
        <v>101</v>
      </c>
      <c r="H25" s="9">
        <v>54</v>
      </c>
      <c r="I25" s="9">
        <v>47</v>
      </c>
      <c r="J25" s="9">
        <v>15959.133</v>
      </c>
      <c r="K25" s="9">
        <v>80</v>
      </c>
      <c r="L25" s="9">
        <v>43</v>
      </c>
      <c r="M25" s="9">
        <v>37</v>
      </c>
      <c r="N25" s="9">
        <v>14041.423000000001</v>
      </c>
      <c r="O25" s="9">
        <v>21</v>
      </c>
      <c r="P25" s="9">
        <v>11</v>
      </c>
      <c r="Q25" s="9">
        <v>10</v>
      </c>
      <c r="R25" s="9">
        <v>1917.71</v>
      </c>
      <c r="S25" s="9">
        <v>1252</v>
      </c>
      <c r="T25" s="9">
        <v>651</v>
      </c>
      <c r="U25" s="9">
        <v>601</v>
      </c>
      <c r="V25" s="9">
        <v>235774.8</v>
      </c>
      <c r="W25" s="9">
        <v>1230</v>
      </c>
      <c r="X25" s="9">
        <v>641</v>
      </c>
      <c r="Y25" s="9">
        <v>589</v>
      </c>
      <c r="Z25" s="9">
        <v>233031.73800000001</v>
      </c>
      <c r="AA25" s="9">
        <v>22</v>
      </c>
      <c r="AB25" s="9">
        <v>10</v>
      </c>
      <c r="AC25" s="9">
        <v>12</v>
      </c>
      <c r="AD25" s="9">
        <v>2743.0619999999999</v>
      </c>
    </row>
    <row r="26" spans="1:30" s="11" customFormat="1" ht="16.5" customHeight="1" x14ac:dyDescent="0.2">
      <c r="A26" s="47" t="s">
        <v>100</v>
      </c>
      <c r="B26" s="25" t="s">
        <v>18</v>
      </c>
      <c r="C26" s="9">
        <v>244</v>
      </c>
      <c r="D26" s="9">
        <v>136</v>
      </c>
      <c r="E26" s="9">
        <v>108</v>
      </c>
      <c r="F26" s="9">
        <v>43124.671000000002</v>
      </c>
      <c r="G26" s="9">
        <v>14</v>
      </c>
      <c r="H26" s="9">
        <v>10</v>
      </c>
      <c r="I26" s="9">
        <v>4</v>
      </c>
      <c r="J26" s="9">
        <v>1948.335</v>
      </c>
      <c r="K26" s="9">
        <v>7</v>
      </c>
      <c r="L26" s="9">
        <v>4</v>
      </c>
      <c r="M26" s="9">
        <v>3</v>
      </c>
      <c r="N26" s="9">
        <v>1083.8030000000001</v>
      </c>
      <c r="O26" s="9">
        <v>7</v>
      </c>
      <c r="P26" s="9">
        <v>6</v>
      </c>
      <c r="Q26" s="9">
        <v>1</v>
      </c>
      <c r="R26" s="9">
        <v>864.53200000000004</v>
      </c>
      <c r="S26" s="9">
        <v>230</v>
      </c>
      <c r="T26" s="9">
        <v>126</v>
      </c>
      <c r="U26" s="9">
        <v>104</v>
      </c>
      <c r="V26" s="9">
        <v>41176.336000000003</v>
      </c>
      <c r="W26" s="9">
        <v>209</v>
      </c>
      <c r="X26" s="9">
        <v>114</v>
      </c>
      <c r="Y26" s="9">
        <v>95</v>
      </c>
      <c r="Z26" s="9">
        <v>38733.574000000001</v>
      </c>
      <c r="AA26" s="9">
        <v>21</v>
      </c>
      <c r="AB26" s="9">
        <v>12</v>
      </c>
      <c r="AC26" s="9">
        <v>9</v>
      </c>
      <c r="AD26" s="9">
        <v>2442.7620000000002</v>
      </c>
    </row>
    <row r="27" spans="1:30" s="11" customFormat="1" ht="16.5" customHeight="1" x14ac:dyDescent="0.2">
      <c r="A27" s="47" t="s">
        <v>101</v>
      </c>
      <c r="B27" s="25" t="s">
        <v>19</v>
      </c>
      <c r="C27" s="9">
        <v>594</v>
      </c>
      <c r="D27" s="9">
        <v>351</v>
      </c>
      <c r="E27" s="9">
        <v>243</v>
      </c>
      <c r="F27" s="9">
        <v>119550.15300000001</v>
      </c>
      <c r="G27" s="9">
        <v>54</v>
      </c>
      <c r="H27" s="9">
        <v>32</v>
      </c>
      <c r="I27" s="9">
        <v>22</v>
      </c>
      <c r="J27" s="9">
        <v>9048.9850000000006</v>
      </c>
      <c r="K27" s="9">
        <v>33</v>
      </c>
      <c r="L27" s="9">
        <v>20</v>
      </c>
      <c r="M27" s="9">
        <v>13</v>
      </c>
      <c r="N27" s="9">
        <v>7232.19</v>
      </c>
      <c r="O27" s="9">
        <v>21</v>
      </c>
      <c r="P27" s="9">
        <v>12</v>
      </c>
      <c r="Q27" s="9">
        <v>9</v>
      </c>
      <c r="R27" s="9">
        <v>1816.7950000000001</v>
      </c>
      <c r="S27" s="9">
        <v>540</v>
      </c>
      <c r="T27" s="9">
        <v>319</v>
      </c>
      <c r="U27" s="9">
        <v>221</v>
      </c>
      <c r="V27" s="9">
        <v>110501.16800000001</v>
      </c>
      <c r="W27" s="9">
        <v>533</v>
      </c>
      <c r="X27" s="9">
        <v>314</v>
      </c>
      <c r="Y27" s="9">
        <v>219</v>
      </c>
      <c r="Z27" s="9">
        <v>109735.89</v>
      </c>
      <c r="AA27" s="9">
        <v>7</v>
      </c>
      <c r="AB27" s="9">
        <v>5</v>
      </c>
      <c r="AC27" s="9">
        <v>2</v>
      </c>
      <c r="AD27" s="9">
        <v>765.27800000000002</v>
      </c>
    </row>
    <row r="28" spans="1:30" s="11" customFormat="1" ht="16.5" customHeight="1" x14ac:dyDescent="0.2">
      <c r="A28" s="47" t="s">
        <v>102</v>
      </c>
      <c r="B28" s="25" t="s">
        <v>20</v>
      </c>
      <c r="C28" s="9">
        <v>531</v>
      </c>
      <c r="D28" s="9">
        <v>311</v>
      </c>
      <c r="E28" s="9">
        <v>220</v>
      </c>
      <c r="F28" s="9">
        <v>98834.607999999993</v>
      </c>
      <c r="G28" s="9">
        <v>78</v>
      </c>
      <c r="H28" s="9">
        <v>48</v>
      </c>
      <c r="I28" s="9">
        <v>30</v>
      </c>
      <c r="J28" s="9">
        <v>10573.224</v>
      </c>
      <c r="K28" s="9">
        <v>33</v>
      </c>
      <c r="L28" s="9">
        <v>20</v>
      </c>
      <c r="M28" s="9">
        <v>13</v>
      </c>
      <c r="N28" s="9">
        <v>6525.19</v>
      </c>
      <c r="O28" s="9">
        <v>45</v>
      </c>
      <c r="P28" s="9">
        <v>28</v>
      </c>
      <c r="Q28" s="9">
        <v>17</v>
      </c>
      <c r="R28" s="9">
        <v>4048.0340000000001</v>
      </c>
      <c r="S28" s="9">
        <v>453</v>
      </c>
      <c r="T28" s="9">
        <v>263</v>
      </c>
      <c r="U28" s="9">
        <v>190</v>
      </c>
      <c r="V28" s="9">
        <v>88261.384000000005</v>
      </c>
      <c r="W28" s="9">
        <v>385</v>
      </c>
      <c r="X28" s="9">
        <v>222</v>
      </c>
      <c r="Y28" s="9">
        <v>163</v>
      </c>
      <c r="Z28" s="9">
        <v>80516.962</v>
      </c>
      <c r="AA28" s="9">
        <v>68</v>
      </c>
      <c r="AB28" s="9">
        <v>41</v>
      </c>
      <c r="AC28" s="9">
        <v>27</v>
      </c>
      <c r="AD28" s="9">
        <v>7744.4219999999996</v>
      </c>
    </row>
    <row r="29" spans="1:30" s="11" customFormat="1" ht="16.5" customHeight="1" x14ac:dyDescent="0.2">
      <c r="A29" s="47" t="s">
        <v>103</v>
      </c>
      <c r="B29" s="25" t="s">
        <v>21</v>
      </c>
      <c r="C29" s="9">
        <v>1339</v>
      </c>
      <c r="D29" s="9">
        <v>661</v>
      </c>
      <c r="E29" s="9">
        <v>678</v>
      </c>
      <c r="F29" s="9">
        <v>233485.47500000001</v>
      </c>
      <c r="G29" s="9">
        <v>46</v>
      </c>
      <c r="H29" s="9">
        <v>32</v>
      </c>
      <c r="I29" s="9">
        <v>14</v>
      </c>
      <c r="J29" s="9">
        <v>6425.72</v>
      </c>
      <c r="K29" s="9">
        <v>17</v>
      </c>
      <c r="L29" s="9">
        <v>8</v>
      </c>
      <c r="M29" s="9">
        <v>9</v>
      </c>
      <c r="N29" s="9">
        <v>3628.31</v>
      </c>
      <c r="O29" s="9">
        <v>29</v>
      </c>
      <c r="P29" s="9">
        <v>24</v>
      </c>
      <c r="Q29" s="9">
        <v>5</v>
      </c>
      <c r="R29" s="9">
        <v>2797.41</v>
      </c>
      <c r="S29" s="9">
        <v>1293</v>
      </c>
      <c r="T29" s="9">
        <v>629</v>
      </c>
      <c r="U29" s="9">
        <v>664</v>
      </c>
      <c r="V29" s="9">
        <v>227059.755</v>
      </c>
      <c r="W29" s="9">
        <v>1260</v>
      </c>
      <c r="X29" s="9">
        <v>609</v>
      </c>
      <c r="Y29" s="9">
        <v>651</v>
      </c>
      <c r="Z29" s="9">
        <v>223297.424</v>
      </c>
      <c r="AA29" s="9">
        <v>33</v>
      </c>
      <c r="AB29" s="9">
        <v>20</v>
      </c>
      <c r="AC29" s="9">
        <v>13</v>
      </c>
      <c r="AD29" s="9">
        <v>3762.3310000000001</v>
      </c>
    </row>
    <row r="30" spans="1:30" s="11" customFormat="1" ht="16.5" customHeight="1" x14ac:dyDescent="0.2">
      <c r="A30" s="47" t="s">
        <v>104</v>
      </c>
      <c r="B30" s="25" t="s">
        <v>23</v>
      </c>
      <c r="C30" s="9">
        <v>136</v>
      </c>
      <c r="D30" s="9">
        <v>86</v>
      </c>
      <c r="E30" s="9">
        <v>50</v>
      </c>
      <c r="F30" s="9">
        <v>23280.873</v>
      </c>
      <c r="G30" s="9">
        <v>48</v>
      </c>
      <c r="H30" s="9">
        <v>31</v>
      </c>
      <c r="I30" s="9">
        <v>17</v>
      </c>
      <c r="J30" s="9">
        <v>7879.83</v>
      </c>
      <c r="K30" s="9">
        <v>47</v>
      </c>
      <c r="L30" s="9">
        <v>31</v>
      </c>
      <c r="M30" s="9">
        <v>16</v>
      </c>
      <c r="N30" s="9">
        <v>7766.43</v>
      </c>
      <c r="O30" s="9">
        <v>1</v>
      </c>
      <c r="P30" s="9">
        <v>0</v>
      </c>
      <c r="Q30" s="9">
        <v>1</v>
      </c>
      <c r="R30" s="9">
        <v>113.4</v>
      </c>
      <c r="S30" s="9">
        <v>88</v>
      </c>
      <c r="T30" s="9">
        <v>55</v>
      </c>
      <c r="U30" s="9">
        <v>33</v>
      </c>
      <c r="V30" s="9">
        <v>15401.043</v>
      </c>
      <c r="W30" s="9">
        <v>88</v>
      </c>
      <c r="X30" s="9">
        <v>55</v>
      </c>
      <c r="Y30" s="9">
        <v>33</v>
      </c>
      <c r="Z30" s="9">
        <v>15401.043</v>
      </c>
      <c r="AA30" s="9">
        <v>0</v>
      </c>
      <c r="AB30" s="9">
        <v>0</v>
      </c>
      <c r="AC30" s="9">
        <v>0</v>
      </c>
      <c r="AD30" s="9">
        <v>0</v>
      </c>
    </row>
    <row r="31" spans="1:30" s="11" customFormat="1" ht="16.5" customHeight="1" x14ac:dyDescent="0.2">
      <c r="A31" s="48" t="s">
        <v>105</v>
      </c>
      <c r="B31" s="26" t="s">
        <v>24</v>
      </c>
      <c r="C31" s="21">
        <v>24</v>
      </c>
      <c r="D31" s="21">
        <v>14</v>
      </c>
      <c r="E31" s="21">
        <v>10</v>
      </c>
      <c r="F31" s="21">
        <v>3712.8139999999999</v>
      </c>
      <c r="G31" s="21">
        <v>2</v>
      </c>
      <c r="H31" s="21">
        <v>2</v>
      </c>
      <c r="I31" s="21">
        <v>0</v>
      </c>
      <c r="J31" s="21">
        <v>237.21600000000001</v>
      </c>
      <c r="K31" s="21">
        <v>1</v>
      </c>
      <c r="L31" s="21">
        <v>1</v>
      </c>
      <c r="M31" s="21">
        <v>0</v>
      </c>
      <c r="N31" s="21">
        <v>189</v>
      </c>
      <c r="O31" s="21">
        <v>1</v>
      </c>
      <c r="P31" s="21">
        <v>1</v>
      </c>
      <c r="Q31" s="21">
        <v>0</v>
      </c>
      <c r="R31" s="21">
        <v>48.216000000000001</v>
      </c>
      <c r="S31" s="21">
        <v>22</v>
      </c>
      <c r="T31" s="21">
        <v>12</v>
      </c>
      <c r="U31" s="21">
        <v>10</v>
      </c>
      <c r="V31" s="21">
        <v>3475.598</v>
      </c>
      <c r="W31" s="21">
        <v>22</v>
      </c>
      <c r="X31" s="21">
        <v>12</v>
      </c>
      <c r="Y31" s="21">
        <v>10</v>
      </c>
      <c r="Z31" s="21">
        <v>3475.598</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50" t="s">
        <v>182</v>
      </c>
      <c r="B38"/>
    </row>
  </sheetData>
  <mergeCells count="25">
    <mergeCell ref="W7:Y7"/>
    <mergeCell ref="Z7:Z8"/>
    <mergeCell ref="AA7:AC7"/>
    <mergeCell ref="AD7:AD8"/>
    <mergeCell ref="N7:N8"/>
    <mergeCell ref="O7:Q7"/>
    <mergeCell ref="R7:R8"/>
    <mergeCell ref="S7:U7"/>
    <mergeCell ref="V7:V8"/>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173</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50420</v>
      </c>
      <c r="D9" s="30">
        <v>27298</v>
      </c>
      <c r="E9" s="30">
        <v>23122</v>
      </c>
      <c r="F9" s="30">
        <v>9438777.0150000006</v>
      </c>
      <c r="G9" s="30">
        <v>7789</v>
      </c>
      <c r="H9" s="30">
        <v>4487</v>
      </c>
      <c r="I9" s="30">
        <v>3302</v>
      </c>
      <c r="J9" s="30">
        <v>1525956.206</v>
      </c>
      <c r="K9" s="30">
        <v>6060</v>
      </c>
      <c r="L9" s="30">
        <v>3406</v>
      </c>
      <c r="M9" s="30">
        <v>2654</v>
      </c>
      <c r="N9" s="30">
        <v>1353676.9010000001</v>
      </c>
      <c r="O9" s="30">
        <v>1729</v>
      </c>
      <c r="P9" s="30">
        <v>1081</v>
      </c>
      <c r="Q9" s="30">
        <v>648</v>
      </c>
      <c r="R9" s="30">
        <v>172279.30499999999</v>
      </c>
      <c r="S9" s="30">
        <v>42631</v>
      </c>
      <c r="T9" s="30">
        <v>22811</v>
      </c>
      <c r="U9" s="30">
        <v>19820</v>
      </c>
      <c r="V9" s="30">
        <v>7912820.8090000004</v>
      </c>
      <c r="W9" s="30">
        <v>40980</v>
      </c>
      <c r="X9" s="30">
        <v>21859</v>
      </c>
      <c r="Y9" s="30">
        <v>19121</v>
      </c>
      <c r="Z9" s="30">
        <v>7716281.5779999997</v>
      </c>
      <c r="AA9" s="30">
        <v>1651</v>
      </c>
      <c r="AB9" s="30">
        <v>952</v>
      </c>
      <c r="AC9" s="30">
        <v>699</v>
      </c>
      <c r="AD9" s="30">
        <v>196539.231</v>
      </c>
      <c r="AE9" s="35"/>
      <c r="AH9" s="37"/>
    </row>
    <row r="10" spans="1:34" s="11" customFormat="1" ht="16.5" customHeight="1" x14ac:dyDescent="0.2">
      <c r="A10" s="38" t="s">
        <v>149</v>
      </c>
      <c r="B10" s="19" t="s">
        <v>3</v>
      </c>
      <c r="C10" s="9">
        <v>8513</v>
      </c>
      <c r="D10" s="9">
        <v>4394</v>
      </c>
      <c r="E10" s="9">
        <v>4119</v>
      </c>
      <c r="F10" s="9">
        <v>1448402.58</v>
      </c>
      <c r="G10" s="9">
        <v>458</v>
      </c>
      <c r="H10" s="9">
        <v>277</v>
      </c>
      <c r="I10" s="9">
        <v>181</v>
      </c>
      <c r="J10" s="9">
        <v>71727.08</v>
      </c>
      <c r="K10" s="9">
        <v>283</v>
      </c>
      <c r="L10" s="9">
        <v>168</v>
      </c>
      <c r="M10" s="9">
        <v>115</v>
      </c>
      <c r="N10" s="9">
        <v>55373.767</v>
      </c>
      <c r="O10" s="9">
        <v>175</v>
      </c>
      <c r="P10" s="9">
        <v>109</v>
      </c>
      <c r="Q10" s="9">
        <v>66</v>
      </c>
      <c r="R10" s="9">
        <v>16353.313</v>
      </c>
      <c r="S10" s="9">
        <v>8055</v>
      </c>
      <c r="T10" s="9">
        <v>4117</v>
      </c>
      <c r="U10" s="9">
        <v>3938</v>
      </c>
      <c r="V10" s="9">
        <v>1376675.5</v>
      </c>
      <c r="W10" s="9">
        <v>7902</v>
      </c>
      <c r="X10" s="9">
        <v>4027</v>
      </c>
      <c r="Y10" s="9">
        <v>3875</v>
      </c>
      <c r="Z10" s="9">
        <v>1360399.5319999999</v>
      </c>
      <c r="AA10" s="9">
        <v>153</v>
      </c>
      <c r="AB10" s="9">
        <v>90</v>
      </c>
      <c r="AC10" s="9">
        <v>63</v>
      </c>
      <c r="AD10" s="9">
        <v>16275.968000000001</v>
      </c>
    </row>
    <row r="11" spans="1:34" s="11" customFormat="1" ht="16.5" customHeight="1" x14ac:dyDescent="0.2">
      <c r="A11" s="38" t="s">
        <v>150</v>
      </c>
      <c r="B11" s="19" t="s">
        <v>4</v>
      </c>
      <c r="C11" s="9">
        <v>5838</v>
      </c>
      <c r="D11" s="9">
        <v>3229</v>
      </c>
      <c r="E11" s="9">
        <v>2609</v>
      </c>
      <c r="F11" s="9">
        <v>1345237.5989999999</v>
      </c>
      <c r="G11" s="9">
        <v>4524</v>
      </c>
      <c r="H11" s="9">
        <v>2507</v>
      </c>
      <c r="I11" s="9">
        <v>2017</v>
      </c>
      <c r="J11" s="9">
        <v>1069501.2690000001</v>
      </c>
      <c r="K11" s="9">
        <v>4269</v>
      </c>
      <c r="L11" s="9">
        <v>2350</v>
      </c>
      <c r="M11" s="9">
        <v>1919</v>
      </c>
      <c r="N11" s="9">
        <v>1023129.816</v>
      </c>
      <c r="O11" s="9">
        <v>255</v>
      </c>
      <c r="P11" s="9">
        <v>157</v>
      </c>
      <c r="Q11" s="9">
        <v>98</v>
      </c>
      <c r="R11" s="9">
        <v>46371.453000000001</v>
      </c>
      <c r="S11" s="9">
        <v>1314</v>
      </c>
      <c r="T11" s="9">
        <v>722</v>
      </c>
      <c r="U11" s="9">
        <v>592</v>
      </c>
      <c r="V11" s="9">
        <v>275736.33</v>
      </c>
      <c r="W11" s="9">
        <v>842</v>
      </c>
      <c r="X11" s="9">
        <v>479</v>
      </c>
      <c r="Y11" s="9">
        <v>363</v>
      </c>
      <c r="Z11" s="9">
        <v>204639.201</v>
      </c>
      <c r="AA11" s="9">
        <v>472</v>
      </c>
      <c r="AB11" s="9">
        <v>243</v>
      </c>
      <c r="AC11" s="9">
        <v>229</v>
      </c>
      <c r="AD11" s="9">
        <v>71097.129000000001</v>
      </c>
    </row>
    <row r="12" spans="1:34" s="11" customFormat="1" ht="16.5" customHeight="1" x14ac:dyDescent="0.2">
      <c r="A12" s="38" t="s">
        <v>151</v>
      </c>
      <c r="B12" s="19" t="s">
        <v>25</v>
      </c>
      <c r="C12" s="9">
        <v>4142</v>
      </c>
      <c r="D12" s="9">
        <v>2129</v>
      </c>
      <c r="E12" s="9">
        <v>2013</v>
      </c>
      <c r="F12" s="9">
        <v>770914.15500000003</v>
      </c>
      <c r="G12" s="9">
        <v>289</v>
      </c>
      <c r="H12" s="9">
        <v>165</v>
      </c>
      <c r="I12" s="9">
        <v>124</v>
      </c>
      <c r="J12" s="9">
        <v>46653.792999999998</v>
      </c>
      <c r="K12" s="9">
        <v>191</v>
      </c>
      <c r="L12" s="9">
        <v>107</v>
      </c>
      <c r="M12" s="9">
        <v>84</v>
      </c>
      <c r="N12" s="9">
        <v>36268.033000000003</v>
      </c>
      <c r="O12" s="9">
        <v>98</v>
      </c>
      <c r="P12" s="9">
        <v>58</v>
      </c>
      <c r="Q12" s="9">
        <v>40</v>
      </c>
      <c r="R12" s="9">
        <v>10385.76</v>
      </c>
      <c r="S12" s="9">
        <v>3853</v>
      </c>
      <c r="T12" s="9">
        <v>1964</v>
      </c>
      <c r="U12" s="9">
        <v>1889</v>
      </c>
      <c r="V12" s="9">
        <v>724260.36199999996</v>
      </c>
      <c r="W12" s="9">
        <v>3801</v>
      </c>
      <c r="X12" s="9">
        <v>1930</v>
      </c>
      <c r="Y12" s="9">
        <v>1871</v>
      </c>
      <c r="Z12" s="9">
        <v>718601.64300000004</v>
      </c>
      <c r="AA12" s="9">
        <v>52</v>
      </c>
      <c r="AB12" s="9">
        <v>34</v>
      </c>
      <c r="AC12" s="9">
        <v>18</v>
      </c>
      <c r="AD12" s="9">
        <v>5658.7190000000001</v>
      </c>
    </row>
    <row r="13" spans="1:34" s="11" customFormat="1" ht="16.5" customHeight="1" x14ac:dyDescent="0.2">
      <c r="A13" s="38" t="s">
        <v>152</v>
      </c>
      <c r="B13" s="19" t="s">
        <v>5</v>
      </c>
      <c r="C13" s="9">
        <v>5091</v>
      </c>
      <c r="D13" s="9">
        <v>2849</v>
      </c>
      <c r="E13" s="9">
        <v>2242</v>
      </c>
      <c r="F13" s="9">
        <v>908549.97199999995</v>
      </c>
      <c r="G13" s="9">
        <v>495</v>
      </c>
      <c r="H13" s="9">
        <v>317</v>
      </c>
      <c r="I13" s="9">
        <v>178</v>
      </c>
      <c r="J13" s="9">
        <v>62881.707999999999</v>
      </c>
      <c r="K13" s="9">
        <v>200</v>
      </c>
      <c r="L13" s="9">
        <v>118</v>
      </c>
      <c r="M13" s="9">
        <v>82</v>
      </c>
      <c r="N13" s="9">
        <v>37208.326999999997</v>
      </c>
      <c r="O13" s="9">
        <v>295</v>
      </c>
      <c r="P13" s="9">
        <v>199</v>
      </c>
      <c r="Q13" s="9">
        <v>96</v>
      </c>
      <c r="R13" s="9">
        <v>25673.381000000001</v>
      </c>
      <c r="S13" s="9">
        <v>4596</v>
      </c>
      <c r="T13" s="9">
        <v>2532</v>
      </c>
      <c r="U13" s="9">
        <v>2064</v>
      </c>
      <c r="V13" s="9">
        <v>845668.26399999997</v>
      </c>
      <c r="W13" s="9">
        <v>4388</v>
      </c>
      <c r="X13" s="9">
        <v>2410</v>
      </c>
      <c r="Y13" s="9">
        <v>1978</v>
      </c>
      <c r="Z13" s="9">
        <v>824225.81900000002</v>
      </c>
      <c r="AA13" s="9">
        <v>208</v>
      </c>
      <c r="AB13" s="9">
        <v>122</v>
      </c>
      <c r="AC13" s="9">
        <v>86</v>
      </c>
      <c r="AD13" s="9">
        <v>21442.445</v>
      </c>
    </row>
    <row r="14" spans="1:34" s="11" customFormat="1" ht="16.5" customHeight="1" x14ac:dyDescent="0.2">
      <c r="A14" s="38" t="s">
        <v>153</v>
      </c>
      <c r="B14" s="19" t="s">
        <v>6</v>
      </c>
      <c r="C14" s="9">
        <v>2283</v>
      </c>
      <c r="D14" s="9">
        <v>1474</v>
      </c>
      <c r="E14" s="9">
        <v>809</v>
      </c>
      <c r="F14" s="9">
        <v>446705.201</v>
      </c>
      <c r="G14" s="9">
        <v>254</v>
      </c>
      <c r="H14" s="9">
        <v>156</v>
      </c>
      <c r="I14" s="9">
        <v>98</v>
      </c>
      <c r="J14" s="9">
        <v>31097.516</v>
      </c>
      <c r="K14" s="9">
        <v>106</v>
      </c>
      <c r="L14" s="9">
        <v>71</v>
      </c>
      <c r="M14" s="9">
        <v>35</v>
      </c>
      <c r="N14" s="9">
        <v>20192.68</v>
      </c>
      <c r="O14" s="9">
        <v>148</v>
      </c>
      <c r="P14" s="9">
        <v>85</v>
      </c>
      <c r="Q14" s="9">
        <v>63</v>
      </c>
      <c r="R14" s="9">
        <v>10904.835999999999</v>
      </c>
      <c r="S14" s="9">
        <v>2029</v>
      </c>
      <c r="T14" s="9">
        <v>1318</v>
      </c>
      <c r="U14" s="9">
        <v>711</v>
      </c>
      <c r="V14" s="9">
        <v>415607.685</v>
      </c>
      <c r="W14" s="9">
        <v>1904</v>
      </c>
      <c r="X14" s="9">
        <v>1235</v>
      </c>
      <c r="Y14" s="9">
        <v>669</v>
      </c>
      <c r="Z14" s="9">
        <v>403220.18599999999</v>
      </c>
      <c r="AA14" s="9">
        <v>125</v>
      </c>
      <c r="AB14" s="9">
        <v>83</v>
      </c>
      <c r="AC14" s="9">
        <v>42</v>
      </c>
      <c r="AD14" s="9">
        <v>12387.499</v>
      </c>
    </row>
    <row r="15" spans="1:34" s="11" customFormat="1" ht="16.5" customHeight="1" x14ac:dyDescent="0.2">
      <c r="A15" s="38" t="s">
        <v>154</v>
      </c>
      <c r="B15" s="19" t="s">
        <v>7</v>
      </c>
      <c r="C15" s="9">
        <v>5575</v>
      </c>
      <c r="D15" s="9">
        <v>2966</v>
      </c>
      <c r="E15" s="9">
        <v>2609</v>
      </c>
      <c r="F15" s="9">
        <v>937510.81</v>
      </c>
      <c r="G15" s="9">
        <v>583</v>
      </c>
      <c r="H15" s="9">
        <v>343</v>
      </c>
      <c r="I15" s="9">
        <v>240</v>
      </c>
      <c r="J15" s="9">
        <v>64337.078000000001</v>
      </c>
      <c r="K15" s="9">
        <v>231</v>
      </c>
      <c r="L15" s="9">
        <v>124</v>
      </c>
      <c r="M15" s="9">
        <v>107</v>
      </c>
      <c r="N15" s="9">
        <v>37704.85</v>
      </c>
      <c r="O15" s="9">
        <v>352</v>
      </c>
      <c r="P15" s="9">
        <v>219</v>
      </c>
      <c r="Q15" s="9">
        <v>133</v>
      </c>
      <c r="R15" s="9">
        <v>26632.227999999999</v>
      </c>
      <c r="S15" s="9">
        <v>4992</v>
      </c>
      <c r="T15" s="9">
        <v>2623</v>
      </c>
      <c r="U15" s="9">
        <v>2369</v>
      </c>
      <c r="V15" s="9">
        <v>873173.73199999996</v>
      </c>
      <c r="W15" s="9">
        <v>4839</v>
      </c>
      <c r="X15" s="9">
        <v>2542</v>
      </c>
      <c r="Y15" s="9">
        <v>2297</v>
      </c>
      <c r="Z15" s="9">
        <v>855788.32</v>
      </c>
      <c r="AA15" s="9">
        <v>153</v>
      </c>
      <c r="AB15" s="9">
        <v>81</v>
      </c>
      <c r="AC15" s="9">
        <v>72</v>
      </c>
      <c r="AD15" s="9">
        <v>17385.412</v>
      </c>
    </row>
    <row r="16" spans="1:34" s="11" customFormat="1" ht="16.5" customHeight="1" x14ac:dyDescent="0.2">
      <c r="A16" s="39" t="s">
        <v>90</v>
      </c>
      <c r="B16" s="25" t="s">
        <v>8</v>
      </c>
      <c r="C16" s="9">
        <v>1887</v>
      </c>
      <c r="D16" s="9">
        <v>942</v>
      </c>
      <c r="E16" s="9">
        <v>945</v>
      </c>
      <c r="F16" s="9">
        <v>344506</v>
      </c>
      <c r="G16" s="9">
        <v>67</v>
      </c>
      <c r="H16" s="9">
        <v>38</v>
      </c>
      <c r="I16" s="9">
        <v>29</v>
      </c>
      <c r="J16" s="9">
        <v>10693.255999999999</v>
      </c>
      <c r="K16" s="9">
        <v>46</v>
      </c>
      <c r="L16" s="9">
        <v>25</v>
      </c>
      <c r="M16" s="9">
        <v>21</v>
      </c>
      <c r="N16" s="9">
        <v>8920.1</v>
      </c>
      <c r="O16" s="9">
        <v>21</v>
      </c>
      <c r="P16" s="9">
        <v>13</v>
      </c>
      <c r="Q16" s="9">
        <v>8</v>
      </c>
      <c r="R16" s="9">
        <v>1773.1559999999999</v>
      </c>
      <c r="S16" s="9">
        <v>1820</v>
      </c>
      <c r="T16" s="9">
        <v>904</v>
      </c>
      <c r="U16" s="9">
        <v>916</v>
      </c>
      <c r="V16" s="9">
        <v>333812.74400000001</v>
      </c>
      <c r="W16" s="9">
        <v>1718</v>
      </c>
      <c r="X16" s="9">
        <v>846</v>
      </c>
      <c r="Y16" s="9">
        <v>872</v>
      </c>
      <c r="Z16" s="9">
        <v>323292.52100000001</v>
      </c>
      <c r="AA16" s="9">
        <v>102</v>
      </c>
      <c r="AB16" s="9">
        <v>58</v>
      </c>
      <c r="AC16" s="9">
        <v>44</v>
      </c>
      <c r="AD16" s="9">
        <v>10520.223</v>
      </c>
    </row>
    <row r="17" spans="1:30" s="11" customFormat="1" ht="16.5" customHeight="1" x14ac:dyDescent="0.2">
      <c r="A17" s="39" t="s">
        <v>91</v>
      </c>
      <c r="B17" s="25" t="s">
        <v>9</v>
      </c>
      <c r="C17" s="9">
        <v>1254</v>
      </c>
      <c r="D17" s="9">
        <v>677</v>
      </c>
      <c r="E17" s="9">
        <v>577</v>
      </c>
      <c r="F17" s="9">
        <v>225463.85699999999</v>
      </c>
      <c r="G17" s="9">
        <v>72</v>
      </c>
      <c r="H17" s="9">
        <v>45</v>
      </c>
      <c r="I17" s="9">
        <v>27</v>
      </c>
      <c r="J17" s="9">
        <v>10495.457</v>
      </c>
      <c r="K17" s="9">
        <v>55</v>
      </c>
      <c r="L17" s="9">
        <v>33</v>
      </c>
      <c r="M17" s="9">
        <v>22</v>
      </c>
      <c r="N17" s="9">
        <v>8983.625</v>
      </c>
      <c r="O17" s="9">
        <v>17</v>
      </c>
      <c r="P17" s="9">
        <v>12</v>
      </c>
      <c r="Q17" s="9">
        <v>5</v>
      </c>
      <c r="R17" s="9">
        <v>1511.8320000000001</v>
      </c>
      <c r="S17" s="9">
        <v>1182</v>
      </c>
      <c r="T17" s="9">
        <v>632</v>
      </c>
      <c r="U17" s="9">
        <v>550</v>
      </c>
      <c r="V17" s="9">
        <v>214968.4</v>
      </c>
      <c r="W17" s="9">
        <v>1155</v>
      </c>
      <c r="X17" s="9">
        <v>613</v>
      </c>
      <c r="Y17" s="9">
        <v>542</v>
      </c>
      <c r="Z17" s="9">
        <v>211916.05</v>
      </c>
      <c r="AA17" s="9">
        <v>27</v>
      </c>
      <c r="AB17" s="9">
        <v>19</v>
      </c>
      <c r="AC17" s="9">
        <v>8</v>
      </c>
      <c r="AD17" s="9">
        <v>3052.35</v>
      </c>
    </row>
    <row r="18" spans="1:30" s="11" customFormat="1" ht="16.5" customHeight="1" x14ac:dyDescent="0.2">
      <c r="A18" s="39" t="s">
        <v>92</v>
      </c>
      <c r="B18" s="25" t="s">
        <v>10</v>
      </c>
      <c r="C18" s="9">
        <v>1592</v>
      </c>
      <c r="D18" s="9">
        <v>874</v>
      </c>
      <c r="E18" s="9">
        <v>718</v>
      </c>
      <c r="F18" s="9">
        <v>310833.18099999998</v>
      </c>
      <c r="G18" s="9">
        <v>70</v>
      </c>
      <c r="H18" s="9">
        <v>48</v>
      </c>
      <c r="I18" s="9">
        <v>22</v>
      </c>
      <c r="J18" s="9">
        <v>10240.460999999999</v>
      </c>
      <c r="K18" s="9">
        <v>41</v>
      </c>
      <c r="L18" s="9">
        <v>30</v>
      </c>
      <c r="M18" s="9">
        <v>11</v>
      </c>
      <c r="N18" s="9">
        <v>7361.97</v>
      </c>
      <c r="O18" s="9">
        <v>29</v>
      </c>
      <c r="P18" s="9">
        <v>18</v>
      </c>
      <c r="Q18" s="9">
        <v>11</v>
      </c>
      <c r="R18" s="9">
        <v>2878.491</v>
      </c>
      <c r="S18" s="9">
        <v>1522</v>
      </c>
      <c r="T18" s="9">
        <v>826</v>
      </c>
      <c r="U18" s="9">
        <v>696</v>
      </c>
      <c r="V18" s="9">
        <v>300592.71999999997</v>
      </c>
      <c r="W18" s="9">
        <v>1503</v>
      </c>
      <c r="X18" s="9">
        <v>813</v>
      </c>
      <c r="Y18" s="9">
        <v>690</v>
      </c>
      <c r="Z18" s="9">
        <v>298555.00599999999</v>
      </c>
      <c r="AA18" s="9">
        <v>19</v>
      </c>
      <c r="AB18" s="9">
        <v>13</v>
      </c>
      <c r="AC18" s="9">
        <v>6</v>
      </c>
      <c r="AD18" s="9">
        <v>2037.7139999999999</v>
      </c>
    </row>
    <row r="19" spans="1:30" s="11" customFormat="1" ht="16.5" customHeight="1" x14ac:dyDescent="0.2">
      <c r="A19" s="39" t="s">
        <v>93</v>
      </c>
      <c r="B19" s="25" t="s">
        <v>11</v>
      </c>
      <c r="C19" s="9">
        <v>2417</v>
      </c>
      <c r="D19" s="9">
        <v>1490</v>
      </c>
      <c r="E19" s="9">
        <v>927</v>
      </c>
      <c r="F19" s="9">
        <v>440732.20500000002</v>
      </c>
      <c r="G19" s="9">
        <v>239</v>
      </c>
      <c r="H19" s="9">
        <v>144</v>
      </c>
      <c r="I19" s="9">
        <v>95</v>
      </c>
      <c r="J19" s="9">
        <v>33583.955000000002</v>
      </c>
      <c r="K19" s="9">
        <v>131</v>
      </c>
      <c r="L19" s="9">
        <v>77</v>
      </c>
      <c r="M19" s="9">
        <v>54</v>
      </c>
      <c r="N19" s="9">
        <v>25073.599999999999</v>
      </c>
      <c r="O19" s="9">
        <v>108</v>
      </c>
      <c r="P19" s="9">
        <v>67</v>
      </c>
      <c r="Q19" s="9">
        <v>41</v>
      </c>
      <c r="R19" s="9">
        <v>8510.3549999999996</v>
      </c>
      <c r="S19" s="9">
        <v>2178</v>
      </c>
      <c r="T19" s="9">
        <v>1346</v>
      </c>
      <c r="U19" s="9">
        <v>832</v>
      </c>
      <c r="V19" s="9">
        <v>407148.25</v>
      </c>
      <c r="W19" s="9">
        <v>2095</v>
      </c>
      <c r="X19" s="9">
        <v>1294</v>
      </c>
      <c r="Y19" s="9">
        <v>801</v>
      </c>
      <c r="Z19" s="9">
        <v>398340.58</v>
      </c>
      <c r="AA19" s="9">
        <v>83</v>
      </c>
      <c r="AB19" s="9">
        <v>52</v>
      </c>
      <c r="AC19" s="9">
        <v>31</v>
      </c>
      <c r="AD19" s="9">
        <v>8807.67</v>
      </c>
    </row>
    <row r="20" spans="1:30" s="11" customFormat="1" ht="16.5" customHeight="1" x14ac:dyDescent="0.2">
      <c r="A20" s="39" t="s">
        <v>94</v>
      </c>
      <c r="B20" s="25" t="s">
        <v>12</v>
      </c>
      <c r="C20" s="9">
        <v>1604</v>
      </c>
      <c r="D20" s="9">
        <v>861</v>
      </c>
      <c r="E20" s="9">
        <v>743</v>
      </c>
      <c r="F20" s="9">
        <v>310282.01299999998</v>
      </c>
      <c r="G20" s="9">
        <v>97</v>
      </c>
      <c r="H20" s="9">
        <v>54</v>
      </c>
      <c r="I20" s="9">
        <v>43</v>
      </c>
      <c r="J20" s="9">
        <v>16451.080999999998</v>
      </c>
      <c r="K20" s="9">
        <v>86</v>
      </c>
      <c r="L20" s="9">
        <v>50</v>
      </c>
      <c r="M20" s="9">
        <v>36</v>
      </c>
      <c r="N20" s="9">
        <v>15620.772000000001</v>
      </c>
      <c r="O20" s="9">
        <v>11</v>
      </c>
      <c r="P20" s="9">
        <v>4</v>
      </c>
      <c r="Q20" s="9">
        <v>7</v>
      </c>
      <c r="R20" s="9">
        <v>830.30899999999997</v>
      </c>
      <c r="S20" s="9">
        <v>1507</v>
      </c>
      <c r="T20" s="9">
        <v>807</v>
      </c>
      <c r="U20" s="9">
        <v>700</v>
      </c>
      <c r="V20" s="9">
        <v>293830.93199999997</v>
      </c>
      <c r="W20" s="9">
        <v>1487</v>
      </c>
      <c r="X20" s="9">
        <v>796</v>
      </c>
      <c r="Y20" s="9">
        <v>691</v>
      </c>
      <c r="Z20" s="9">
        <v>291917.614</v>
      </c>
      <c r="AA20" s="9">
        <v>20</v>
      </c>
      <c r="AB20" s="9">
        <v>11</v>
      </c>
      <c r="AC20" s="9">
        <v>9</v>
      </c>
      <c r="AD20" s="9">
        <v>1913.318</v>
      </c>
    </row>
    <row r="21" spans="1:30" s="11" customFormat="1" ht="16.5" customHeight="1" x14ac:dyDescent="0.2">
      <c r="A21" s="39" t="s">
        <v>95</v>
      </c>
      <c r="B21" s="25" t="s">
        <v>13</v>
      </c>
      <c r="C21" s="9">
        <v>2204</v>
      </c>
      <c r="D21" s="9">
        <v>1106</v>
      </c>
      <c r="E21" s="9">
        <v>1098</v>
      </c>
      <c r="F21" s="9">
        <v>429697.99400000001</v>
      </c>
      <c r="G21" s="9">
        <v>80</v>
      </c>
      <c r="H21" s="9">
        <v>49</v>
      </c>
      <c r="I21" s="9">
        <v>31</v>
      </c>
      <c r="J21" s="9">
        <v>13451.514999999999</v>
      </c>
      <c r="K21" s="9">
        <v>62</v>
      </c>
      <c r="L21" s="9">
        <v>36</v>
      </c>
      <c r="M21" s="9">
        <v>26</v>
      </c>
      <c r="N21" s="9">
        <v>11635.75</v>
      </c>
      <c r="O21" s="9">
        <v>18</v>
      </c>
      <c r="P21" s="9">
        <v>13</v>
      </c>
      <c r="Q21" s="9">
        <v>5</v>
      </c>
      <c r="R21" s="9">
        <v>1815.7650000000001</v>
      </c>
      <c r="S21" s="9">
        <v>2124</v>
      </c>
      <c r="T21" s="9">
        <v>1057</v>
      </c>
      <c r="U21" s="9">
        <v>1067</v>
      </c>
      <c r="V21" s="9">
        <v>416246.47899999999</v>
      </c>
      <c r="W21" s="9">
        <v>2102</v>
      </c>
      <c r="X21" s="9">
        <v>1044</v>
      </c>
      <c r="Y21" s="9">
        <v>1058</v>
      </c>
      <c r="Z21" s="9">
        <v>413904.95799999998</v>
      </c>
      <c r="AA21" s="9">
        <v>22</v>
      </c>
      <c r="AB21" s="9">
        <v>13</v>
      </c>
      <c r="AC21" s="9">
        <v>9</v>
      </c>
      <c r="AD21" s="9">
        <v>2341.5210000000002</v>
      </c>
    </row>
    <row r="22" spans="1:30" s="11" customFormat="1" ht="16.5" customHeight="1" x14ac:dyDescent="0.2">
      <c r="A22" s="39" t="s">
        <v>96</v>
      </c>
      <c r="B22" s="25" t="s">
        <v>14</v>
      </c>
      <c r="C22" s="9">
        <v>1596</v>
      </c>
      <c r="D22" s="9">
        <v>749</v>
      </c>
      <c r="E22" s="9">
        <v>847</v>
      </c>
      <c r="F22" s="9">
        <v>294918.587</v>
      </c>
      <c r="G22" s="9">
        <v>70</v>
      </c>
      <c r="H22" s="9">
        <v>42</v>
      </c>
      <c r="I22" s="9">
        <v>28</v>
      </c>
      <c r="J22" s="9">
        <v>8813.7810000000009</v>
      </c>
      <c r="K22" s="9">
        <v>33</v>
      </c>
      <c r="L22" s="9">
        <v>17</v>
      </c>
      <c r="M22" s="9">
        <v>16</v>
      </c>
      <c r="N22" s="9">
        <v>5590.69</v>
      </c>
      <c r="O22" s="9">
        <v>37</v>
      </c>
      <c r="P22" s="9">
        <v>25</v>
      </c>
      <c r="Q22" s="9">
        <v>12</v>
      </c>
      <c r="R22" s="9">
        <v>3223.0909999999999</v>
      </c>
      <c r="S22" s="9">
        <v>1526</v>
      </c>
      <c r="T22" s="9">
        <v>707</v>
      </c>
      <c r="U22" s="9">
        <v>819</v>
      </c>
      <c r="V22" s="9">
        <v>286104.80599999998</v>
      </c>
      <c r="W22" s="9">
        <v>1496</v>
      </c>
      <c r="X22" s="9">
        <v>686</v>
      </c>
      <c r="Y22" s="9">
        <v>810</v>
      </c>
      <c r="Z22" s="9">
        <v>282673.99400000001</v>
      </c>
      <c r="AA22" s="9">
        <v>30</v>
      </c>
      <c r="AB22" s="9">
        <v>21</v>
      </c>
      <c r="AC22" s="9">
        <v>9</v>
      </c>
      <c r="AD22" s="9">
        <v>3430.8119999999999</v>
      </c>
    </row>
    <row r="23" spans="1:30" s="11" customFormat="1" ht="16.5" customHeight="1" x14ac:dyDescent="0.2">
      <c r="A23" s="39" t="s">
        <v>97</v>
      </c>
      <c r="B23" s="25" t="s">
        <v>15</v>
      </c>
      <c r="C23" s="9">
        <v>1304</v>
      </c>
      <c r="D23" s="9">
        <v>778</v>
      </c>
      <c r="E23" s="9">
        <v>526</v>
      </c>
      <c r="F23" s="9">
        <v>285594.02100000001</v>
      </c>
      <c r="G23" s="9">
        <v>78</v>
      </c>
      <c r="H23" s="9">
        <v>57</v>
      </c>
      <c r="I23" s="9">
        <v>21</v>
      </c>
      <c r="J23" s="9">
        <v>13039.213</v>
      </c>
      <c r="K23" s="9">
        <v>45</v>
      </c>
      <c r="L23" s="9">
        <v>33</v>
      </c>
      <c r="M23" s="9">
        <v>12</v>
      </c>
      <c r="N23" s="9">
        <v>9987.6080000000002</v>
      </c>
      <c r="O23" s="9">
        <v>33</v>
      </c>
      <c r="P23" s="9">
        <v>24</v>
      </c>
      <c r="Q23" s="9">
        <v>9</v>
      </c>
      <c r="R23" s="9">
        <v>3051.605</v>
      </c>
      <c r="S23" s="9">
        <v>1226</v>
      </c>
      <c r="T23" s="9">
        <v>721</v>
      </c>
      <c r="U23" s="9">
        <v>505</v>
      </c>
      <c r="V23" s="9">
        <v>272554.80800000002</v>
      </c>
      <c r="W23" s="9">
        <v>1221</v>
      </c>
      <c r="X23" s="9">
        <v>716</v>
      </c>
      <c r="Y23" s="9">
        <v>505</v>
      </c>
      <c r="Z23" s="9">
        <v>271989.19400000002</v>
      </c>
      <c r="AA23" s="9">
        <v>5</v>
      </c>
      <c r="AB23" s="9">
        <v>5</v>
      </c>
      <c r="AC23" s="9">
        <v>0</v>
      </c>
      <c r="AD23" s="9">
        <v>565.61400000000003</v>
      </c>
    </row>
    <row r="24" spans="1:30" s="11" customFormat="1" ht="16.5" customHeight="1" x14ac:dyDescent="0.2">
      <c r="A24" s="39" t="s">
        <v>98</v>
      </c>
      <c r="B24" s="25" t="s">
        <v>16</v>
      </c>
      <c r="C24" s="9">
        <v>890</v>
      </c>
      <c r="D24" s="9">
        <v>481</v>
      </c>
      <c r="E24" s="9">
        <v>409</v>
      </c>
      <c r="F24" s="9">
        <v>176072.22500000001</v>
      </c>
      <c r="G24" s="9">
        <v>64</v>
      </c>
      <c r="H24" s="9">
        <v>39</v>
      </c>
      <c r="I24" s="9">
        <v>25</v>
      </c>
      <c r="J24" s="9">
        <v>12697.44</v>
      </c>
      <c r="K24" s="9">
        <v>54</v>
      </c>
      <c r="L24" s="9">
        <v>34</v>
      </c>
      <c r="M24" s="9">
        <v>20</v>
      </c>
      <c r="N24" s="9">
        <v>11422.32</v>
      </c>
      <c r="O24" s="9">
        <v>10</v>
      </c>
      <c r="P24" s="9">
        <v>5</v>
      </c>
      <c r="Q24" s="9">
        <v>5</v>
      </c>
      <c r="R24" s="9">
        <v>1275.1199999999999</v>
      </c>
      <c r="S24" s="9">
        <v>826</v>
      </c>
      <c r="T24" s="9">
        <v>442</v>
      </c>
      <c r="U24" s="9">
        <v>384</v>
      </c>
      <c r="V24" s="9">
        <v>163374.785</v>
      </c>
      <c r="W24" s="9">
        <v>807</v>
      </c>
      <c r="X24" s="9">
        <v>429</v>
      </c>
      <c r="Y24" s="9">
        <v>378</v>
      </c>
      <c r="Z24" s="9">
        <v>161010.04199999999</v>
      </c>
      <c r="AA24" s="9">
        <v>19</v>
      </c>
      <c r="AB24" s="9">
        <v>13</v>
      </c>
      <c r="AC24" s="9">
        <v>6</v>
      </c>
      <c r="AD24" s="9">
        <v>2364.7429999999999</v>
      </c>
    </row>
    <row r="25" spans="1:30" s="11" customFormat="1" ht="16.5" customHeight="1" x14ac:dyDescent="0.2">
      <c r="A25" s="39" t="s">
        <v>99</v>
      </c>
      <c r="B25" s="25" t="s">
        <v>17</v>
      </c>
      <c r="C25" s="9">
        <v>1318</v>
      </c>
      <c r="D25" s="9">
        <v>692</v>
      </c>
      <c r="E25" s="9">
        <v>626</v>
      </c>
      <c r="F25" s="9">
        <v>251858.201</v>
      </c>
      <c r="G25" s="9">
        <v>83</v>
      </c>
      <c r="H25" s="9">
        <v>41</v>
      </c>
      <c r="I25" s="9">
        <v>42</v>
      </c>
      <c r="J25" s="9">
        <v>14290.661</v>
      </c>
      <c r="K25" s="9">
        <v>64</v>
      </c>
      <c r="L25" s="9">
        <v>33</v>
      </c>
      <c r="M25" s="9">
        <v>31</v>
      </c>
      <c r="N25" s="9">
        <v>12330.29</v>
      </c>
      <c r="O25" s="9">
        <v>19</v>
      </c>
      <c r="P25" s="9">
        <v>8</v>
      </c>
      <c r="Q25" s="9">
        <v>11</v>
      </c>
      <c r="R25" s="9">
        <v>1960.3710000000001</v>
      </c>
      <c r="S25" s="9">
        <v>1235</v>
      </c>
      <c r="T25" s="9">
        <v>651</v>
      </c>
      <c r="U25" s="9">
        <v>584</v>
      </c>
      <c r="V25" s="9">
        <v>237567.54</v>
      </c>
      <c r="W25" s="9">
        <v>1210</v>
      </c>
      <c r="X25" s="9">
        <v>640</v>
      </c>
      <c r="Y25" s="9">
        <v>570</v>
      </c>
      <c r="Z25" s="9">
        <v>234832.429</v>
      </c>
      <c r="AA25" s="9">
        <v>25</v>
      </c>
      <c r="AB25" s="9">
        <v>11</v>
      </c>
      <c r="AC25" s="9">
        <v>14</v>
      </c>
      <c r="AD25" s="9">
        <v>2735.1109999999999</v>
      </c>
    </row>
    <row r="26" spans="1:30" s="11" customFormat="1" ht="16.5" customHeight="1" x14ac:dyDescent="0.2">
      <c r="A26" s="39" t="s">
        <v>100</v>
      </c>
      <c r="B26" s="25" t="s">
        <v>18</v>
      </c>
      <c r="C26" s="9">
        <v>248</v>
      </c>
      <c r="D26" s="9">
        <v>155</v>
      </c>
      <c r="E26" s="9">
        <v>93</v>
      </c>
      <c r="F26" s="9">
        <v>42133.036999999997</v>
      </c>
      <c r="G26" s="9">
        <v>17</v>
      </c>
      <c r="H26" s="9">
        <v>13</v>
      </c>
      <c r="I26" s="9">
        <v>4</v>
      </c>
      <c r="J26" s="9">
        <v>2091.7820000000002</v>
      </c>
      <c r="K26" s="9">
        <v>8</v>
      </c>
      <c r="L26" s="9">
        <v>5</v>
      </c>
      <c r="M26" s="9">
        <v>3</v>
      </c>
      <c r="N26" s="9">
        <v>1258.46</v>
      </c>
      <c r="O26" s="9">
        <v>9</v>
      </c>
      <c r="P26" s="9">
        <v>8</v>
      </c>
      <c r="Q26" s="9">
        <v>1</v>
      </c>
      <c r="R26" s="9">
        <v>833.322</v>
      </c>
      <c r="S26" s="9">
        <v>231</v>
      </c>
      <c r="T26" s="9">
        <v>142</v>
      </c>
      <c r="U26" s="9">
        <v>89</v>
      </c>
      <c r="V26" s="9">
        <v>40041.254999999997</v>
      </c>
      <c r="W26" s="9">
        <v>210</v>
      </c>
      <c r="X26" s="9">
        <v>131</v>
      </c>
      <c r="Y26" s="9">
        <v>79</v>
      </c>
      <c r="Z26" s="9">
        <v>37938.767999999996</v>
      </c>
      <c r="AA26" s="9">
        <v>21</v>
      </c>
      <c r="AB26" s="9">
        <v>11</v>
      </c>
      <c r="AC26" s="9">
        <v>10</v>
      </c>
      <c r="AD26" s="9">
        <v>2102.4870000000001</v>
      </c>
    </row>
    <row r="27" spans="1:30" s="11" customFormat="1" ht="16.5" customHeight="1" x14ac:dyDescent="0.2">
      <c r="A27" s="39" t="s">
        <v>101</v>
      </c>
      <c r="B27" s="25" t="s">
        <v>19</v>
      </c>
      <c r="C27" s="9">
        <v>587</v>
      </c>
      <c r="D27" s="9">
        <v>354</v>
      </c>
      <c r="E27" s="9">
        <v>233</v>
      </c>
      <c r="F27" s="9">
        <v>114718.39200000001</v>
      </c>
      <c r="G27" s="9">
        <v>67</v>
      </c>
      <c r="H27" s="9">
        <v>40</v>
      </c>
      <c r="I27" s="9">
        <v>27</v>
      </c>
      <c r="J27" s="9">
        <v>9306.2870000000003</v>
      </c>
      <c r="K27" s="9">
        <v>47</v>
      </c>
      <c r="L27" s="9">
        <v>30</v>
      </c>
      <c r="M27" s="9">
        <v>17</v>
      </c>
      <c r="N27" s="9">
        <v>7936.11</v>
      </c>
      <c r="O27" s="9">
        <v>20</v>
      </c>
      <c r="P27" s="9">
        <v>10</v>
      </c>
      <c r="Q27" s="9">
        <v>10</v>
      </c>
      <c r="R27" s="9">
        <v>1370.1769999999999</v>
      </c>
      <c r="S27" s="9">
        <v>520</v>
      </c>
      <c r="T27" s="9">
        <v>314</v>
      </c>
      <c r="U27" s="9">
        <v>206</v>
      </c>
      <c r="V27" s="9">
        <v>105412.105</v>
      </c>
      <c r="W27" s="9">
        <v>513</v>
      </c>
      <c r="X27" s="9">
        <v>309</v>
      </c>
      <c r="Y27" s="9">
        <v>204</v>
      </c>
      <c r="Z27" s="9">
        <v>104933.704</v>
      </c>
      <c r="AA27" s="9">
        <v>7</v>
      </c>
      <c r="AB27" s="9">
        <v>5</v>
      </c>
      <c r="AC27" s="9">
        <v>2</v>
      </c>
      <c r="AD27" s="9">
        <v>478.40100000000001</v>
      </c>
    </row>
    <row r="28" spans="1:30" s="11" customFormat="1" ht="16.5" customHeight="1" x14ac:dyDescent="0.2">
      <c r="A28" s="39" t="s">
        <v>102</v>
      </c>
      <c r="B28" s="25" t="s">
        <v>20</v>
      </c>
      <c r="C28" s="9">
        <v>527</v>
      </c>
      <c r="D28" s="9">
        <v>305</v>
      </c>
      <c r="E28" s="9">
        <v>222</v>
      </c>
      <c r="F28" s="9">
        <v>98730.817999999999</v>
      </c>
      <c r="G28" s="9">
        <v>80</v>
      </c>
      <c r="H28" s="9">
        <v>49</v>
      </c>
      <c r="I28" s="9">
        <v>31</v>
      </c>
      <c r="J28" s="9">
        <v>10691.085999999999</v>
      </c>
      <c r="K28" s="9">
        <v>39</v>
      </c>
      <c r="L28" s="9">
        <v>24</v>
      </c>
      <c r="M28" s="9">
        <v>15</v>
      </c>
      <c r="N28" s="9">
        <v>7011.97</v>
      </c>
      <c r="O28" s="9">
        <v>41</v>
      </c>
      <c r="P28" s="9">
        <v>25</v>
      </c>
      <c r="Q28" s="9">
        <v>16</v>
      </c>
      <c r="R28" s="9">
        <v>3679.116</v>
      </c>
      <c r="S28" s="9">
        <v>447</v>
      </c>
      <c r="T28" s="9">
        <v>256</v>
      </c>
      <c r="U28" s="9">
        <v>191</v>
      </c>
      <c r="V28" s="9">
        <v>88039.732000000004</v>
      </c>
      <c r="W28" s="9">
        <v>373</v>
      </c>
      <c r="X28" s="9">
        <v>211</v>
      </c>
      <c r="Y28" s="9">
        <v>162</v>
      </c>
      <c r="Z28" s="9">
        <v>79706.028999999995</v>
      </c>
      <c r="AA28" s="9">
        <v>74</v>
      </c>
      <c r="AB28" s="9">
        <v>45</v>
      </c>
      <c r="AC28" s="9">
        <v>29</v>
      </c>
      <c r="AD28" s="9">
        <v>8333.7029999999995</v>
      </c>
    </row>
    <row r="29" spans="1:30" s="11" customFormat="1" ht="16.5" customHeight="1" x14ac:dyDescent="0.2">
      <c r="A29" s="39" t="s">
        <v>103</v>
      </c>
      <c r="B29" s="25" t="s">
        <v>21</v>
      </c>
      <c r="C29" s="9">
        <v>1395</v>
      </c>
      <c r="D29" s="9">
        <v>700</v>
      </c>
      <c r="E29" s="9">
        <v>695</v>
      </c>
      <c r="F29" s="9">
        <v>231168.353</v>
      </c>
      <c r="G29" s="9">
        <v>58</v>
      </c>
      <c r="H29" s="9">
        <v>37</v>
      </c>
      <c r="I29" s="9">
        <v>21</v>
      </c>
      <c r="J29" s="9">
        <v>6994.9470000000001</v>
      </c>
      <c r="K29" s="9">
        <v>26</v>
      </c>
      <c r="L29" s="9">
        <v>15</v>
      </c>
      <c r="M29" s="9">
        <v>11</v>
      </c>
      <c r="N29" s="9">
        <v>3862.723</v>
      </c>
      <c r="O29" s="9">
        <v>32</v>
      </c>
      <c r="P29" s="9">
        <v>22</v>
      </c>
      <c r="Q29" s="9">
        <v>10</v>
      </c>
      <c r="R29" s="9">
        <v>3132.2240000000002</v>
      </c>
      <c r="S29" s="9">
        <v>1337</v>
      </c>
      <c r="T29" s="9">
        <v>663</v>
      </c>
      <c r="U29" s="9">
        <v>674</v>
      </c>
      <c r="V29" s="9">
        <v>224173.40599999999</v>
      </c>
      <c r="W29" s="9">
        <v>1303</v>
      </c>
      <c r="X29" s="9">
        <v>641</v>
      </c>
      <c r="Y29" s="9">
        <v>662</v>
      </c>
      <c r="Z29" s="9">
        <v>220565.014</v>
      </c>
      <c r="AA29" s="9">
        <v>34</v>
      </c>
      <c r="AB29" s="9">
        <v>22</v>
      </c>
      <c r="AC29" s="9">
        <v>12</v>
      </c>
      <c r="AD29" s="9">
        <v>3608.3919999999998</v>
      </c>
    </row>
    <row r="30" spans="1:30" s="11" customFormat="1" ht="16.5" customHeight="1" x14ac:dyDescent="0.2">
      <c r="A30" s="39" t="s">
        <v>104</v>
      </c>
      <c r="B30" s="25" t="s">
        <v>23</v>
      </c>
      <c r="C30" s="9">
        <v>130</v>
      </c>
      <c r="D30" s="9">
        <v>79</v>
      </c>
      <c r="E30" s="9">
        <v>51</v>
      </c>
      <c r="F30" s="9">
        <v>20507.914000000001</v>
      </c>
      <c r="G30" s="9">
        <v>43</v>
      </c>
      <c r="H30" s="9">
        <v>25</v>
      </c>
      <c r="I30" s="9">
        <v>18</v>
      </c>
      <c r="J30" s="9">
        <v>6696.34</v>
      </c>
      <c r="K30" s="9">
        <v>42</v>
      </c>
      <c r="L30" s="9">
        <v>25</v>
      </c>
      <c r="M30" s="9">
        <v>17</v>
      </c>
      <c r="N30" s="9">
        <v>6582.94</v>
      </c>
      <c r="O30" s="9">
        <v>1</v>
      </c>
      <c r="P30" s="9">
        <v>0</v>
      </c>
      <c r="Q30" s="9">
        <v>1</v>
      </c>
      <c r="R30" s="9">
        <v>113.4</v>
      </c>
      <c r="S30" s="9">
        <v>87</v>
      </c>
      <c r="T30" s="9">
        <v>54</v>
      </c>
      <c r="U30" s="9">
        <v>33</v>
      </c>
      <c r="V30" s="9">
        <v>13811.574000000001</v>
      </c>
      <c r="W30" s="9">
        <v>87</v>
      </c>
      <c r="X30" s="9">
        <v>54</v>
      </c>
      <c r="Y30" s="9">
        <v>33</v>
      </c>
      <c r="Z30" s="9">
        <v>13811.574000000001</v>
      </c>
      <c r="AA30" s="9">
        <v>0</v>
      </c>
      <c r="AB30" s="9">
        <v>0</v>
      </c>
      <c r="AC30" s="9">
        <v>0</v>
      </c>
      <c r="AD30" s="9">
        <v>0</v>
      </c>
    </row>
    <row r="31" spans="1:30" s="11" customFormat="1" ht="16.5" customHeight="1" x14ac:dyDescent="0.2">
      <c r="A31" s="40" t="s">
        <v>105</v>
      </c>
      <c r="B31" s="26" t="s">
        <v>24</v>
      </c>
      <c r="C31" s="21">
        <v>25</v>
      </c>
      <c r="D31" s="21">
        <v>14</v>
      </c>
      <c r="E31" s="21">
        <v>11</v>
      </c>
      <c r="F31" s="21">
        <v>4239.8999999999996</v>
      </c>
      <c r="G31" s="21">
        <v>1</v>
      </c>
      <c r="H31" s="21">
        <v>1</v>
      </c>
      <c r="I31" s="21">
        <v>0</v>
      </c>
      <c r="J31" s="21">
        <v>220.5</v>
      </c>
      <c r="K31" s="21">
        <v>1</v>
      </c>
      <c r="L31" s="21">
        <v>1</v>
      </c>
      <c r="M31" s="21">
        <v>0</v>
      </c>
      <c r="N31" s="21">
        <v>220.5</v>
      </c>
      <c r="O31" s="21">
        <v>0</v>
      </c>
      <c r="P31" s="21">
        <v>0</v>
      </c>
      <c r="Q31" s="21">
        <v>0</v>
      </c>
      <c r="R31" s="21">
        <v>0</v>
      </c>
      <c r="S31" s="21">
        <v>24</v>
      </c>
      <c r="T31" s="21">
        <v>13</v>
      </c>
      <c r="U31" s="21">
        <v>11</v>
      </c>
      <c r="V31" s="21">
        <v>4019.4</v>
      </c>
      <c r="W31" s="21">
        <v>24</v>
      </c>
      <c r="X31" s="21">
        <v>13</v>
      </c>
      <c r="Y31" s="21">
        <v>11</v>
      </c>
      <c r="Z31" s="21">
        <v>4019.4</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42" t="s">
        <v>174</v>
      </c>
      <c r="B38"/>
    </row>
  </sheetData>
  <mergeCells count="25">
    <mergeCell ref="Z7:Z8"/>
    <mergeCell ref="O6:R6"/>
    <mergeCell ref="G6:J6"/>
    <mergeCell ref="K6:N6"/>
    <mergeCell ref="J7:J8"/>
    <mergeCell ref="K7:M7"/>
    <mergeCell ref="N7:N8"/>
    <mergeCell ref="V7:V8"/>
    <mergeCell ref="W7:Y7"/>
    <mergeCell ref="A4:B8"/>
    <mergeCell ref="C4:AD4"/>
    <mergeCell ref="C5:F6"/>
    <mergeCell ref="G5:R5"/>
    <mergeCell ref="S5:AD5"/>
    <mergeCell ref="C7:E7"/>
    <mergeCell ref="F7:F8"/>
    <mergeCell ref="G7:I7"/>
    <mergeCell ref="AA7:AC7"/>
    <mergeCell ref="S6:V6"/>
    <mergeCell ref="W6:Z6"/>
    <mergeCell ref="O7:Q7"/>
    <mergeCell ref="R7:R8"/>
    <mergeCell ref="S7:U7"/>
    <mergeCell ref="AD7:AD8"/>
    <mergeCell ref="AA6:AD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170</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50815</v>
      </c>
      <c r="D9" s="30">
        <v>27736</v>
      </c>
      <c r="E9" s="30">
        <v>23079</v>
      </c>
      <c r="F9" s="30">
        <v>9332138.0659999996</v>
      </c>
      <c r="G9" s="30">
        <v>8148</v>
      </c>
      <c r="H9" s="30">
        <v>4738</v>
      </c>
      <c r="I9" s="30">
        <v>3410</v>
      </c>
      <c r="J9" s="30">
        <v>1560087.145</v>
      </c>
      <c r="K9" s="30">
        <v>6372</v>
      </c>
      <c r="L9" s="30">
        <v>3621</v>
      </c>
      <c r="M9" s="30">
        <v>2751</v>
      </c>
      <c r="N9" s="30">
        <v>1385026.8670000001</v>
      </c>
      <c r="O9" s="30">
        <v>1776</v>
      </c>
      <c r="P9" s="30">
        <v>1117</v>
      </c>
      <c r="Q9" s="30">
        <v>659</v>
      </c>
      <c r="R9" s="30">
        <v>175060.27799999999</v>
      </c>
      <c r="S9" s="30">
        <v>42667</v>
      </c>
      <c r="T9" s="30">
        <v>22998</v>
      </c>
      <c r="U9" s="30">
        <v>19669</v>
      </c>
      <c r="V9" s="30">
        <v>7772050.9210000001</v>
      </c>
      <c r="W9" s="30">
        <v>41036</v>
      </c>
      <c r="X9" s="30">
        <v>22064</v>
      </c>
      <c r="Y9" s="30">
        <v>18972</v>
      </c>
      <c r="Z9" s="30">
        <v>7586051.6310000001</v>
      </c>
      <c r="AA9" s="30">
        <v>1631</v>
      </c>
      <c r="AB9" s="30">
        <v>934</v>
      </c>
      <c r="AC9" s="30">
        <v>697</v>
      </c>
      <c r="AD9" s="30">
        <v>185999.29</v>
      </c>
      <c r="AE9" s="35"/>
      <c r="AH9" s="37"/>
    </row>
    <row r="10" spans="1:34" s="11" customFormat="1" ht="16.5" customHeight="1" x14ac:dyDescent="0.2">
      <c r="A10" s="46" t="s">
        <v>149</v>
      </c>
      <c r="B10" s="19" t="s">
        <v>3</v>
      </c>
      <c r="C10" s="9">
        <v>8533</v>
      </c>
      <c r="D10" s="9">
        <v>4472</v>
      </c>
      <c r="E10" s="9">
        <v>4061</v>
      </c>
      <c r="F10" s="9">
        <v>1403206.601</v>
      </c>
      <c r="G10" s="9">
        <v>496</v>
      </c>
      <c r="H10" s="9">
        <v>303</v>
      </c>
      <c r="I10" s="9">
        <v>193</v>
      </c>
      <c r="J10" s="9">
        <v>73252.729000000007</v>
      </c>
      <c r="K10" s="9">
        <v>313</v>
      </c>
      <c r="L10" s="9">
        <v>190</v>
      </c>
      <c r="M10" s="9">
        <v>123</v>
      </c>
      <c r="N10" s="9">
        <v>57070.283000000003</v>
      </c>
      <c r="O10" s="9">
        <v>183</v>
      </c>
      <c r="P10" s="9">
        <v>113</v>
      </c>
      <c r="Q10" s="9">
        <v>70</v>
      </c>
      <c r="R10" s="9">
        <v>16182.446</v>
      </c>
      <c r="S10" s="9">
        <v>8037</v>
      </c>
      <c r="T10" s="9">
        <v>4169</v>
      </c>
      <c r="U10" s="9">
        <v>3868</v>
      </c>
      <c r="V10" s="9">
        <v>1329953.872</v>
      </c>
      <c r="W10" s="9">
        <v>7900</v>
      </c>
      <c r="X10" s="9">
        <v>4087</v>
      </c>
      <c r="Y10" s="9">
        <v>3813</v>
      </c>
      <c r="Z10" s="9">
        <v>1314887.1939999999</v>
      </c>
      <c r="AA10" s="9">
        <v>137</v>
      </c>
      <c r="AB10" s="9">
        <v>82</v>
      </c>
      <c r="AC10" s="9">
        <v>55</v>
      </c>
      <c r="AD10" s="9">
        <v>15066.678</v>
      </c>
    </row>
    <row r="11" spans="1:34" s="11" customFormat="1" ht="16.5" customHeight="1" x14ac:dyDescent="0.2">
      <c r="A11" s="46" t="s">
        <v>150</v>
      </c>
      <c r="B11" s="19" t="s">
        <v>4</v>
      </c>
      <c r="C11" s="9">
        <v>6002</v>
      </c>
      <c r="D11" s="9">
        <v>3365</v>
      </c>
      <c r="E11" s="9">
        <v>2637</v>
      </c>
      <c r="F11" s="9">
        <v>1355874.0689999999</v>
      </c>
      <c r="G11" s="9">
        <v>4652</v>
      </c>
      <c r="H11" s="9">
        <v>2593</v>
      </c>
      <c r="I11" s="9">
        <v>2059</v>
      </c>
      <c r="J11" s="9">
        <v>1078256.0279999999</v>
      </c>
      <c r="K11" s="9">
        <v>4365</v>
      </c>
      <c r="L11" s="9">
        <v>2403</v>
      </c>
      <c r="M11" s="9">
        <v>1962</v>
      </c>
      <c r="N11" s="9">
        <v>1028461.056</v>
      </c>
      <c r="O11" s="9">
        <v>287</v>
      </c>
      <c r="P11" s="9">
        <v>190</v>
      </c>
      <c r="Q11" s="9">
        <v>97</v>
      </c>
      <c r="R11" s="9">
        <v>49794.972000000002</v>
      </c>
      <c r="S11" s="9">
        <v>1350</v>
      </c>
      <c r="T11" s="9">
        <v>772</v>
      </c>
      <c r="U11" s="9">
        <v>578</v>
      </c>
      <c r="V11" s="9">
        <v>277618.04100000003</v>
      </c>
      <c r="W11" s="9">
        <v>853</v>
      </c>
      <c r="X11" s="9">
        <v>488</v>
      </c>
      <c r="Y11" s="9">
        <v>365</v>
      </c>
      <c r="Z11" s="9">
        <v>214927.78200000001</v>
      </c>
      <c r="AA11" s="9">
        <v>497</v>
      </c>
      <c r="AB11" s="9">
        <v>284</v>
      </c>
      <c r="AC11" s="9">
        <v>213</v>
      </c>
      <c r="AD11" s="9">
        <v>62690.258999999998</v>
      </c>
    </row>
    <row r="12" spans="1:34" s="11" customFormat="1" ht="16.5" customHeight="1" x14ac:dyDescent="0.2">
      <c r="A12" s="46" t="s">
        <v>151</v>
      </c>
      <c r="B12" s="19" t="s">
        <v>25</v>
      </c>
      <c r="C12" s="9">
        <v>4113</v>
      </c>
      <c r="D12" s="9">
        <v>2150</v>
      </c>
      <c r="E12" s="9">
        <v>1963</v>
      </c>
      <c r="F12" s="9">
        <v>728130.93099999998</v>
      </c>
      <c r="G12" s="9">
        <v>346</v>
      </c>
      <c r="H12" s="9">
        <v>211</v>
      </c>
      <c r="I12" s="9">
        <v>135</v>
      </c>
      <c r="J12" s="9">
        <v>49791.665000000001</v>
      </c>
      <c r="K12" s="9">
        <v>234</v>
      </c>
      <c r="L12" s="9">
        <v>144</v>
      </c>
      <c r="M12" s="9">
        <v>90</v>
      </c>
      <c r="N12" s="9">
        <v>38905.978999999999</v>
      </c>
      <c r="O12" s="9">
        <v>112</v>
      </c>
      <c r="P12" s="9">
        <v>67</v>
      </c>
      <c r="Q12" s="9">
        <v>45</v>
      </c>
      <c r="R12" s="9">
        <v>10885.686</v>
      </c>
      <c r="S12" s="9">
        <v>3767</v>
      </c>
      <c r="T12" s="9">
        <v>1939</v>
      </c>
      <c r="U12" s="9">
        <v>1828</v>
      </c>
      <c r="V12" s="9">
        <v>678339.26599999995</v>
      </c>
      <c r="W12" s="9">
        <v>3715</v>
      </c>
      <c r="X12" s="9">
        <v>1907</v>
      </c>
      <c r="Y12" s="9">
        <v>1808</v>
      </c>
      <c r="Z12" s="9">
        <v>672413.95799999998</v>
      </c>
      <c r="AA12" s="9">
        <v>52</v>
      </c>
      <c r="AB12" s="9">
        <v>32</v>
      </c>
      <c r="AC12" s="9">
        <v>20</v>
      </c>
      <c r="AD12" s="9">
        <v>5925.308</v>
      </c>
    </row>
    <row r="13" spans="1:34" s="11" customFormat="1" ht="16.5" customHeight="1" x14ac:dyDescent="0.2">
      <c r="A13" s="46" t="s">
        <v>152</v>
      </c>
      <c r="B13" s="19" t="s">
        <v>5</v>
      </c>
      <c r="C13" s="9">
        <v>5320</v>
      </c>
      <c r="D13" s="9">
        <v>2963</v>
      </c>
      <c r="E13" s="9">
        <v>2357</v>
      </c>
      <c r="F13" s="9">
        <v>944721.12800000003</v>
      </c>
      <c r="G13" s="9">
        <v>554</v>
      </c>
      <c r="H13" s="9">
        <v>350</v>
      </c>
      <c r="I13" s="9">
        <v>204</v>
      </c>
      <c r="J13" s="9">
        <v>73884.581999999995</v>
      </c>
      <c r="K13" s="9">
        <v>257</v>
      </c>
      <c r="L13" s="9">
        <v>154</v>
      </c>
      <c r="M13" s="9">
        <v>103</v>
      </c>
      <c r="N13" s="9">
        <v>48264.341999999997</v>
      </c>
      <c r="O13" s="9">
        <v>297</v>
      </c>
      <c r="P13" s="9">
        <v>196</v>
      </c>
      <c r="Q13" s="9">
        <v>101</v>
      </c>
      <c r="R13" s="9">
        <v>25620.240000000002</v>
      </c>
      <c r="S13" s="9">
        <v>4766</v>
      </c>
      <c r="T13" s="9">
        <v>2613</v>
      </c>
      <c r="U13" s="9">
        <v>2153</v>
      </c>
      <c r="V13" s="9">
        <v>870836.54599999997</v>
      </c>
      <c r="W13" s="9">
        <v>4572</v>
      </c>
      <c r="X13" s="9">
        <v>2509</v>
      </c>
      <c r="Y13" s="9">
        <v>2063</v>
      </c>
      <c r="Z13" s="9">
        <v>850821.68599999999</v>
      </c>
      <c r="AA13" s="9">
        <v>194</v>
      </c>
      <c r="AB13" s="9">
        <v>104</v>
      </c>
      <c r="AC13" s="9">
        <v>90</v>
      </c>
      <c r="AD13" s="9">
        <v>20014.86</v>
      </c>
    </row>
    <row r="14" spans="1:34" s="11" customFormat="1" ht="16.5" customHeight="1" x14ac:dyDescent="0.2">
      <c r="A14" s="46" t="s">
        <v>153</v>
      </c>
      <c r="B14" s="19" t="s">
        <v>6</v>
      </c>
      <c r="C14" s="9">
        <v>2313</v>
      </c>
      <c r="D14" s="9">
        <v>1484</v>
      </c>
      <c r="E14" s="9">
        <v>829</v>
      </c>
      <c r="F14" s="9">
        <v>458353.989</v>
      </c>
      <c r="G14" s="9">
        <v>268</v>
      </c>
      <c r="H14" s="9">
        <v>171</v>
      </c>
      <c r="I14" s="9">
        <v>97</v>
      </c>
      <c r="J14" s="9">
        <v>36972.851000000002</v>
      </c>
      <c r="K14" s="9">
        <v>120</v>
      </c>
      <c r="L14" s="9">
        <v>82</v>
      </c>
      <c r="M14" s="9">
        <v>38</v>
      </c>
      <c r="N14" s="9">
        <v>23838.422999999999</v>
      </c>
      <c r="O14" s="9">
        <v>148</v>
      </c>
      <c r="P14" s="9">
        <v>89</v>
      </c>
      <c r="Q14" s="9">
        <v>59</v>
      </c>
      <c r="R14" s="9">
        <v>13134.428</v>
      </c>
      <c r="S14" s="9">
        <v>2045</v>
      </c>
      <c r="T14" s="9">
        <v>1313</v>
      </c>
      <c r="U14" s="9">
        <v>732</v>
      </c>
      <c r="V14" s="9">
        <v>421381.13799999998</v>
      </c>
      <c r="W14" s="9">
        <v>1913</v>
      </c>
      <c r="X14" s="9">
        <v>1235</v>
      </c>
      <c r="Y14" s="9">
        <v>678</v>
      </c>
      <c r="Z14" s="9">
        <v>406744.95500000002</v>
      </c>
      <c r="AA14" s="9">
        <v>132</v>
      </c>
      <c r="AB14" s="9">
        <v>78</v>
      </c>
      <c r="AC14" s="9">
        <v>54</v>
      </c>
      <c r="AD14" s="9">
        <v>14636.183000000001</v>
      </c>
    </row>
    <row r="15" spans="1:34" s="11" customFormat="1" ht="16.5" customHeight="1" x14ac:dyDescent="0.2">
      <c r="A15" s="46" t="s">
        <v>154</v>
      </c>
      <c r="B15" s="19" t="s">
        <v>7</v>
      </c>
      <c r="C15" s="9">
        <v>5747</v>
      </c>
      <c r="D15" s="9">
        <v>3089</v>
      </c>
      <c r="E15" s="9">
        <v>2658</v>
      </c>
      <c r="F15" s="9">
        <v>918144.73100000003</v>
      </c>
      <c r="G15" s="9">
        <v>595</v>
      </c>
      <c r="H15" s="9">
        <v>354</v>
      </c>
      <c r="I15" s="9">
        <v>241</v>
      </c>
      <c r="J15" s="9">
        <v>58394.900999999998</v>
      </c>
      <c r="K15" s="9">
        <v>255</v>
      </c>
      <c r="L15" s="9">
        <v>141</v>
      </c>
      <c r="M15" s="9">
        <v>114</v>
      </c>
      <c r="N15" s="9">
        <v>35225.025999999998</v>
      </c>
      <c r="O15" s="9">
        <v>340</v>
      </c>
      <c r="P15" s="9">
        <v>213</v>
      </c>
      <c r="Q15" s="9">
        <v>127</v>
      </c>
      <c r="R15" s="9">
        <v>23169.875</v>
      </c>
      <c r="S15" s="9">
        <v>5152</v>
      </c>
      <c r="T15" s="9">
        <v>2735</v>
      </c>
      <c r="U15" s="9">
        <v>2417</v>
      </c>
      <c r="V15" s="9">
        <v>859749.83</v>
      </c>
      <c r="W15" s="9">
        <v>4999</v>
      </c>
      <c r="X15" s="9">
        <v>2659</v>
      </c>
      <c r="Y15" s="9">
        <v>2340</v>
      </c>
      <c r="Z15" s="9">
        <v>843246.58200000005</v>
      </c>
      <c r="AA15" s="9">
        <v>153</v>
      </c>
      <c r="AB15" s="9">
        <v>76</v>
      </c>
      <c r="AC15" s="9">
        <v>77</v>
      </c>
      <c r="AD15" s="9">
        <v>16503.248</v>
      </c>
    </row>
    <row r="16" spans="1:34" s="11" customFormat="1" ht="16.5" customHeight="1" x14ac:dyDescent="0.2">
      <c r="A16" s="47" t="s">
        <v>90</v>
      </c>
      <c r="B16" s="25" t="s">
        <v>8</v>
      </c>
      <c r="C16" s="9">
        <v>1891</v>
      </c>
      <c r="D16" s="9">
        <v>962</v>
      </c>
      <c r="E16" s="9">
        <v>929</v>
      </c>
      <c r="F16" s="9">
        <v>340178.038</v>
      </c>
      <c r="G16" s="9">
        <v>70</v>
      </c>
      <c r="H16" s="9">
        <v>42</v>
      </c>
      <c r="I16" s="9">
        <v>28</v>
      </c>
      <c r="J16" s="9">
        <v>11104.246999999999</v>
      </c>
      <c r="K16" s="9">
        <v>50</v>
      </c>
      <c r="L16" s="9">
        <v>30</v>
      </c>
      <c r="M16" s="9">
        <v>20</v>
      </c>
      <c r="N16" s="9">
        <v>9204.482</v>
      </c>
      <c r="O16" s="9">
        <v>20</v>
      </c>
      <c r="P16" s="9">
        <v>12</v>
      </c>
      <c r="Q16" s="9">
        <v>8</v>
      </c>
      <c r="R16" s="9">
        <v>1899.7650000000001</v>
      </c>
      <c r="S16" s="9">
        <v>1821</v>
      </c>
      <c r="T16" s="9">
        <v>920</v>
      </c>
      <c r="U16" s="9">
        <v>901</v>
      </c>
      <c r="V16" s="9">
        <v>329073.79100000003</v>
      </c>
      <c r="W16" s="9">
        <v>1722</v>
      </c>
      <c r="X16" s="9">
        <v>862</v>
      </c>
      <c r="Y16" s="9">
        <v>860</v>
      </c>
      <c r="Z16" s="9">
        <v>318764.47899999999</v>
      </c>
      <c r="AA16" s="9">
        <v>99</v>
      </c>
      <c r="AB16" s="9">
        <v>58</v>
      </c>
      <c r="AC16" s="9">
        <v>41</v>
      </c>
      <c r="AD16" s="9">
        <v>10309.312</v>
      </c>
    </row>
    <row r="17" spans="1:30" s="11" customFormat="1" ht="16.5" customHeight="1" x14ac:dyDescent="0.2">
      <c r="A17" s="47" t="s">
        <v>91</v>
      </c>
      <c r="B17" s="25" t="s">
        <v>9</v>
      </c>
      <c r="C17" s="9">
        <v>1276</v>
      </c>
      <c r="D17" s="9">
        <v>694</v>
      </c>
      <c r="E17" s="9">
        <v>582</v>
      </c>
      <c r="F17" s="9">
        <v>228600.663</v>
      </c>
      <c r="G17" s="9">
        <v>70</v>
      </c>
      <c r="H17" s="9">
        <v>44</v>
      </c>
      <c r="I17" s="9">
        <v>26</v>
      </c>
      <c r="J17" s="9">
        <v>11046.861000000001</v>
      </c>
      <c r="K17" s="9">
        <v>50</v>
      </c>
      <c r="L17" s="9">
        <v>29</v>
      </c>
      <c r="M17" s="9">
        <v>21</v>
      </c>
      <c r="N17" s="9">
        <v>9256.0650000000005</v>
      </c>
      <c r="O17" s="9">
        <v>20</v>
      </c>
      <c r="P17" s="9">
        <v>15</v>
      </c>
      <c r="Q17" s="9">
        <v>5</v>
      </c>
      <c r="R17" s="9">
        <v>1790.796</v>
      </c>
      <c r="S17" s="9">
        <v>1206</v>
      </c>
      <c r="T17" s="9">
        <v>650</v>
      </c>
      <c r="U17" s="9">
        <v>556</v>
      </c>
      <c r="V17" s="9">
        <v>217553.802</v>
      </c>
      <c r="W17" s="9">
        <v>1177</v>
      </c>
      <c r="X17" s="9">
        <v>630</v>
      </c>
      <c r="Y17" s="9">
        <v>547</v>
      </c>
      <c r="Z17" s="9">
        <v>214433.49600000001</v>
      </c>
      <c r="AA17" s="9">
        <v>29</v>
      </c>
      <c r="AB17" s="9">
        <v>20</v>
      </c>
      <c r="AC17" s="9">
        <v>9</v>
      </c>
      <c r="AD17" s="9">
        <v>3120.306</v>
      </c>
    </row>
    <row r="18" spans="1:30" s="11" customFormat="1" ht="16.5" customHeight="1" x14ac:dyDescent="0.2">
      <c r="A18" s="47" t="s">
        <v>92</v>
      </c>
      <c r="B18" s="25" t="s">
        <v>10</v>
      </c>
      <c r="C18" s="9">
        <v>1383</v>
      </c>
      <c r="D18" s="9">
        <v>766</v>
      </c>
      <c r="E18" s="9">
        <v>617</v>
      </c>
      <c r="F18" s="9">
        <v>293572.951</v>
      </c>
      <c r="G18" s="9">
        <v>74</v>
      </c>
      <c r="H18" s="9">
        <v>54</v>
      </c>
      <c r="I18" s="9">
        <v>20</v>
      </c>
      <c r="J18" s="9">
        <v>10323.464</v>
      </c>
      <c r="K18" s="9">
        <v>44</v>
      </c>
      <c r="L18" s="9">
        <v>31</v>
      </c>
      <c r="M18" s="9">
        <v>13</v>
      </c>
      <c r="N18" s="9">
        <v>7159.11</v>
      </c>
      <c r="O18" s="9">
        <v>30</v>
      </c>
      <c r="P18" s="9">
        <v>23</v>
      </c>
      <c r="Q18" s="9">
        <v>7</v>
      </c>
      <c r="R18" s="9">
        <v>3164.3539999999998</v>
      </c>
      <c r="S18" s="9">
        <v>1309</v>
      </c>
      <c r="T18" s="9">
        <v>712</v>
      </c>
      <c r="U18" s="9">
        <v>597</v>
      </c>
      <c r="V18" s="9">
        <v>283249.48700000002</v>
      </c>
      <c r="W18" s="9">
        <v>1297</v>
      </c>
      <c r="X18" s="9">
        <v>703</v>
      </c>
      <c r="Y18" s="9">
        <v>594</v>
      </c>
      <c r="Z18" s="9">
        <v>281389.43300000002</v>
      </c>
      <c r="AA18" s="9">
        <v>12</v>
      </c>
      <c r="AB18" s="9">
        <v>9</v>
      </c>
      <c r="AC18" s="9">
        <v>3</v>
      </c>
      <c r="AD18" s="9">
        <v>1860.0540000000001</v>
      </c>
    </row>
    <row r="19" spans="1:30" s="11" customFormat="1" ht="16.5" customHeight="1" x14ac:dyDescent="0.2">
      <c r="A19" s="47" t="s">
        <v>93</v>
      </c>
      <c r="B19" s="25" t="s">
        <v>11</v>
      </c>
      <c r="C19" s="9">
        <v>2386</v>
      </c>
      <c r="D19" s="9">
        <v>1462</v>
      </c>
      <c r="E19" s="9">
        <v>924</v>
      </c>
      <c r="F19" s="9">
        <v>442641.05499999999</v>
      </c>
      <c r="G19" s="9">
        <v>251</v>
      </c>
      <c r="H19" s="9">
        <v>149</v>
      </c>
      <c r="I19" s="9">
        <v>102</v>
      </c>
      <c r="J19" s="9">
        <v>38157.735000000001</v>
      </c>
      <c r="K19" s="9">
        <v>144</v>
      </c>
      <c r="L19" s="9">
        <v>84</v>
      </c>
      <c r="M19" s="9">
        <v>60</v>
      </c>
      <c r="N19" s="9">
        <v>28887.599999999999</v>
      </c>
      <c r="O19" s="9">
        <v>107</v>
      </c>
      <c r="P19" s="9">
        <v>65</v>
      </c>
      <c r="Q19" s="9">
        <v>42</v>
      </c>
      <c r="R19" s="9">
        <v>9270.1350000000002</v>
      </c>
      <c r="S19" s="9">
        <v>2135</v>
      </c>
      <c r="T19" s="9">
        <v>1313</v>
      </c>
      <c r="U19" s="9">
        <v>822</v>
      </c>
      <c r="V19" s="9">
        <v>404483.32</v>
      </c>
      <c r="W19" s="9">
        <v>2055</v>
      </c>
      <c r="X19" s="9">
        <v>1265</v>
      </c>
      <c r="Y19" s="9">
        <v>790</v>
      </c>
      <c r="Z19" s="9">
        <v>395726.45500000002</v>
      </c>
      <c r="AA19" s="9">
        <v>80</v>
      </c>
      <c r="AB19" s="9">
        <v>48</v>
      </c>
      <c r="AC19" s="9">
        <v>32</v>
      </c>
      <c r="AD19" s="9">
        <v>8756.8649999999998</v>
      </c>
    </row>
    <row r="20" spans="1:30" s="11" customFormat="1" ht="16.5" customHeight="1" x14ac:dyDescent="0.2">
      <c r="A20" s="47" t="s">
        <v>94</v>
      </c>
      <c r="B20" s="25" t="s">
        <v>12</v>
      </c>
      <c r="C20" s="9">
        <v>1641</v>
      </c>
      <c r="D20" s="9">
        <v>907</v>
      </c>
      <c r="E20" s="9">
        <v>734</v>
      </c>
      <c r="F20" s="9">
        <v>315822.98599999998</v>
      </c>
      <c r="G20" s="9">
        <v>85</v>
      </c>
      <c r="H20" s="9">
        <v>49</v>
      </c>
      <c r="I20" s="9">
        <v>36</v>
      </c>
      <c r="J20" s="9">
        <v>15471.252</v>
      </c>
      <c r="K20" s="9">
        <v>75</v>
      </c>
      <c r="L20" s="9">
        <v>44</v>
      </c>
      <c r="M20" s="9">
        <v>31</v>
      </c>
      <c r="N20" s="9">
        <v>14471.861999999999</v>
      </c>
      <c r="O20" s="9">
        <v>10</v>
      </c>
      <c r="P20" s="9">
        <v>5</v>
      </c>
      <c r="Q20" s="9">
        <v>5</v>
      </c>
      <c r="R20" s="9">
        <v>999.39</v>
      </c>
      <c r="S20" s="9">
        <v>1556</v>
      </c>
      <c r="T20" s="9">
        <v>858</v>
      </c>
      <c r="U20" s="9">
        <v>698</v>
      </c>
      <c r="V20" s="9">
        <v>300351.734</v>
      </c>
      <c r="W20" s="9">
        <v>1535</v>
      </c>
      <c r="X20" s="9">
        <v>848</v>
      </c>
      <c r="Y20" s="9">
        <v>687</v>
      </c>
      <c r="Z20" s="9">
        <v>297921.59700000001</v>
      </c>
      <c r="AA20" s="9">
        <v>21</v>
      </c>
      <c r="AB20" s="9">
        <v>10</v>
      </c>
      <c r="AC20" s="9">
        <v>11</v>
      </c>
      <c r="AD20" s="9">
        <v>2430.1370000000002</v>
      </c>
    </row>
    <row r="21" spans="1:30" s="11" customFormat="1" ht="16.5" customHeight="1" x14ac:dyDescent="0.2">
      <c r="A21" s="47" t="s">
        <v>95</v>
      </c>
      <c r="B21" s="25" t="s">
        <v>13</v>
      </c>
      <c r="C21" s="9">
        <v>2225</v>
      </c>
      <c r="D21" s="9">
        <v>1136</v>
      </c>
      <c r="E21" s="9">
        <v>1089</v>
      </c>
      <c r="F21" s="9">
        <v>421288.67700000003</v>
      </c>
      <c r="G21" s="9">
        <v>87</v>
      </c>
      <c r="H21" s="9">
        <v>50</v>
      </c>
      <c r="I21" s="9">
        <v>37</v>
      </c>
      <c r="J21" s="9">
        <v>13771.407999999999</v>
      </c>
      <c r="K21" s="9">
        <v>68</v>
      </c>
      <c r="L21" s="9">
        <v>39</v>
      </c>
      <c r="M21" s="9">
        <v>29</v>
      </c>
      <c r="N21" s="9">
        <v>11944.555</v>
      </c>
      <c r="O21" s="9">
        <v>19</v>
      </c>
      <c r="P21" s="9">
        <v>11</v>
      </c>
      <c r="Q21" s="9">
        <v>8</v>
      </c>
      <c r="R21" s="9">
        <v>1826.8530000000001</v>
      </c>
      <c r="S21" s="9">
        <v>2138</v>
      </c>
      <c r="T21" s="9">
        <v>1086</v>
      </c>
      <c r="U21" s="9">
        <v>1052</v>
      </c>
      <c r="V21" s="9">
        <v>407517.26899999997</v>
      </c>
      <c r="W21" s="9">
        <v>2120</v>
      </c>
      <c r="X21" s="9">
        <v>1076</v>
      </c>
      <c r="Y21" s="9">
        <v>1044</v>
      </c>
      <c r="Z21" s="9">
        <v>405472.45699999999</v>
      </c>
      <c r="AA21" s="9">
        <v>18</v>
      </c>
      <c r="AB21" s="9">
        <v>10</v>
      </c>
      <c r="AC21" s="9">
        <v>8</v>
      </c>
      <c r="AD21" s="9">
        <v>2044.8119999999999</v>
      </c>
    </row>
    <row r="22" spans="1:30" s="11" customFormat="1" ht="16.5" customHeight="1" x14ac:dyDescent="0.2">
      <c r="A22" s="47" t="s">
        <v>96</v>
      </c>
      <c r="B22" s="25" t="s">
        <v>14</v>
      </c>
      <c r="C22" s="9">
        <v>1573</v>
      </c>
      <c r="D22" s="9">
        <v>733</v>
      </c>
      <c r="E22" s="9">
        <v>840</v>
      </c>
      <c r="F22" s="9">
        <v>285169.12300000002</v>
      </c>
      <c r="G22" s="9">
        <v>73</v>
      </c>
      <c r="H22" s="9">
        <v>40</v>
      </c>
      <c r="I22" s="9">
        <v>33</v>
      </c>
      <c r="J22" s="9">
        <v>9259.32</v>
      </c>
      <c r="K22" s="9">
        <v>40</v>
      </c>
      <c r="L22" s="9">
        <v>22</v>
      </c>
      <c r="M22" s="9">
        <v>18</v>
      </c>
      <c r="N22" s="9">
        <v>6712.5450000000001</v>
      </c>
      <c r="O22" s="9">
        <v>33</v>
      </c>
      <c r="P22" s="9">
        <v>18</v>
      </c>
      <c r="Q22" s="9">
        <v>15</v>
      </c>
      <c r="R22" s="9">
        <v>2546.7750000000001</v>
      </c>
      <c r="S22" s="9">
        <v>1500</v>
      </c>
      <c r="T22" s="9">
        <v>693</v>
      </c>
      <c r="U22" s="9">
        <v>807</v>
      </c>
      <c r="V22" s="9">
        <v>275909.80300000001</v>
      </c>
      <c r="W22" s="9">
        <v>1469</v>
      </c>
      <c r="X22" s="9">
        <v>672</v>
      </c>
      <c r="Y22" s="9">
        <v>797</v>
      </c>
      <c r="Z22" s="9">
        <v>272691.40600000002</v>
      </c>
      <c r="AA22" s="9">
        <v>31</v>
      </c>
      <c r="AB22" s="9">
        <v>21</v>
      </c>
      <c r="AC22" s="9">
        <v>10</v>
      </c>
      <c r="AD22" s="9">
        <v>3218.3969999999999</v>
      </c>
    </row>
    <row r="23" spans="1:30" s="11" customFormat="1" ht="16.5" customHeight="1" x14ac:dyDescent="0.2">
      <c r="A23" s="47" t="s">
        <v>97</v>
      </c>
      <c r="B23" s="25" t="s">
        <v>15</v>
      </c>
      <c r="C23" s="9">
        <v>1254</v>
      </c>
      <c r="D23" s="9">
        <v>744</v>
      </c>
      <c r="E23" s="9">
        <v>510</v>
      </c>
      <c r="F23" s="9">
        <v>264725.26699999999</v>
      </c>
      <c r="G23" s="9">
        <v>94</v>
      </c>
      <c r="H23" s="9">
        <v>65</v>
      </c>
      <c r="I23" s="9">
        <v>29</v>
      </c>
      <c r="J23" s="9">
        <v>15552.605</v>
      </c>
      <c r="K23" s="9">
        <v>60</v>
      </c>
      <c r="L23" s="9">
        <v>42</v>
      </c>
      <c r="M23" s="9">
        <v>18</v>
      </c>
      <c r="N23" s="9">
        <v>12843.205</v>
      </c>
      <c r="O23" s="9">
        <v>34</v>
      </c>
      <c r="P23" s="9">
        <v>23</v>
      </c>
      <c r="Q23" s="9">
        <v>11</v>
      </c>
      <c r="R23" s="9">
        <v>2709.4</v>
      </c>
      <c r="S23" s="9">
        <v>1160</v>
      </c>
      <c r="T23" s="9">
        <v>679</v>
      </c>
      <c r="U23" s="9">
        <v>481</v>
      </c>
      <c r="V23" s="9">
        <v>249172.66200000001</v>
      </c>
      <c r="W23" s="9">
        <v>1155</v>
      </c>
      <c r="X23" s="9">
        <v>674</v>
      </c>
      <c r="Y23" s="9">
        <v>481</v>
      </c>
      <c r="Z23" s="9">
        <v>248617.19099999999</v>
      </c>
      <c r="AA23" s="9">
        <v>5</v>
      </c>
      <c r="AB23" s="9">
        <v>5</v>
      </c>
      <c r="AC23" s="9">
        <v>0</v>
      </c>
      <c r="AD23" s="9">
        <v>555.471</v>
      </c>
    </row>
    <row r="24" spans="1:30" s="11" customFormat="1" ht="16.5" customHeight="1" x14ac:dyDescent="0.2">
      <c r="A24" s="47" t="s">
        <v>98</v>
      </c>
      <c r="B24" s="25" t="s">
        <v>16</v>
      </c>
      <c r="C24" s="9">
        <v>913</v>
      </c>
      <c r="D24" s="9">
        <v>492</v>
      </c>
      <c r="E24" s="9">
        <v>421</v>
      </c>
      <c r="F24" s="9">
        <v>173593.783</v>
      </c>
      <c r="G24" s="9">
        <v>74</v>
      </c>
      <c r="H24" s="9">
        <v>43</v>
      </c>
      <c r="I24" s="9">
        <v>31</v>
      </c>
      <c r="J24" s="9">
        <v>12931.337</v>
      </c>
      <c r="K24" s="9">
        <v>62</v>
      </c>
      <c r="L24" s="9">
        <v>37</v>
      </c>
      <c r="M24" s="9">
        <v>25</v>
      </c>
      <c r="N24" s="9">
        <v>11694.941000000001</v>
      </c>
      <c r="O24" s="9">
        <v>12</v>
      </c>
      <c r="P24" s="9">
        <v>6</v>
      </c>
      <c r="Q24" s="9">
        <v>6</v>
      </c>
      <c r="R24" s="9">
        <v>1236.396</v>
      </c>
      <c r="S24" s="9">
        <v>839</v>
      </c>
      <c r="T24" s="9">
        <v>449</v>
      </c>
      <c r="U24" s="9">
        <v>390</v>
      </c>
      <c r="V24" s="9">
        <v>160662.446</v>
      </c>
      <c r="W24" s="9">
        <v>821</v>
      </c>
      <c r="X24" s="9">
        <v>437</v>
      </c>
      <c r="Y24" s="9">
        <v>384</v>
      </c>
      <c r="Z24" s="9">
        <v>158579.79199999999</v>
      </c>
      <c r="AA24" s="9">
        <v>18</v>
      </c>
      <c r="AB24" s="9">
        <v>12</v>
      </c>
      <c r="AC24" s="9">
        <v>6</v>
      </c>
      <c r="AD24" s="9">
        <v>2082.654</v>
      </c>
    </row>
    <row r="25" spans="1:30" s="11" customFormat="1" ht="16.5" customHeight="1" x14ac:dyDescent="0.2">
      <c r="A25" s="47" t="s">
        <v>99</v>
      </c>
      <c r="B25" s="25" t="s">
        <v>17</v>
      </c>
      <c r="C25" s="9">
        <v>1332</v>
      </c>
      <c r="D25" s="9">
        <v>700</v>
      </c>
      <c r="E25" s="9">
        <v>632</v>
      </c>
      <c r="F25" s="9">
        <v>249828.44699999999</v>
      </c>
      <c r="G25" s="9">
        <v>94</v>
      </c>
      <c r="H25" s="9">
        <v>53</v>
      </c>
      <c r="I25" s="9">
        <v>41</v>
      </c>
      <c r="J25" s="9">
        <v>15933.162</v>
      </c>
      <c r="K25" s="9">
        <v>73</v>
      </c>
      <c r="L25" s="9">
        <v>43</v>
      </c>
      <c r="M25" s="9">
        <v>30</v>
      </c>
      <c r="N25" s="9">
        <v>14166.39</v>
      </c>
      <c r="O25" s="9">
        <v>21</v>
      </c>
      <c r="P25" s="9">
        <v>10</v>
      </c>
      <c r="Q25" s="9">
        <v>11</v>
      </c>
      <c r="R25" s="9">
        <v>1766.7719999999999</v>
      </c>
      <c r="S25" s="9">
        <v>1238</v>
      </c>
      <c r="T25" s="9">
        <v>647</v>
      </c>
      <c r="U25" s="9">
        <v>591</v>
      </c>
      <c r="V25" s="9">
        <v>233895.285</v>
      </c>
      <c r="W25" s="9">
        <v>1213</v>
      </c>
      <c r="X25" s="9">
        <v>637</v>
      </c>
      <c r="Y25" s="9">
        <v>576</v>
      </c>
      <c r="Z25" s="9">
        <v>230992.4</v>
      </c>
      <c r="AA25" s="9">
        <v>25</v>
      </c>
      <c r="AB25" s="9">
        <v>10</v>
      </c>
      <c r="AC25" s="9">
        <v>15</v>
      </c>
      <c r="AD25" s="9">
        <v>2902.8850000000002</v>
      </c>
    </row>
    <row r="26" spans="1:30" s="11" customFormat="1" ht="16.5" customHeight="1" x14ac:dyDescent="0.2">
      <c r="A26" s="47" t="s">
        <v>100</v>
      </c>
      <c r="B26" s="25" t="s">
        <v>18</v>
      </c>
      <c r="C26" s="9">
        <v>244</v>
      </c>
      <c r="D26" s="9">
        <v>149</v>
      </c>
      <c r="E26" s="9">
        <v>95</v>
      </c>
      <c r="F26" s="9">
        <v>42555.506999999998</v>
      </c>
      <c r="G26" s="9">
        <v>20</v>
      </c>
      <c r="H26" s="9">
        <v>13</v>
      </c>
      <c r="I26" s="9">
        <v>7</v>
      </c>
      <c r="J26" s="9">
        <v>2409.75</v>
      </c>
      <c r="K26" s="9">
        <v>8</v>
      </c>
      <c r="L26" s="9">
        <v>6</v>
      </c>
      <c r="M26" s="9">
        <v>2</v>
      </c>
      <c r="N26" s="9">
        <v>1209.5999999999999</v>
      </c>
      <c r="O26" s="9">
        <v>12</v>
      </c>
      <c r="P26" s="9">
        <v>7</v>
      </c>
      <c r="Q26" s="9">
        <v>5</v>
      </c>
      <c r="R26" s="9">
        <v>1200.1500000000001</v>
      </c>
      <c r="S26" s="9">
        <v>224</v>
      </c>
      <c r="T26" s="9">
        <v>136</v>
      </c>
      <c r="U26" s="9">
        <v>88</v>
      </c>
      <c r="V26" s="9">
        <v>40145.756999999998</v>
      </c>
      <c r="W26" s="9">
        <v>208</v>
      </c>
      <c r="X26" s="9">
        <v>127</v>
      </c>
      <c r="Y26" s="9">
        <v>81</v>
      </c>
      <c r="Z26" s="9">
        <v>38273.144999999997</v>
      </c>
      <c r="AA26" s="9">
        <v>16</v>
      </c>
      <c r="AB26" s="9">
        <v>9</v>
      </c>
      <c r="AC26" s="9">
        <v>7</v>
      </c>
      <c r="AD26" s="9">
        <v>1872.6120000000001</v>
      </c>
    </row>
    <row r="27" spans="1:30" s="11" customFormat="1" ht="16.5" customHeight="1" x14ac:dyDescent="0.2">
      <c r="A27" s="47" t="s">
        <v>101</v>
      </c>
      <c r="B27" s="25" t="s">
        <v>19</v>
      </c>
      <c r="C27" s="9">
        <v>569</v>
      </c>
      <c r="D27" s="9">
        <v>351</v>
      </c>
      <c r="E27" s="9">
        <v>218</v>
      </c>
      <c r="F27" s="9">
        <v>108858.401</v>
      </c>
      <c r="G27" s="9">
        <v>62</v>
      </c>
      <c r="H27" s="9">
        <v>41</v>
      </c>
      <c r="I27" s="9">
        <v>21</v>
      </c>
      <c r="J27" s="9">
        <v>9665.1309999999994</v>
      </c>
      <c r="K27" s="9">
        <v>47</v>
      </c>
      <c r="L27" s="9">
        <v>35</v>
      </c>
      <c r="M27" s="9">
        <v>12</v>
      </c>
      <c r="N27" s="9">
        <v>8376.5499999999993</v>
      </c>
      <c r="O27" s="9">
        <v>15</v>
      </c>
      <c r="P27" s="9">
        <v>6</v>
      </c>
      <c r="Q27" s="9">
        <v>9</v>
      </c>
      <c r="R27" s="9">
        <v>1288.5809999999999</v>
      </c>
      <c r="S27" s="9">
        <v>507</v>
      </c>
      <c r="T27" s="9">
        <v>310</v>
      </c>
      <c r="U27" s="9">
        <v>197</v>
      </c>
      <c r="V27" s="9">
        <v>99193.27</v>
      </c>
      <c r="W27" s="9">
        <v>501</v>
      </c>
      <c r="X27" s="9">
        <v>306</v>
      </c>
      <c r="Y27" s="9">
        <v>195</v>
      </c>
      <c r="Z27" s="9">
        <v>98616.085000000006</v>
      </c>
      <c r="AA27" s="9">
        <v>6</v>
      </c>
      <c r="AB27" s="9">
        <v>4</v>
      </c>
      <c r="AC27" s="9">
        <v>2</v>
      </c>
      <c r="AD27" s="9">
        <v>577.18499999999995</v>
      </c>
    </row>
    <row r="28" spans="1:30" s="11" customFormat="1" ht="16.5" customHeight="1" x14ac:dyDescent="0.2">
      <c r="A28" s="47" t="s">
        <v>102</v>
      </c>
      <c r="B28" s="25" t="s">
        <v>20</v>
      </c>
      <c r="C28" s="9">
        <v>528</v>
      </c>
      <c r="D28" s="9">
        <v>309</v>
      </c>
      <c r="E28" s="9">
        <v>219</v>
      </c>
      <c r="F28" s="9">
        <v>94949.862999999998</v>
      </c>
      <c r="G28" s="9">
        <v>78</v>
      </c>
      <c r="H28" s="9">
        <v>45</v>
      </c>
      <c r="I28" s="9">
        <v>33</v>
      </c>
      <c r="J28" s="9">
        <v>9132.4189999999999</v>
      </c>
      <c r="K28" s="9">
        <v>36</v>
      </c>
      <c r="L28" s="9">
        <v>21</v>
      </c>
      <c r="M28" s="9">
        <v>15</v>
      </c>
      <c r="N28" s="9">
        <v>5265.2780000000002</v>
      </c>
      <c r="O28" s="9">
        <v>42</v>
      </c>
      <c r="P28" s="9">
        <v>24</v>
      </c>
      <c r="Q28" s="9">
        <v>18</v>
      </c>
      <c r="R28" s="9">
        <v>3867.1410000000001</v>
      </c>
      <c r="S28" s="9">
        <v>450</v>
      </c>
      <c r="T28" s="9">
        <v>264</v>
      </c>
      <c r="U28" s="9">
        <v>186</v>
      </c>
      <c r="V28" s="9">
        <v>85817.444000000003</v>
      </c>
      <c r="W28" s="9">
        <v>378</v>
      </c>
      <c r="X28" s="9">
        <v>221</v>
      </c>
      <c r="Y28" s="9">
        <v>157</v>
      </c>
      <c r="Z28" s="9">
        <v>78031.013999999996</v>
      </c>
      <c r="AA28" s="9">
        <v>72</v>
      </c>
      <c r="AB28" s="9">
        <v>43</v>
      </c>
      <c r="AC28" s="9">
        <v>29</v>
      </c>
      <c r="AD28" s="9">
        <v>7786.43</v>
      </c>
    </row>
    <row r="29" spans="1:30" s="11" customFormat="1" ht="16.5" customHeight="1" x14ac:dyDescent="0.2">
      <c r="A29" s="47" t="s">
        <v>103</v>
      </c>
      <c r="B29" s="25" t="s">
        <v>21</v>
      </c>
      <c r="C29" s="9">
        <v>1411</v>
      </c>
      <c r="D29" s="9">
        <v>708</v>
      </c>
      <c r="E29" s="9">
        <v>703</v>
      </c>
      <c r="F29" s="9">
        <v>232473.52100000001</v>
      </c>
      <c r="G29" s="9">
        <v>54</v>
      </c>
      <c r="H29" s="9">
        <v>37</v>
      </c>
      <c r="I29" s="9">
        <v>17</v>
      </c>
      <c r="J29" s="9">
        <v>6344.6180000000004</v>
      </c>
      <c r="K29" s="9">
        <v>21</v>
      </c>
      <c r="L29" s="9">
        <v>13</v>
      </c>
      <c r="M29" s="9">
        <v>8</v>
      </c>
      <c r="N29" s="9">
        <v>3812.375</v>
      </c>
      <c r="O29" s="9">
        <v>33</v>
      </c>
      <c r="P29" s="9">
        <v>24</v>
      </c>
      <c r="Q29" s="9">
        <v>9</v>
      </c>
      <c r="R29" s="9">
        <v>2532.2429999999999</v>
      </c>
      <c r="S29" s="9">
        <v>1357</v>
      </c>
      <c r="T29" s="9">
        <v>671</v>
      </c>
      <c r="U29" s="9">
        <v>686</v>
      </c>
      <c r="V29" s="9">
        <v>226128.90299999999</v>
      </c>
      <c r="W29" s="9">
        <v>1323</v>
      </c>
      <c r="X29" s="9">
        <v>652</v>
      </c>
      <c r="Y29" s="9">
        <v>671</v>
      </c>
      <c r="Z29" s="9">
        <v>222483.269</v>
      </c>
      <c r="AA29" s="9">
        <v>34</v>
      </c>
      <c r="AB29" s="9">
        <v>19</v>
      </c>
      <c r="AC29" s="9">
        <v>15</v>
      </c>
      <c r="AD29" s="9">
        <v>3645.634</v>
      </c>
    </row>
    <row r="30" spans="1:30" s="11" customFormat="1" ht="16.5" customHeight="1" x14ac:dyDescent="0.2">
      <c r="A30" s="47" t="s">
        <v>104</v>
      </c>
      <c r="B30" s="25" t="s">
        <v>23</v>
      </c>
      <c r="C30" s="9">
        <v>134</v>
      </c>
      <c r="D30" s="9">
        <v>84</v>
      </c>
      <c r="E30" s="9">
        <v>50</v>
      </c>
      <c r="F30" s="9">
        <v>25714.080000000002</v>
      </c>
      <c r="G30" s="9">
        <v>48</v>
      </c>
      <c r="H30" s="9">
        <v>29</v>
      </c>
      <c r="I30" s="9">
        <v>19</v>
      </c>
      <c r="J30" s="9">
        <v>8111.95</v>
      </c>
      <c r="K30" s="9">
        <v>47</v>
      </c>
      <c r="L30" s="9">
        <v>29</v>
      </c>
      <c r="M30" s="9">
        <v>18</v>
      </c>
      <c r="N30" s="9">
        <v>7998.55</v>
      </c>
      <c r="O30" s="9">
        <v>1</v>
      </c>
      <c r="P30" s="9">
        <v>0</v>
      </c>
      <c r="Q30" s="9">
        <v>1</v>
      </c>
      <c r="R30" s="9">
        <v>113.4</v>
      </c>
      <c r="S30" s="9">
        <v>86</v>
      </c>
      <c r="T30" s="9">
        <v>55</v>
      </c>
      <c r="U30" s="9">
        <v>31</v>
      </c>
      <c r="V30" s="9">
        <v>17602.13</v>
      </c>
      <c r="W30" s="9">
        <v>86</v>
      </c>
      <c r="X30" s="9">
        <v>55</v>
      </c>
      <c r="Y30" s="9">
        <v>31</v>
      </c>
      <c r="Z30" s="9">
        <v>17602.13</v>
      </c>
      <c r="AA30" s="9">
        <v>0</v>
      </c>
      <c r="AB30" s="9">
        <v>0</v>
      </c>
      <c r="AC30" s="9">
        <v>0</v>
      </c>
      <c r="AD30" s="9">
        <v>0</v>
      </c>
    </row>
    <row r="31" spans="1:30" s="11" customFormat="1" ht="16.5" customHeight="1" x14ac:dyDescent="0.2">
      <c r="A31" s="48" t="s">
        <v>105</v>
      </c>
      <c r="B31" s="26" t="s">
        <v>24</v>
      </c>
      <c r="C31" s="21">
        <v>27</v>
      </c>
      <c r="D31" s="21">
        <v>16</v>
      </c>
      <c r="E31" s="21">
        <v>11</v>
      </c>
      <c r="F31" s="21">
        <v>3734.2550000000001</v>
      </c>
      <c r="G31" s="21">
        <v>3</v>
      </c>
      <c r="H31" s="21">
        <v>2</v>
      </c>
      <c r="I31" s="21">
        <v>1</v>
      </c>
      <c r="J31" s="21">
        <v>319.13</v>
      </c>
      <c r="K31" s="21">
        <v>3</v>
      </c>
      <c r="L31" s="21">
        <v>2</v>
      </c>
      <c r="M31" s="21">
        <v>1</v>
      </c>
      <c r="N31" s="21">
        <v>258.64999999999998</v>
      </c>
      <c r="O31" s="21">
        <v>0</v>
      </c>
      <c r="P31" s="21">
        <v>0</v>
      </c>
      <c r="Q31" s="21">
        <v>0</v>
      </c>
      <c r="R31" s="21">
        <v>60.48</v>
      </c>
      <c r="S31" s="21">
        <v>24</v>
      </c>
      <c r="T31" s="21">
        <v>14</v>
      </c>
      <c r="U31" s="21">
        <v>10</v>
      </c>
      <c r="V31" s="21">
        <v>3415.125</v>
      </c>
      <c r="W31" s="21">
        <v>24</v>
      </c>
      <c r="X31" s="21">
        <v>14</v>
      </c>
      <c r="Y31" s="21">
        <v>10</v>
      </c>
      <c r="Z31" s="21">
        <v>3415.125</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45" t="s">
        <v>171</v>
      </c>
      <c r="B38"/>
    </row>
  </sheetData>
  <mergeCells count="25">
    <mergeCell ref="N7:N8"/>
    <mergeCell ref="AD7:AD8"/>
    <mergeCell ref="AA7:AC7"/>
    <mergeCell ref="V7:V8"/>
    <mergeCell ref="W7:Y7"/>
    <mergeCell ref="O7:Q7"/>
    <mergeCell ref="R7:R8"/>
    <mergeCell ref="S7:U7"/>
    <mergeCell ref="Z7:Z8"/>
    <mergeCell ref="AA6:AD6"/>
    <mergeCell ref="O6:R6"/>
    <mergeCell ref="S6:V6"/>
    <mergeCell ref="W6:Z6"/>
    <mergeCell ref="A4:B8"/>
    <mergeCell ref="C4:AD4"/>
    <mergeCell ref="C5:F6"/>
    <mergeCell ref="G5:R5"/>
    <mergeCell ref="S5:AD5"/>
    <mergeCell ref="K6:N6"/>
    <mergeCell ref="C7:E7"/>
    <mergeCell ref="F7:F8"/>
    <mergeCell ref="G7:I7"/>
    <mergeCell ref="G6:J6"/>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x14ac:dyDescent="0.2">
      <c r="A2" s="5"/>
      <c r="B2" s="5"/>
      <c r="C2" s="5"/>
      <c r="D2" s="5"/>
      <c r="E2" s="5"/>
      <c r="F2" s="5"/>
      <c r="G2" s="5"/>
      <c r="H2" s="5"/>
      <c r="I2" s="5"/>
      <c r="J2" s="5"/>
      <c r="K2" s="5"/>
      <c r="L2" s="5"/>
      <c r="M2" s="5"/>
      <c r="N2" s="5"/>
      <c r="O2" s="5"/>
      <c r="P2" s="5"/>
    </row>
    <row r="3" spans="1:34" x14ac:dyDescent="0.2">
      <c r="A3" s="15" t="s">
        <v>133</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179</v>
      </c>
      <c r="B9" s="34" t="s">
        <v>2</v>
      </c>
      <c r="C9" s="30">
        <v>49096</v>
      </c>
      <c r="D9" s="30">
        <v>27081</v>
      </c>
      <c r="E9" s="30">
        <v>22015</v>
      </c>
      <c r="F9" s="30">
        <v>8967773.8080000002</v>
      </c>
      <c r="G9" s="30">
        <v>7970</v>
      </c>
      <c r="H9" s="30">
        <v>4682</v>
      </c>
      <c r="I9" s="30">
        <v>3288</v>
      </c>
      <c r="J9" s="30">
        <v>1519065.7509999999</v>
      </c>
      <c r="K9" s="30">
        <v>6277</v>
      </c>
      <c r="L9" s="30">
        <v>3641</v>
      </c>
      <c r="M9" s="30">
        <v>2636</v>
      </c>
      <c r="N9" s="30">
        <v>1368440.3030000001</v>
      </c>
      <c r="O9" s="30">
        <v>1693</v>
      </c>
      <c r="P9" s="30">
        <v>1041</v>
      </c>
      <c r="Q9" s="30">
        <v>652</v>
      </c>
      <c r="R9" s="30">
        <v>150625.448</v>
      </c>
      <c r="S9" s="30">
        <v>41126</v>
      </c>
      <c r="T9" s="30">
        <v>22399</v>
      </c>
      <c r="U9" s="30">
        <v>18727</v>
      </c>
      <c r="V9" s="30">
        <v>7448708.057</v>
      </c>
      <c r="W9" s="30">
        <v>39606</v>
      </c>
      <c r="X9" s="30">
        <v>21528</v>
      </c>
      <c r="Y9" s="30">
        <v>18078</v>
      </c>
      <c r="Z9" s="30">
        <v>7278746.3159999996</v>
      </c>
      <c r="AA9" s="30">
        <v>1520</v>
      </c>
      <c r="AB9" s="30">
        <v>871</v>
      </c>
      <c r="AC9" s="30">
        <v>649</v>
      </c>
      <c r="AD9" s="30">
        <v>169961.74100000001</v>
      </c>
      <c r="AE9" s="35"/>
      <c r="AH9" s="37"/>
    </row>
    <row r="10" spans="1:34" s="11" customFormat="1" ht="16.5" customHeight="1" x14ac:dyDescent="0.2">
      <c r="A10" s="46" t="s">
        <v>149</v>
      </c>
      <c r="B10" s="19" t="s">
        <v>3</v>
      </c>
      <c r="C10" s="9">
        <v>8112</v>
      </c>
      <c r="D10" s="9">
        <v>4298</v>
      </c>
      <c r="E10" s="9">
        <v>3814</v>
      </c>
      <c r="F10" s="9">
        <v>1351543.3</v>
      </c>
      <c r="G10" s="9">
        <v>484</v>
      </c>
      <c r="H10" s="9">
        <v>299</v>
      </c>
      <c r="I10" s="9">
        <v>185</v>
      </c>
      <c r="J10" s="9">
        <v>76509.781000000003</v>
      </c>
      <c r="K10" s="9">
        <v>329</v>
      </c>
      <c r="L10" s="9">
        <v>202</v>
      </c>
      <c r="M10" s="9">
        <v>127</v>
      </c>
      <c r="N10" s="9">
        <v>60995.201000000001</v>
      </c>
      <c r="O10" s="9">
        <v>155</v>
      </c>
      <c r="P10" s="9">
        <v>97</v>
      </c>
      <c r="Q10" s="9">
        <v>58</v>
      </c>
      <c r="R10" s="9">
        <v>15514.58</v>
      </c>
      <c r="S10" s="9">
        <v>7628</v>
      </c>
      <c r="T10" s="9">
        <v>3999</v>
      </c>
      <c r="U10" s="9">
        <v>3629</v>
      </c>
      <c r="V10" s="9">
        <v>1275033.5190000001</v>
      </c>
      <c r="W10" s="9">
        <v>7495</v>
      </c>
      <c r="X10" s="9">
        <v>3923</v>
      </c>
      <c r="Y10" s="9">
        <v>3572</v>
      </c>
      <c r="Z10" s="9">
        <v>1260870.9280000001</v>
      </c>
      <c r="AA10" s="9">
        <v>133</v>
      </c>
      <c r="AB10" s="9">
        <v>76</v>
      </c>
      <c r="AC10" s="9">
        <v>57</v>
      </c>
      <c r="AD10" s="9">
        <v>14162.591</v>
      </c>
    </row>
    <row r="11" spans="1:34" s="11" customFormat="1" ht="16.5" customHeight="1" x14ac:dyDescent="0.2">
      <c r="A11" s="46" t="s">
        <v>150</v>
      </c>
      <c r="B11" s="19" t="s">
        <v>4</v>
      </c>
      <c r="C11" s="9">
        <v>5868</v>
      </c>
      <c r="D11" s="9">
        <v>3343</v>
      </c>
      <c r="E11" s="9">
        <v>2525</v>
      </c>
      <c r="F11" s="9">
        <v>1257701.0519999999</v>
      </c>
      <c r="G11" s="9">
        <v>4577</v>
      </c>
      <c r="H11" s="9">
        <v>2601</v>
      </c>
      <c r="I11" s="9">
        <v>1976</v>
      </c>
      <c r="J11" s="9">
        <v>1024529.919</v>
      </c>
      <c r="K11" s="9">
        <v>4225</v>
      </c>
      <c r="L11" s="9">
        <v>2389</v>
      </c>
      <c r="M11" s="9">
        <v>1836</v>
      </c>
      <c r="N11" s="9">
        <v>986904.19200000004</v>
      </c>
      <c r="O11" s="9">
        <v>352</v>
      </c>
      <c r="P11" s="9">
        <v>212</v>
      </c>
      <c r="Q11" s="9">
        <v>140</v>
      </c>
      <c r="R11" s="9">
        <v>37625.726999999999</v>
      </c>
      <c r="S11" s="9">
        <v>1291</v>
      </c>
      <c r="T11" s="9">
        <v>742</v>
      </c>
      <c r="U11" s="9">
        <v>549</v>
      </c>
      <c r="V11" s="9">
        <v>233171.133</v>
      </c>
      <c r="W11" s="9">
        <v>865</v>
      </c>
      <c r="X11" s="9">
        <v>493</v>
      </c>
      <c r="Y11" s="9">
        <v>372</v>
      </c>
      <c r="Z11" s="9">
        <v>180975.67499999999</v>
      </c>
      <c r="AA11" s="9">
        <v>426</v>
      </c>
      <c r="AB11" s="9">
        <v>249</v>
      </c>
      <c r="AC11" s="9">
        <v>177</v>
      </c>
      <c r="AD11" s="9">
        <v>52195.457999999999</v>
      </c>
    </row>
    <row r="12" spans="1:34" s="11" customFormat="1" ht="16.5" customHeight="1" x14ac:dyDescent="0.2">
      <c r="A12" s="46" t="s">
        <v>151</v>
      </c>
      <c r="B12" s="19" t="s">
        <v>25</v>
      </c>
      <c r="C12" s="9">
        <v>3660</v>
      </c>
      <c r="D12" s="9">
        <v>1949</v>
      </c>
      <c r="E12" s="9">
        <v>1711</v>
      </c>
      <c r="F12" s="9">
        <v>663267.80700000003</v>
      </c>
      <c r="G12" s="9">
        <v>315</v>
      </c>
      <c r="H12" s="9">
        <v>199</v>
      </c>
      <c r="I12" s="9">
        <v>116</v>
      </c>
      <c r="J12" s="9">
        <v>48952.042999999998</v>
      </c>
      <c r="K12" s="9">
        <v>216</v>
      </c>
      <c r="L12" s="9">
        <v>129</v>
      </c>
      <c r="M12" s="9">
        <v>87</v>
      </c>
      <c r="N12" s="9">
        <v>39052.474999999999</v>
      </c>
      <c r="O12" s="9">
        <v>99</v>
      </c>
      <c r="P12" s="9">
        <v>70</v>
      </c>
      <c r="Q12" s="9">
        <v>29</v>
      </c>
      <c r="R12" s="9">
        <v>9899.5679999999993</v>
      </c>
      <c r="S12" s="9">
        <v>3345</v>
      </c>
      <c r="T12" s="9">
        <v>1750</v>
      </c>
      <c r="U12" s="9">
        <v>1595</v>
      </c>
      <c r="V12" s="9">
        <v>614315.76399999997</v>
      </c>
      <c r="W12" s="9">
        <v>3295</v>
      </c>
      <c r="X12" s="9">
        <v>1719</v>
      </c>
      <c r="Y12" s="9">
        <v>1576</v>
      </c>
      <c r="Z12" s="9">
        <v>608688.73800000001</v>
      </c>
      <c r="AA12" s="9">
        <v>50</v>
      </c>
      <c r="AB12" s="9">
        <v>31</v>
      </c>
      <c r="AC12" s="9">
        <v>19</v>
      </c>
      <c r="AD12" s="9">
        <v>5627.0259999999998</v>
      </c>
    </row>
    <row r="13" spans="1:34" s="11" customFormat="1" ht="16.5" customHeight="1" x14ac:dyDescent="0.2">
      <c r="A13" s="46" t="s">
        <v>152</v>
      </c>
      <c r="B13" s="19" t="s">
        <v>5</v>
      </c>
      <c r="C13" s="9">
        <v>5373</v>
      </c>
      <c r="D13" s="9">
        <v>2954</v>
      </c>
      <c r="E13" s="9">
        <v>2419</v>
      </c>
      <c r="F13" s="9">
        <v>948366.15500000003</v>
      </c>
      <c r="G13" s="9">
        <v>553</v>
      </c>
      <c r="H13" s="9">
        <v>341</v>
      </c>
      <c r="I13" s="9">
        <v>212</v>
      </c>
      <c r="J13" s="9">
        <v>77026.153000000006</v>
      </c>
      <c r="K13" s="9">
        <v>288</v>
      </c>
      <c r="L13" s="9">
        <v>175</v>
      </c>
      <c r="M13" s="9">
        <v>113</v>
      </c>
      <c r="N13" s="9">
        <v>54199.96</v>
      </c>
      <c r="O13" s="9">
        <v>265</v>
      </c>
      <c r="P13" s="9">
        <v>166</v>
      </c>
      <c r="Q13" s="9">
        <v>99</v>
      </c>
      <c r="R13" s="9">
        <v>22826.192999999999</v>
      </c>
      <c r="S13" s="9">
        <v>4820</v>
      </c>
      <c r="T13" s="9">
        <v>2613</v>
      </c>
      <c r="U13" s="9">
        <v>2207</v>
      </c>
      <c r="V13" s="9">
        <v>871340.00199999998</v>
      </c>
      <c r="W13" s="9">
        <v>4631</v>
      </c>
      <c r="X13" s="9">
        <v>2516</v>
      </c>
      <c r="Y13" s="9">
        <v>2115</v>
      </c>
      <c r="Z13" s="9">
        <v>851757.603</v>
      </c>
      <c r="AA13" s="9">
        <v>189</v>
      </c>
      <c r="AB13" s="9">
        <v>97</v>
      </c>
      <c r="AC13" s="9">
        <v>92</v>
      </c>
      <c r="AD13" s="9">
        <v>19582.399000000001</v>
      </c>
    </row>
    <row r="14" spans="1:34" s="11" customFormat="1" ht="16.5" customHeight="1" x14ac:dyDescent="0.2">
      <c r="A14" s="46" t="s">
        <v>153</v>
      </c>
      <c r="B14" s="19" t="s">
        <v>6</v>
      </c>
      <c r="C14" s="9">
        <v>2317</v>
      </c>
      <c r="D14" s="9">
        <v>1514</v>
      </c>
      <c r="E14" s="9">
        <v>803</v>
      </c>
      <c r="F14" s="9">
        <v>461494.12800000003</v>
      </c>
      <c r="G14" s="9">
        <v>266</v>
      </c>
      <c r="H14" s="9">
        <v>165</v>
      </c>
      <c r="I14" s="9">
        <v>101</v>
      </c>
      <c r="J14" s="9">
        <v>37447.991999999998</v>
      </c>
      <c r="K14" s="9">
        <v>145</v>
      </c>
      <c r="L14" s="9">
        <v>94</v>
      </c>
      <c r="M14" s="9">
        <v>51</v>
      </c>
      <c r="N14" s="9">
        <v>26763.73</v>
      </c>
      <c r="O14" s="9">
        <v>121</v>
      </c>
      <c r="P14" s="9">
        <v>71</v>
      </c>
      <c r="Q14" s="9">
        <v>50</v>
      </c>
      <c r="R14" s="9">
        <v>10684.262000000001</v>
      </c>
      <c r="S14" s="9">
        <v>2051</v>
      </c>
      <c r="T14" s="9">
        <v>1349</v>
      </c>
      <c r="U14" s="9">
        <v>702</v>
      </c>
      <c r="V14" s="9">
        <v>424046.136</v>
      </c>
      <c r="W14" s="9">
        <v>1926</v>
      </c>
      <c r="X14" s="9">
        <v>1277</v>
      </c>
      <c r="Y14" s="9">
        <v>649</v>
      </c>
      <c r="Z14" s="9">
        <v>409844.26500000001</v>
      </c>
      <c r="AA14" s="9">
        <v>125</v>
      </c>
      <c r="AB14" s="9">
        <v>72</v>
      </c>
      <c r="AC14" s="9">
        <v>53</v>
      </c>
      <c r="AD14" s="9">
        <v>14201.870999999999</v>
      </c>
    </row>
    <row r="15" spans="1:34" s="11" customFormat="1" ht="16.5" customHeight="1" x14ac:dyDescent="0.2">
      <c r="A15" s="46" t="s">
        <v>154</v>
      </c>
      <c r="B15" s="19" t="s">
        <v>7</v>
      </c>
      <c r="C15" s="9">
        <v>5324</v>
      </c>
      <c r="D15" s="9">
        <v>2885</v>
      </c>
      <c r="E15" s="9">
        <v>2439</v>
      </c>
      <c r="F15" s="9">
        <v>863849.8</v>
      </c>
      <c r="G15" s="9">
        <v>495</v>
      </c>
      <c r="H15" s="9">
        <v>299</v>
      </c>
      <c r="I15" s="9">
        <v>196</v>
      </c>
      <c r="J15" s="9">
        <v>53701.97</v>
      </c>
      <c r="K15" s="9">
        <v>189</v>
      </c>
      <c r="L15" s="9">
        <v>112</v>
      </c>
      <c r="M15" s="9">
        <v>77</v>
      </c>
      <c r="N15" s="9">
        <v>34176.572999999997</v>
      </c>
      <c r="O15" s="9">
        <v>306</v>
      </c>
      <c r="P15" s="9">
        <v>187</v>
      </c>
      <c r="Q15" s="9">
        <v>119</v>
      </c>
      <c r="R15" s="9">
        <v>19525.397000000001</v>
      </c>
      <c r="S15" s="9">
        <v>4829</v>
      </c>
      <c r="T15" s="9">
        <v>2586</v>
      </c>
      <c r="U15" s="9">
        <v>2243</v>
      </c>
      <c r="V15" s="9">
        <v>810147.83</v>
      </c>
      <c r="W15" s="9">
        <v>4692</v>
      </c>
      <c r="X15" s="9">
        <v>2522</v>
      </c>
      <c r="Y15" s="9">
        <v>2170</v>
      </c>
      <c r="Z15" s="9">
        <v>794479.76</v>
      </c>
      <c r="AA15" s="9">
        <v>137</v>
      </c>
      <c r="AB15" s="9">
        <v>64</v>
      </c>
      <c r="AC15" s="9">
        <v>73</v>
      </c>
      <c r="AD15" s="9">
        <v>15668.07</v>
      </c>
    </row>
    <row r="16" spans="1:34" s="11" customFormat="1" ht="16.5" customHeight="1" x14ac:dyDescent="0.2">
      <c r="A16" s="47" t="s">
        <v>90</v>
      </c>
      <c r="B16" s="25" t="s">
        <v>8</v>
      </c>
      <c r="C16" s="9">
        <v>1842</v>
      </c>
      <c r="D16" s="9">
        <v>947</v>
      </c>
      <c r="E16" s="9">
        <v>895</v>
      </c>
      <c r="F16" s="9">
        <v>329229.07</v>
      </c>
      <c r="G16" s="9">
        <v>85</v>
      </c>
      <c r="H16" s="9">
        <v>54</v>
      </c>
      <c r="I16" s="9">
        <v>31</v>
      </c>
      <c r="J16" s="9">
        <v>13727.949000000001</v>
      </c>
      <c r="K16" s="9">
        <v>58</v>
      </c>
      <c r="L16" s="9">
        <v>38</v>
      </c>
      <c r="M16" s="9">
        <v>20</v>
      </c>
      <c r="N16" s="9">
        <v>11468.538</v>
      </c>
      <c r="O16" s="9">
        <v>27</v>
      </c>
      <c r="P16" s="9">
        <v>16</v>
      </c>
      <c r="Q16" s="9">
        <v>11</v>
      </c>
      <c r="R16" s="9">
        <v>2259.4110000000001</v>
      </c>
      <c r="S16" s="9">
        <v>1757</v>
      </c>
      <c r="T16" s="9">
        <v>893</v>
      </c>
      <c r="U16" s="9">
        <v>864</v>
      </c>
      <c r="V16" s="9">
        <v>315501.12099999998</v>
      </c>
      <c r="W16" s="9">
        <v>1653</v>
      </c>
      <c r="X16" s="9">
        <v>832</v>
      </c>
      <c r="Y16" s="9">
        <v>821</v>
      </c>
      <c r="Z16" s="9">
        <v>306165.94799999997</v>
      </c>
      <c r="AA16" s="9">
        <v>104</v>
      </c>
      <c r="AB16" s="9">
        <v>61</v>
      </c>
      <c r="AC16" s="9">
        <v>43</v>
      </c>
      <c r="AD16" s="9">
        <v>9335.1730000000007</v>
      </c>
    </row>
    <row r="17" spans="1:30" s="11" customFormat="1" ht="16.5" customHeight="1" x14ac:dyDescent="0.2">
      <c r="A17" s="47" t="s">
        <v>91</v>
      </c>
      <c r="B17" s="25" t="s">
        <v>9</v>
      </c>
      <c r="C17" s="9">
        <v>1239</v>
      </c>
      <c r="D17" s="9">
        <v>697</v>
      </c>
      <c r="E17" s="9">
        <v>542</v>
      </c>
      <c r="F17" s="9">
        <v>220412.61600000001</v>
      </c>
      <c r="G17" s="9">
        <v>78</v>
      </c>
      <c r="H17" s="9">
        <v>51</v>
      </c>
      <c r="I17" s="9">
        <v>27</v>
      </c>
      <c r="J17" s="9">
        <v>12147.183999999999</v>
      </c>
      <c r="K17" s="9">
        <v>55</v>
      </c>
      <c r="L17" s="9">
        <v>33</v>
      </c>
      <c r="M17" s="9">
        <v>22</v>
      </c>
      <c r="N17" s="9">
        <v>10245.969999999999</v>
      </c>
      <c r="O17" s="9">
        <v>23</v>
      </c>
      <c r="P17" s="9">
        <v>18</v>
      </c>
      <c r="Q17" s="9">
        <v>5</v>
      </c>
      <c r="R17" s="9">
        <v>1901.2139999999999</v>
      </c>
      <c r="S17" s="9">
        <v>1161</v>
      </c>
      <c r="T17" s="9">
        <v>646</v>
      </c>
      <c r="U17" s="9">
        <v>515</v>
      </c>
      <c r="V17" s="9">
        <v>208265.432</v>
      </c>
      <c r="W17" s="9">
        <v>1135</v>
      </c>
      <c r="X17" s="9">
        <v>628</v>
      </c>
      <c r="Y17" s="9">
        <v>507</v>
      </c>
      <c r="Z17" s="9">
        <v>205252.52</v>
      </c>
      <c r="AA17" s="9">
        <v>26</v>
      </c>
      <c r="AB17" s="9">
        <v>18</v>
      </c>
      <c r="AC17" s="9">
        <v>8</v>
      </c>
      <c r="AD17" s="9">
        <v>3012.9119999999998</v>
      </c>
    </row>
    <row r="18" spans="1:30" s="11" customFormat="1" ht="16.5" customHeight="1" x14ac:dyDescent="0.2">
      <c r="A18" s="47" t="s">
        <v>92</v>
      </c>
      <c r="B18" s="25" t="s">
        <v>10</v>
      </c>
      <c r="C18" s="9">
        <v>1488</v>
      </c>
      <c r="D18" s="9">
        <v>840</v>
      </c>
      <c r="E18" s="9">
        <v>648</v>
      </c>
      <c r="F18" s="9">
        <v>282551.995</v>
      </c>
      <c r="G18" s="9">
        <v>84</v>
      </c>
      <c r="H18" s="9">
        <v>57</v>
      </c>
      <c r="I18" s="9">
        <v>27</v>
      </c>
      <c r="J18" s="9">
        <v>10127.901</v>
      </c>
      <c r="K18" s="9">
        <v>49</v>
      </c>
      <c r="L18" s="9">
        <v>33</v>
      </c>
      <c r="M18" s="9">
        <v>16</v>
      </c>
      <c r="N18" s="9">
        <v>8232.84</v>
      </c>
      <c r="O18" s="9">
        <v>35</v>
      </c>
      <c r="P18" s="9">
        <v>24</v>
      </c>
      <c r="Q18" s="9">
        <v>11</v>
      </c>
      <c r="R18" s="9">
        <v>1895.0609999999999</v>
      </c>
      <c r="S18" s="9">
        <v>1404</v>
      </c>
      <c r="T18" s="9">
        <v>783</v>
      </c>
      <c r="U18" s="9">
        <v>621</v>
      </c>
      <c r="V18" s="9">
        <v>272424.09399999998</v>
      </c>
      <c r="W18" s="9">
        <v>1386</v>
      </c>
      <c r="X18" s="9">
        <v>770</v>
      </c>
      <c r="Y18" s="9">
        <v>616</v>
      </c>
      <c r="Z18" s="9">
        <v>270317.08399999997</v>
      </c>
      <c r="AA18" s="9">
        <v>18</v>
      </c>
      <c r="AB18" s="9">
        <v>13</v>
      </c>
      <c r="AC18" s="9">
        <v>5</v>
      </c>
      <c r="AD18" s="9">
        <v>2107.0100000000002</v>
      </c>
    </row>
    <row r="19" spans="1:30" s="11" customFormat="1" ht="16.5" customHeight="1" x14ac:dyDescent="0.2">
      <c r="A19" s="47" t="s">
        <v>93</v>
      </c>
      <c r="B19" s="25" t="s">
        <v>11</v>
      </c>
      <c r="C19" s="9">
        <v>2290</v>
      </c>
      <c r="D19" s="9">
        <v>1404</v>
      </c>
      <c r="E19" s="9">
        <v>886</v>
      </c>
      <c r="F19" s="9">
        <v>428016.57900000003</v>
      </c>
      <c r="G19" s="9">
        <v>240</v>
      </c>
      <c r="H19" s="9">
        <v>142</v>
      </c>
      <c r="I19" s="9">
        <v>98</v>
      </c>
      <c r="J19" s="9">
        <v>38357.129999999997</v>
      </c>
      <c r="K19" s="9">
        <v>144</v>
      </c>
      <c r="L19" s="9">
        <v>88</v>
      </c>
      <c r="M19" s="9">
        <v>56</v>
      </c>
      <c r="N19" s="9">
        <v>28607.25</v>
      </c>
      <c r="O19" s="9">
        <v>96</v>
      </c>
      <c r="P19" s="9">
        <v>54</v>
      </c>
      <c r="Q19" s="9">
        <v>42</v>
      </c>
      <c r="R19" s="9">
        <v>9749.8799999999992</v>
      </c>
      <c r="S19" s="9">
        <v>2050</v>
      </c>
      <c r="T19" s="9">
        <v>1262</v>
      </c>
      <c r="U19" s="9">
        <v>788</v>
      </c>
      <c r="V19" s="9">
        <v>389659.44900000002</v>
      </c>
      <c r="W19" s="9">
        <v>1981</v>
      </c>
      <c r="X19" s="9">
        <v>1216</v>
      </c>
      <c r="Y19" s="9">
        <v>765</v>
      </c>
      <c r="Z19" s="9">
        <v>382617.12</v>
      </c>
      <c r="AA19" s="9">
        <v>69</v>
      </c>
      <c r="AB19" s="9">
        <v>46</v>
      </c>
      <c r="AC19" s="9">
        <v>23</v>
      </c>
      <c r="AD19" s="9">
        <v>7042.3289999999997</v>
      </c>
    </row>
    <row r="20" spans="1:30" s="11" customFormat="1" ht="16.5" customHeight="1" x14ac:dyDescent="0.2">
      <c r="A20" s="47" t="s">
        <v>94</v>
      </c>
      <c r="B20" s="25" t="s">
        <v>12</v>
      </c>
      <c r="C20" s="9">
        <v>1651</v>
      </c>
      <c r="D20" s="9">
        <v>899</v>
      </c>
      <c r="E20" s="9">
        <v>752</v>
      </c>
      <c r="F20" s="9">
        <v>320153.03999999998</v>
      </c>
      <c r="G20" s="9">
        <v>85</v>
      </c>
      <c r="H20" s="9">
        <v>46</v>
      </c>
      <c r="I20" s="9">
        <v>39</v>
      </c>
      <c r="J20" s="9">
        <v>15497.615</v>
      </c>
      <c r="K20" s="9">
        <v>77</v>
      </c>
      <c r="L20" s="9">
        <v>42</v>
      </c>
      <c r="M20" s="9">
        <v>35</v>
      </c>
      <c r="N20" s="9">
        <v>14653.1</v>
      </c>
      <c r="O20" s="9">
        <v>8</v>
      </c>
      <c r="P20" s="9">
        <v>4</v>
      </c>
      <c r="Q20" s="9">
        <v>4</v>
      </c>
      <c r="R20" s="9">
        <v>844.51499999999999</v>
      </c>
      <c r="S20" s="9">
        <v>1566</v>
      </c>
      <c r="T20" s="9">
        <v>853</v>
      </c>
      <c r="U20" s="9">
        <v>713</v>
      </c>
      <c r="V20" s="9">
        <v>304655.42499999999</v>
      </c>
      <c r="W20" s="9">
        <v>1540</v>
      </c>
      <c r="X20" s="9">
        <v>838</v>
      </c>
      <c r="Y20" s="9">
        <v>702</v>
      </c>
      <c r="Z20" s="9">
        <v>302146.56300000002</v>
      </c>
      <c r="AA20" s="9">
        <v>26</v>
      </c>
      <c r="AB20" s="9">
        <v>15</v>
      </c>
      <c r="AC20" s="9">
        <v>11</v>
      </c>
      <c r="AD20" s="9">
        <v>2508.8620000000001</v>
      </c>
    </row>
    <row r="21" spans="1:30" s="11" customFormat="1" ht="16.5" customHeight="1" x14ac:dyDescent="0.2">
      <c r="A21" s="47" t="s">
        <v>95</v>
      </c>
      <c r="B21" s="25" t="s">
        <v>13</v>
      </c>
      <c r="C21" s="9">
        <v>2194</v>
      </c>
      <c r="D21" s="9">
        <v>1137</v>
      </c>
      <c r="E21" s="9">
        <v>1057</v>
      </c>
      <c r="F21" s="9">
        <v>410322.58100000001</v>
      </c>
      <c r="G21" s="9">
        <v>86</v>
      </c>
      <c r="H21" s="9">
        <v>51</v>
      </c>
      <c r="I21" s="9">
        <v>35</v>
      </c>
      <c r="J21" s="9">
        <v>14319.97</v>
      </c>
      <c r="K21" s="9">
        <v>66</v>
      </c>
      <c r="L21" s="9">
        <v>39</v>
      </c>
      <c r="M21" s="9">
        <v>27</v>
      </c>
      <c r="N21" s="9">
        <v>12205.584999999999</v>
      </c>
      <c r="O21" s="9">
        <v>20</v>
      </c>
      <c r="P21" s="9">
        <v>12</v>
      </c>
      <c r="Q21" s="9">
        <v>8</v>
      </c>
      <c r="R21" s="9">
        <v>2114.3850000000002</v>
      </c>
      <c r="S21" s="9">
        <v>2108</v>
      </c>
      <c r="T21" s="9">
        <v>1086</v>
      </c>
      <c r="U21" s="9">
        <v>1022</v>
      </c>
      <c r="V21" s="9">
        <v>396002.61099999998</v>
      </c>
      <c r="W21" s="9">
        <v>2090</v>
      </c>
      <c r="X21" s="9">
        <v>1076</v>
      </c>
      <c r="Y21" s="9">
        <v>1014</v>
      </c>
      <c r="Z21" s="9">
        <v>393793.80599999998</v>
      </c>
      <c r="AA21" s="9">
        <v>18</v>
      </c>
      <c r="AB21" s="9">
        <v>10</v>
      </c>
      <c r="AC21" s="9">
        <v>8</v>
      </c>
      <c r="AD21" s="9">
        <v>2208.8049999999998</v>
      </c>
    </row>
    <row r="22" spans="1:30" s="11" customFormat="1" ht="16.5" customHeight="1" x14ac:dyDescent="0.2">
      <c r="A22" s="47" t="s">
        <v>96</v>
      </c>
      <c r="B22" s="25" t="s">
        <v>14</v>
      </c>
      <c r="C22" s="9">
        <v>1576</v>
      </c>
      <c r="D22" s="9">
        <v>749</v>
      </c>
      <c r="E22" s="9">
        <v>827</v>
      </c>
      <c r="F22" s="9">
        <v>292541.88799999998</v>
      </c>
      <c r="G22" s="9">
        <v>82</v>
      </c>
      <c r="H22" s="9">
        <v>46</v>
      </c>
      <c r="I22" s="9">
        <v>36</v>
      </c>
      <c r="J22" s="9">
        <v>13786.605</v>
      </c>
      <c r="K22" s="9">
        <v>54</v>
      </c>
      <c r="L22" s="9">
        <v>31</v>
      </c>
      <c r="M22" s="9">
        <v>23</v>
      </c>
      <c r="N22" s="9">
        <v>11090.52</v>
      </c>
      <c r="O22" s="9">
        <v>28</v>
      </c>
      <c r="P22" s="9">
        <v>15</v>
      </c>
      <c r="Q22" s="9">
        <v>13</v>
      </c>
      <c r="R22" s="9">
        <v>2696.085</v>
      </c>
      <c r="S22" s="9">
        <v>1494</v>
      </c>
      <c r="T22" s="9">
        <v>703</v>
      </c>
      <c r="U22" s="9">
        <v>791</v>
      </c>
      <c r="V22" s="9">
        <v>278755.283</v>
      </c>
      <c r="W22" s="9">
        <v>1469</v>
      </c>
      <c r="X22" s="9">
        <v>684</v>
      </c>
      <c r="Y22" s="9">
        <v>785</v>
      </c>
      <c r="Z22" s="9">
        <v>276085.34299999999</v>
      </c>
      <c r="AA22" s="9">
        <v>25</v>
      </c>
      <c r="AB22" s="9">
        <v>19</v>
      </c>
      <c r="AC22" s="9">
        <v>6</v>
      </c>
      <c r="AD22" s="9">
        <v>2669.94</v>
      </c>
    </row>
    <row r="23" spans="1:30" s="11" customFormat="1" ht="16.5" customHeight="1" x14ac:dyDescent="0.2">
      <c r="A23" s="47" t="s">
        <v>97</v>
      </c>
      <c r="B23" s="25" t="s">
        <v>15</v>
      </c>
      <c r="C23" s="9">
        <v>1094</v>
      </c>
      <c r="D23" s="9">
        <v>653</v>
      </c>
      <c r="E23" s="9">
        <v>441</v>
      </c>
      <c r="F23" s="9">
        <v>224673.087</v>
      </c>
      <c r="G23" s="9">
        <v>80</v>
      </c>
      <c r="H23" s="9">
        <v>54</v>
      </c>
      <c r="I23" s="9">
        <v>26</v>
      </c>
      <c r="J23" s="9">
        <v>12278.57</v>
      </c>
      <c r="K23" s="9">
        <v>51</v>
      </c>
      <c r="L23" s="9">
        <v>36</v>
      </c>
      <c r="M23" s="9">
        <v>15</v>
      </c>
      <c r="N23" s="9">
        <v>10533.47</v>
      </c>
      <c r="O23" s="9">
        <v>29</v>
      </c>
      <c r="P23" s="9">
        <v>18</v>
      </c>
      <c r="Q23" s="9">
        <v>11</v>
      </c>
      <c r="R23" s="9">
        <v>1745.1</v>
      </c>
      <c r="S23" s="9">
        <v>1014</v>
      </c>
      <c r="T23" s="9">
        <v>599</v>
      </c>
      <c r="U23" s="9">
        <v>415</v>
      </c>
      <c r="V23" s="9">
        <v>212394.51699999999</v>
      </c>
      <c r="W23" s="9">
        <v>1003</v>
      </c>
      <c r="X23" s="9">
        <v>590</v>
      </c>
      <c r="Y23" s="9">
        <v>413</v>
      </c>
      <c r="Z23" s="9">
        <v>211125.94899999999</v>
      </c>
      <c r="AA23" s="9">
        <v>11</v>
      </c>
      <c r="AB23" s="9">
        <v>9</v>
      </c>
      <c r="AC23" s="9">
        <v>2</v>
      </c>
      <c r="AD23" s="9">
        <v>1268.568</v>
      </c>
    </row>
    <row r="24" spans="1:30" s="11" customFormat="1" ht="16.5" customHeight="1" x14ac:dyDescent="0.2">
      <c r="A24" s="47" t="s">
        <v>98</v>
      </c>
      <c r="B24" s="25" t="s">
        <v>16</v>
      </c>
      <c r="C24" s="9">
        <v>873</v>
      </c>
      <c r="D24" s="9">
        <v>469</v>
      </c>
      <c r="E24" s="9">
        <v>404</v>
      </c>
      <c r="F24" s="9">
        <v>169893.97500000001</v>
      </c>
      <c r="G24" s="9">
        <v>68</v>
      </c>
      <c r="H24" s="9">
        <v>36</v>
      </c>
      <c r="I24" s="9">
        <v>32</v>
      </c>
      <c r="J24" s="9">
        <v>11857.934999999999</v>
      </c>
      <c r="K24" s="9">
        <v>60</v>
      </c>
      <c r="L24" s="9">
        <v>33</v>
      </c>
      <c r="M24" s="9">
        <v>27</v>
      </c>
      <c r="N24" s="9">
        <v>10736.325000000001</v>
      </c>
      <c r="O24" s="9">
        <v>8</v>
      </c>
      <c r="P24" s="9">
        <v>3</v>
      </c>
      <c r="Q24" s="9">
        <v>5</v>
      </c>
      <c r="R24" s="9">
        <v>1121.6099999999999</v>
      </c>
      <c r="S24" s="9">
        <v>805</v>
      </c>
      <c r="T24" s="9">
        <v>433</v>
      </c>
      <c r="U24" s="9">
        <v>372</v>
      </c>
      <c r="V24" s="9">
        <v>158036.04</v>
      </c>
      <c r="W24" s="9">
        <v>790</v>
      </c>
      <c r="X24" s="9">
        <v>423</v>
      </c>
      <c r="Y24" s="9">
        <v>367</v>
      </c>
      <c r="Z24" s="9">
        <v>156093.87599999999</v>
      </c>
      <c r="AA24" s="9">
        <v>15</v>
      </c>
      <c r="AB24" s="9">
        <v>10</v>
      </c>
      <c r="AC24" s="9">
        <v>5</v>
      </c>
      <c r="AD24" s="9">
        <v>1942.164</v>
      </c>
    </row>
    <row r="25" spans="1:30" s="11" customFormat="1" ht="16.5" customHeight="1" x14ac:dyDescent="0.2">
      <c r="A25" s="47" t="s">
        <v>99</v>
      </c>
      <c r="B25" s="25" t="s">
        <v>17</v>
      </c>
      <c r="C25" s="9">
        <v>1332</v>
      </c>
      <c r="D25" s="9">
        <v>713</v>
      </c>
      <c r="E25" s="9">
        <v>619</v>
      </c>
      <c r="F25" s="9">
        <v>251435.448</v>
      </c>
      <c r="G25" s="9">
        <v>98</v>
      </c>
      <c r="H25" s="9">
        <v>51</v>
      </c>
      <c r="I25" s="9">
        <v>47</v>
      </c>
      <c r="J25" s="9">
        <v>16846.777999999998</v>
      </c>
      <c r="K25" s="9">
        <v>81</v>
      </c>
      <c r="L25" s="9">
        <v>42</v>
      </c>
      <c r="M25" s="9">
        <v>39</v>
      </c>
      <c r="N25" s="9">
        <v>15217.125</v>
      </c>
      <c r="O25" s="9">
        <v>17</v>
      </c>
      <c r="P25" s="9">
        <v>9</v>
      </c>
      <c r="Q25" s="9">
        <v>8</v>
      </c>
      <c r="R25" s="9">
        <v>1629.653</v>
      </c>
      <c r="S25" s="9">
        <v>1234</v>
      </c>
      <c r="T25" s="9">
        <v>662</v>
      </c>
      <c r="U25" s="9">
        <v>572</v>
      </c>
      <c r="V25" s="9">
        <v>234588.67</v>
      </c>
      <c r="W25" s="9">
        <v>1208</v>
      </c>
      <c r="X25" s="9">
        <v>652</v>
      </c>
      <c r="Y25" s="9">
        <v>556</v>
      </c>
      <c r="Z25" s="9">
        <v>231669.25</v>
      </c>
      <c r="AA25" s="9">
        <v>26</v>
      </c>
      <c r="AB25" s="9">
        <v>10</v>
      </c>
      <c r="AC25" s="9">
        <v>16</v>
      </c>
      <c r="AD25" s="9">
        <v>2919.42</v>
      </c>
    </row>
    <row r="26" spans="1:30" s="11" customFormat="1" ht="16.5" customHeight="1" x14ac:dyDescent="0.2">
      <c r="A26" s="47" t="s">
        <v>100</v>
      </c>
      <c r="B26" s="25" t="s">
        <v>18</v>
      </c>
      <c r="C26" s="9">
        <v>251</v>
      </c>
      <c r="D26" s="9">
        <v>150</v>
      </c>
      <c r="E26" s="9">
        <v>101</v>
      </c>
      <c r="F26" s="9">
        <v>42352.446000000004</v>
      </c>
      <c r="G26" s="9">
        <v>23</v>
      </c>
      <c r="H26" s="9">
        <v>17</v>
      </c>
      <c r="I26" s="9">
        <v>6</v>
      </c>
      <c r="J26" s="9">
        <v>2428.9589999999998</v>
      </c>
      <c r="K26" s="9">
        <v>9</v>
      </c>
      <c r="L26" s="9">
        <v>7</v>
      </c>
      <c r="M26" s="9">
        <v>2</v>
      </c>
      <c r="N26" s="9">
        <v>1229.759</v>
      </c>
      <c r="O26" s="9">
        <v>14</v>
      </c>
      <c r="P26" s="9">
        <v>10</v>
      </c>
      <c r="Q26" s="9">
        <v>4</v>
      </c>
      <c r="R26" s="9">
        <v>1199.2</v>
      </c>
      <c r="S26" s="9">
        <v>228</v>
      </c>
      <c r="T26" s="9">
        <v>133</v>
      </c>
      <c r="U26" s="9">
        <v>95</v>
      </c>
      <c r="V26" s="9">
        <v>39923.487000000001</v>
      </c>
      <c r="W26" s="9">
        <v>214</v>
      </c>
      <c r="X26" s="9">
        <v>125</v>
      </c>
      <c r="Y26" s="9">
        <v>89</v>
      </c>
      <c r="Z26" s="9">
        <v>38292.794999999998</v>
      </c>
      <c r="AA26" s="9">
        <v>14</v>
      </c>
      <c r="AB26" s="9">
        <v>8</v>
      </c>
      <c r="AC26" s="9">
        <v>6</v>
      </c>
      <c r="AD26" s="9">
        <v>1630.692</v>
      </c>
    </row>
    <row r="27" spans="1:30" s="11" customFormat="1" ht="16.5" customHeight="1" x14ac:dyDescent="0.2">
      <c r="A27" s="47" t="s">
        <v>101</v>
      </c>
      <c r="B27" s="25" t="s">
        <v>19</v>
      </c>
      <c r="C27" s="9">
        <v>548</v>
      </c>
      <c r="D27" s="9">
        <v>357</v>
      </c>
      <c r="E27" s="9">
        <v>191</v>
      </c>
      <c r="F27" s="9">
        <v>96510.172999999995</v>
      </c>
      <c r="G27" s="9">
        <v>66</v>
      </c>
      <c r="H27" s="9">
        <v>50</v>
      </c>
      <c r="I27" s="9">
        <v>16</v>
      </c>
      <c r="J27" s="9">
        <v>9515.0720000000001</v>
      </c>
      <c r="K27" s="9">
        <v>47</v>
      </c>
      <c r="L27" s="9">
        <v>36</v>
      </c>
      <c r="M27" s="9">
        <v>11</v>
      </c>
      <c r="N27" s="9">
        <v>7994</v>
      </c>
      <c r="O27" s="9">
        <v>19</v>
      </c>
      <c r="P27" s="9">
        <v>14</v>
      </c>
      <c r="Q27" s="9">
        <v>5</v>
      </c>
      <c r="R27" s="9">
        <v>1521.0719999999999</v>
      </c>
      <c r="S27" s="9">
        <v>482</v>
      </c>
      <c r="T27" s="9">
        <v>307</v>
      </c>
      <c r="U27" s="9">
        <v>175</v>
      </c>
      <c r="V27" s="9">
        <v>86995.100999999995</v>
      </c>
      <c r="W27" s="9">
        <v>476</v>
      </c>
      <c r="X27" s="9">
        <v>305</v>
      </c>
      <c r="Y27" s="9">
        <v>171</v>
      </c>
      <c r="Z27" s="9">
        <v>86618.423999999999</v>
      </c>
      <c r="AA27" s="9">
        <v>6</v>
      </c>
      <c r="AB27" s="9">
        <v>2</v>
      </c>
      <c r="AC27" s="9">
        <v>4</v>
      </c>
      <c r="AD27" s="9">
        <v>376.67700000000002</v>
      </c>
    </row>
    <row r="28" spans="1:30" s="11" customFormat="1" ht="16.5" customHeight="1" x14ac:dyDescent="0.2">
      <c r="A28" s="47" t="s">
        <v>102</v>
      </c>
      <c r="B28" s="25" t="s">
        <v>20</v>
      </c>
      <c r="C28" s="9">
        <v>514</v>
      </c>
      <c r="D28" s="9">
        <v>304</v>
      </c>
      <c r="E28" s="9">
        <v>210</v>
      </c>
      <c r="F28" s="9">
        <v>92943.351999999999</v>
      </c>
      <c r="G28" s="9">
        <v>74</v>
      </c>
      <c r="H28" s="9">
        <v>44</v>
      </c>
      <c r="I28" s="9">
        <v>30</v>
      </c>
      <c r="J28" s="9">
        <v>8812.2900000000009</v>
      </c>
      <c r="K28" s="9">
        <v>28</v>
      </c>
      <c r="L28" s="9">
        <v>19</v>
      </c>
      <c r="M28" s="9">
        <v>9</v>
      </c>
      <c r="N28" s="9">
        <v>5299.84</v>
      </c>
      <c r="O28" s="9">
        <v>46</v>
      </c>
      <c r="P28" s="9">
        <v>25</v>
      </c>
      <c r="Q28" s="9">
        <v>21</v>
      </c>
      <c r="R28" s="9">
        <v>3512.45</v>
      </c>
      <c r="S28" s="9">
        <v>440</v>
      </c>
      <c r="T28" s="9">
        <v>260</v>
      </c>
      <c r="U28" s="9">
        <v>180</v>
      </c>
      <c r="V28" s="9">
        <v>84131.062000000005</v>
      </c>
      <c r="W28" s="9">
        <v>368</v>
      </c>
      <c r="X28" s="9">
        <v>217</v>
      </c>
      <c r="Y28" s="9">
        <v>151</v>
      </c>
      <c r="Z28" s="9">
        <v>76015.034</v>
      </c>
      <c r="AA28" s="9">
        <v>72</v>
      </c>
      <c r="AB28" s="9">
        <v>43</v>
      </c>
      <c r="AC28" s="9">
        <v>29</v>
      </c>
      <c r="AD28" s="9">
        <v>8116.0280000000002</v>
      </c>
    </row>
    <row r="29" spans="1:30" s="11" customFormat="1" ht="16.5" customHeight="1" x14ac:dyDescent="0.2">
      <c r="A29" s="47" t="s">
        <v>103</v>
      </c>
      <c r="B29" s="25" t="s">
        <v>21</v>
      </c>
      <c r="C29" s="9">
        <v>1394</v>
      </c>
      <c r="D29" s="9">
        <v>723</v>
      </c>
      <c r="E29" s="9">
        <v>671</v>
      </c>
      <c r="F29" s="9">
        <v>232009.42600000001</v>
      </c>
      <c r="G29" s="9">
        <v>50</v>
      </c>
      <c r="H29" s="9">
        <v>33</v>
      </c>
      <c r="I29" s="9">
        <v>17</v>
      </c>
      <c r="J29" s="9">
        <v>7510.9650000000001</v>
      </c>
      <c r="K29" s="9">
        <v>27</v>
      </c>
      <c r="L29" s="9">
        <v>17</v>
      </c>
      <c r="M29" s="9">
        <v>10</v>
      </c>
      <c r="N29" s="9">
        <v>5355</v>
      </c>
      <c r="O29" s="9">
        <v>23</v>
      </c>
      <c r="P29" s="9">
        <v>16</v>
      </c>
      <c r="Q29" s="9">
        <v>7</v>
      </c>
      <c r="R29" s="9">
        <v>2155.9650000000001</v>
      </c>
      <c r="S29" s="9">
        <v>1344</v>
      </c>
      <c r="T29" s="9">
        <v>690</v>
      </c>
      <c r="U29" s="9">
        <v>654</v>
      </c>
      <c r="V29" s="9">
        <v>224498.46100000001</v>
      </c>
      <c r="W29" s="9">
        <v>1314</v>
      </c>
      <c r="X29" s="9">
        <v>672</v>
      </c>
      <c r="Y29" s="9">
        <v>642</v>
      </c>
      <c r="Z29" s="9">
        <v>221112.715</v>
      </c>
      <c r="AA29" s="9">
        <v>30</v>
      </c>
      <c r="AB29" s="9">
        <v>18</v>
      </c>
      <c r="AC29" s="9">
        <v>12</v>
      </c>
      <c r="AD29" s="9">
        <v>3385.7460000000001</v>
      </c>
    </row>
    <row r="30" spans="1:30" s="11" customFormat="1" ht="16.5" customHeight="1" x14ac:dyDescent="0.2">
      <c r="A30" s="47" t="s">
        <v>104</v>
      </c>
      <c r="B30" s="25" t="s">
        <v>23</v>
      </c>
      <c r="C30" s="9">
        <v>132</v>
      </c>
      <c r="D30" s="9">
        <v>81</v>
      </c>
      <c r="E30" s="9">
        <v>51</v>
      </c>
      <c r="F30" s="9">
        <v>24801.21</v>
      </c>
      <c r="G30" s="9">
        <v>79</v>
      </c>
      <c r="H30" s="9">
        <v>45</v>
      </c>
      <c r="I30" s="9">
        <v>34</v>
      </c>
      <c r="J30" s="9">
        <v>13378.05</v>
      </c>
      <c r="K30" s="9">
        <v>78</v>
      </c>
      <c r="L30" s="9">
        <v>45</v>
      </c>
      <c r="M30" s="9">
        <v>33</v>
      </c>
      <c r="N30" s="9">
        <v>13264.65</v>
      </c>
      <c r="O30" s="9">
        <v>1</v>
      </c>
      <c r="P30" s="9">
        <v>0</v>
      </c>
      <c r="Q30" s="9">
        <v>1</v>
      </c>
      <c r="R30" s="9">
        <v>113.4</v>
      </c>
      <c r="S30" s="9">
        <v>53</v>
      </c>
      <c r="T30" s="9">
        <v>36</v>
      </c>
      <c r="U30" s="9">
        <v>17</v>
      </c>
      <c r="V30" s="9">
        <v>11423.16</v>
      </c>
      <c r="W30" s="9">
        <v>53</v>
      </c>
      <c r="X30" s="9">
        <v>36</v>
      </c>
      <c r="Y30" s="9">
        <v>17</v>
      </c>
      <c r="Z30" s="9">
        <v>11423.16</v>
      </c>
      <c r="AA30" s="9">
        <v>0</v>
      </c>
      <c r="AB30" s="9">
        <v>0</v>
      </c>
      <c r="AC30" s="9">
        <v>0</v>
      </c>
      <c r="AD30" s="9">
        <v>0</v>
      </c>
    </row>
    <row r="31" spans="1:30" s="11" customFormat="1" ht="16.5" customHeight="1" x14ac:dyDescent="0.2">
      <c r="A31" s="48" t="s">
        <v>105</v>
      </c>
      <c r="B31" s="26" t="s">
        <v>24</v>
      </c>
      <c r="C31" s="21">
        <v>24</v>
      </c>
      <c r="D31" s="21">
        <v>15</v>
      </c>
      <c r="E31" s="21">
        <v>9</v>
      </c>
      <c r="F31" s="21">
        <v>3704.68</v>
      </c>
      <c r="G31" s="21">
        <v>2</v>
      </c>
      <c r="H31" s="21">
        <v>1</v>
      </c>
      <c r="I31" s="21">
        <v>1</v>
      </c>
      <c r="J31" s="21">
        <v>304.92</v>
      </c>
      <c r="K31" s="21">
        <v>1</v>
      </c>
      <c r="L31" s="21">
        <v>1</v>
      </c>
      <c r="M31" s="21">
        <v>0</v>
      </c>
      <c r="N31" s="21">
        <v>214.2</v>
      </c>
      <c r="O31" s="21">
        <v>1</v>
      </c>
      <c r="P31" s="21">
        <v>0</v>
      </c>
      <c r="Q31" s="21">
        <v>1</v>
      </c>
      <c r="R31" s="21">
        <v>90.72</v>
      </c>
      <c r="S31" s="21">
        <v>22</v>
      </c>
      <c r="T31" s="21">
        <v>14</v>
      </c>
      <c r="U31" s="21">
        <v>8</v>
      </c>
      <c r="V31" s="21">
        <v>3399.76</v>
      </c>
      <c r="W31" s="21">
        <v>22</v>
      </c>
      <c r="X31" s="21">
        <v>14</v>
      </c>
      <c r="Y31" s="21">
        <v>8</v>
      </c>
      <c r="Z31" s="21">
        <v>3399.76</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ht="14.25" x14ac:dyDescent="0.25">
      <c r="A38" s="45" t="s">
        <v>136</v>
      </c>
      <c r="B38"/>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41</v>
      </c>
      <c r="B1" s="14"/>
      <c r="C1" s="4"/>
    </row>
    <row r="2" spans="1:34" ht="14.25" customHeight="1" x14ac:dyDescent="0.2">
      <c r="A2" s="5"/>
      <c r="B2" s="5"/>
      <c r="C2" s="5"/>
      <c r="D2" s="5"/>
      <c r="E2" s="5"/>
      <c r="F2" s="5"/>
      <c r="G2" s="5"/>
      <c r="H2" s="5"/>
      <c r="I2" s="5"/>
      <c r="J2" s="5"/>
      <c r="K2" s="5"/>
      <c r="L2" s="5"/>
      <c r="M2" s="5"/>
      <c r="N2" s="5"/>
      <c r="O2" s="5"/>
      <c r="P2" s="5"/>
    </row>
    <row r="3" spans="1:34" ht="15.75" customHeight="1" x14ac:dyDescent="0.2">
      <c r="A3" s="15" t="s">
        <v>132</v>
      </c>
      <c r="B3" s="15"/>
      <c r="C3" s="32" t="str">
        <f>IF(C9=SUM(C10:C31),"",SUM(C10:C31))</f>
        <v/>
      </c>
      <c r="D3" s="32" t="str">
        <f t="shared" ref="D3:AD3" si="0">IF(D9=SUM(D10:D31),"",SUM(D10:D31))</f>
        <v/>
      </c>
      <c r="E3" s="32" t="str">
        <f t="shared" si="0"/>
        <v/>
      </c>
      <c r="F3" s="32" t="str">
        <f t="shared" si="0"/>
        <v/>
      </c>
      <c r="G3" s="32" t="str">
        <f t="shared" si="0"/>
        <v/>
      </c>
      <c r="H3" s="32" t="str">
        <f t="shared" si="0"/>
        <v/>
      </c>
      <c r="I3" s="32" t="str">
        <f t="shared" si="0"/>
        <v/>
      </c>
      <c r="J3" s="32" t="str">
        <f t="shared" si="0"/>
        <v/>
      </c>
      <c r="K3" s="32" t="str">
        <f t="shared" si="0"/>
        <v/>
      </c>
      <c r="L3" s="32" t="str">
        <f t="shared" si="0"/>
        <v/>
      </c>
      <c r="M3" s="32" t="str">
        <f t="shared" si="0"/>
        <v/>
      </c>
      <c r="N3" s="32" t="str">
        <f t="shared" si="0"/>
        <v/>
      </c>
      <c r="O3" s="32" t="str">
        <f t="shared" si="0"/>
        <v/>
      </c>
      <c r="P3" s="32" t="str">
        <f t="shared" si="0"/>
        <v/>
      </c>
      <c r="Q3" s="32" t="str">
        <f t="shared" si="0"/>
        <v/>
      </c>
      <c r="R3" s="32" t="str">
        <f t="shared" si="0"/>
        <v/>
      </c>
      <c r="S3" s="32" t="str">
        <f t="shared" si="0"/>
        <v/>
      </c>
      <c r="T3" s="32" t="str">
        <f t="shared" si="0"/>
        <v/>
      </c>
      <c r="U3" s="32" t="str">
        <f t="shared" si="0"/>
        <v/>
      </c>
      <c r="V3" s="32" t="str">
        <f t="shared" si="0"/>
        <v/>
      </c>
      <c r="W3" s="32" t="str">
        <f t="shared" si="0"/>
        <v/>
      </c>
      <c r="X3" s="32" t="str">
        <f t="shared" si="0"/>
        <v/>
      </c>
      <c r="Y3" s="32" t="str">
        <f t="shared" si="0"/>
        <v/>
      </c>
      <c r="Z3" s="32" t="str">
        <f t="shared" si="0"/>
        <v/>
      </c>
      <c r="AA3" s="32" t="str">
        <f t="shared" si="0"/>
        <v/>
      </c>
      <c r="AB3" s="32" t="str">
        <f t="shared" si="0"/>
        <v/>
      </c>
      <c r="AC3" s="32" t="str">
        <f t="shared" si="0"/>
        <v/>
      </c>
      <c r="AD3" s="32" t="str">
        <f t="shared" si="0"/>
        <v/>
      </c>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188</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33" t="s">
        <v>175</v>
      </c>
      <c r="B9" s="34" t="s">
        <v>2</v>
      </c>
      <c r="C9" s="30">
        <v>47841</v>
      </c>
      <c r="D9" s="30">
        <v>26599</v>
      </c>
      <c r="E9" s="30">
        <v>21242</v>
      </c>
      <c r="F9" s="30">
        <v>8801920.4370000008</v>
      </c>
      <c r="G9" s="30">
        <v>6529</v>
      </c>
      <c r="H9" s="30">
        <v>3819</v>
      </c>
      <c r="I9" s="30">
        <v>2710</v>
      </c>
      <c r="J9" s="30">
        <v>1119925.2860000001</v>
      </c>
      <c r="K9" s="30">
        <v>4787</v>
      </c>
      <c r="L9" s="30">
        <v>2708</v>
      </c>
      <c r="M9" s="30">
        <v>2079</v>
      </c>
      <c r="N9" s="30">
        <v>966930.01599999995</v>
      </c>
      <c r="O9" s="30">
        <v>1742</v>
      </c>
      <c r="P9" s="30">
        <v>1111</v>
      </c>
      <c r="Q9" s="30">
        <v>631</v>
      </c>
      <c r="R9" s="30">
        <v>152995.26999999999</v>
      </c>
      <c r="S9" s="30">
        <v>41312</v>
      </c>
      <c r="T9" s="30">
        <v>22780</v>
      </c>
      <c r="U9" s="30">
        <v>18532</v>
      </c>
      <c r="V9" s="30">
        <v>7681995.1509999996</v>
      </c>
      <c r="W9" s="30">
        <v>39378</v>
      </c>
      <c r="X9" s="30">
        <v>21696</v>
      </c>
      <c r="Y9" s="30">
        <v>17682</v>
      </c>
      <c r="Z9" s="30">
        <v>7501389.9670000002</v>
      </c>
      <c r="AA9" s="30">
        <v>1934</v>
      </c>
      <c r="AB9" s="30">
        <v>1084</v>
      </c>
      <c r="AC9" s="30">
        <v>850</v>
      </c>
      <c r="AD9" s="30">
        <v>180605.18400000001</v>
      </c>
      <c r="AE9" s="35"/>
      <c r="AH9" s="37"/>
    </row>
    <row r="10" spans="1:34" s="11" customFormat="1" ht="16.5" customHeight="1" x14ac:dyDescent="0.2">
      <c r="A10" s="46" t="s">
        <v>149</v>
      </c>
      <c r="B10" s="19" t="s">
        <v>3</v>
      </c>
      <c r="C10" s="9">
        <v>8584</v>
      </c>
      <c r="D10" s="9">
        <v>4541</v>
      </c>
      <c r="E10" s="9">
        <v>4043</v>
      </c>
      <c r="F10" s="9">
        <v>1422726.6969999999</v>
      </c>
      <c r="G10" s="9">
        <v>521</v>
      </c>
      <c r="H10" s="9">
        <v>320</v>
      </c>
      <c r="I10" s="9">
        <v>201</v>
      </c>
      <c r="J10" s="9">
        <v>79941.58</v>
      </c>
      <c r="K10" s="9">
        <v>330</v>
      </c>
      <c r="L10" s="9">
        <v>200</v>
      </c>
      <c r="M10" s="9">
        <v>130</v>
      </c>
      <c r="N10" s="9">
        <v>62243.24</v>
      </c>
      <c r="O10" s="9">
        <v>191</v>
      </c>
      <c r="P10" s="9">
        <v>120</v>
      </c>
      <c r="Q10" s="9">
        <v>71</v>
      </c>
      <c r="R10" s="9">
        <v>17698.34</v>
      </c>
      <c r="S10" s="9">
        <v>8063</v>
      </c>
      <c r="T10" s="9">
        <v>4221</v>
      </c>
      <c r="U10" s="9">
        <v>3842</v>
      </c>
      <c r="V10" s="9">
        <v>1342785.1170000001</v>
      </c>
      <c r="W10" s="9">
        <v>7927</v>
      </c>
      <c r="X10" s="9">
        <v>4141</v>
      </c>
      <c r="Y10" s="9">
        <v>3786</v>
      </c>
      <c r="Z10" s="9">
        <v>1327620.6950000001</v>
      </c>
      <c r="AA10" s="9">
        <v>136</v>
      </c>
      <c r="AB10" s="9">
        <v>80</v>
      </c>
      <c r="AC10" s="9">
        <v>56</v>
      </c>
      <c r="AD10" s="9">
        <v>15164.422</v>
      </c>
    </row>
    <row r="11" spans="1:34" s="11" customFormat="1" ht="16.5" customHeight="1" x14ac:dyDescent="0.2">
      <c r="A11" s="46" t="s">
        <v>150</v>
      </c>
      <c r="B11" s="19" t="s">
        <v>4</v>
      </c>
      <c r="C11" s="9">
        <v>6381</v>
      </c>
      <c r="D11" s="9">
        <v>3611</v>
      </c>
      <c r="E11" s="9">
        <v>2770</v>
      </c>
      <c r="F11" s="9">
        <v>1317663.1329999999</v>
      </c>
      <c r="G11" s="9">
        <v>3001</v>
      </c>
      <c r="H11" s="9">
        <v>1621</v>
      </c>
      <c r="I11" s="9">
        <v>1380</v>
      </c>
      <c r="J11" s="9">
        <v>606898.36800000002</v>
      </c>
      <c r="K11" s="9">
        <v>2632</v>
      </c>
      <c r="L11" s="9">
        <v>1380</v>
      </c>
      <c r="M11" s="9">
        <v>1252</v>
      </c>
      <c r="N11" s="9">
        <v>572966.54099999997</v>
      </c>
      <c r="O11" s="9">
        <v>369</v>
      </c>
      <c r="P11" s="9">
        <v>241</v>
      </c>
      <c r="Q11" s="9">
        <v>128</v>
      </c>
      <c r="R11" s="9">
        <v>33931.826999999997</v>
      </c>
      <c r="S11" s="9">
        <v>3380</v>
      </c>
      <c r="T11" s="9">
        <v>1990</v>
      </c>
      <c r="U11" s="9">
        <v>1390</v>
      </c>
      <c r="V11" s="9">
        <v>710764.76500000001</v>
      </c>
      <c r="W11" s="9">
        <v>2484</v>
      </c>
      <c r="X11" s="9">
        <v>1501</v>
      </c>
      <c r="Y11" s="9">
        <v>983</v>
      </c>
      <c r="Z11" s="9">
        <v>648847.06400000001</v>
      </c>
      <c r="AA11" s="9">
        <v>896</v>
      </c>
      <c r="AB11" s="9">
        <v>489</v>
      </c>
      <c r="AC11" s="9">
        <v>407</v>
      </c>
      <c r="AD11" s="9">
        <v>61917.701000000001</v>
      </c>
    </row>
    <row r="12" spans="1:34" s="11" customFormat="1" ht="16.5" customHeight="1" x14ac:dyDescent="0.2">
      <c r="A12" s="46" t="s">
        <v>151</v>
      </c>
      <c r="B12" s="19" t="s">
        <v>25</v>
      </c>
      <c r="C12" s="9">
        <v>2635</v>
      </c>
      <c r="D12" s="9">
        <v>1412</v>
      </c>
      <c r="E12" s="9">
        <v>1223</v>
      </c>
      <c r="F12" s="9">
        <v>514971.23499999999</v>
      </c>
      <c r="G12" s="9">
        <v>276</v>
      </c>
      <c r="H12" s="9">
        <v>176</v>
      </c>
      <c r="I12" s="9">
        <v>100</v>
      </c>
      <c r="J12" s="9">
        <v>45712.158000000003</v>
      </c>
      <c r="K12" s="9">
        <v>191</v>
      </c>
      <c r="L12" s="9">
        <v>110</v>
      </c>
      <c r="M12" s="9">
        <v>81</v>
      </c>
      <c r="N12" s="9">
        <v>36280.197</v>
      </c>
      <c r="O12" s="9">
        <v>85</v>
      </c>
      <c r="P12" s="9">
        <v>66</v>
      </c>
      <c r="Q12" s="9">
        <v>19</v>
      </c>
      <c r="R12" s="9">
        <v>9431.9609999999993</v>
      </c>
      <c r="S12" s="9">
        <v>2359</v>
      </c>
      <c r="T12" s="9">
        <v>1236</v>
      </c>
      <c r="U12" s="9">
        <v>1123</v>
      </c>
      <c r="V12" s="9">
        <v>469259.07699999999</v>
      </c>
      <c r="W12" s="9">
        <v>2315</v>
      </c>
      <c r="X12" s="9">
        <v>1211</v>
      </c>
      <c r="Y12" s="9">
        <v>1104</v>
      </c>
      <c r="Z12" s="9">
        <v>463838.82900000003</v>
      </c>
      <c r="AA12" s="9">
        <v>44</v>
      </c>
      <c r="AB12" s="9">
        <v>25</v>
      </c>
      <c r="AC12" s="9">
        <v>19</v>
      </c>
      <c r="AD12" s="9">
        <v>5420.2479999999996</v>
      </c>
    </row>
    <row r="13" spans="1:34" s="11" customFormat="1" ht="16.5" customHeight="1" x14ac:dyDescent="0.2">
      <c r="A13" s="46" t="s">
        <v>152</v>
      </c>
      <c r="B13" s="19" t="s">
        <v>5</v>
      </c>
      <c r="C13" s="9">
        <v>5226</v>
      </c>
      <c r="D13" s="9">
        <v>2900</v>
      </c>
      <c r="E13" s="9">
        <v>2326</v>
      </c>
      <c r="F13" s="9">
        <v>1033807.1409999999</v>
      </c>
      <c r="G13" s="9">
        <v>517</v>
      </c>
      <c r="H13" s="9">
        <v>335</v>
      </c>
      <c r="I13" s="9">
        <v>182</v>
      </c>
      <c r="J13" s="9">
        <v>69064.28</v>
      </c>
      <c r="K13" s="9">
        <v>276</v>
      </c>
      <c r="L13" s="9">
        <v>173</v>
      </c>
      <c r="M13" s="9">
        <v>103</v>
      </c>
      <c r="N13" s="9">
        <v>48378.671000000002</v>
      </c>
      <c r="O13" s="9">
        <v>241</v>
      </c>
      <c r="P13" s="9">
        <v>162</v>
      </c>
      <c r="Q13" s="9">
        <v>79</v>
      </c>
      <c r="R13" s="9">
        <v>20685.609</v>
      </c>
      <c r="S13" s="9">
        <v>4709</v>
      </c>
      <c r="T13" s="9">
        <v>2565</v>
      </c>
      <c r="U13" s="9">
        <v>2144</v>
      </c>
      <c r="V13" s="9">
        <v>964742.86100000003</v>
      </c>
      <c r="W13" s="9">
        <v>4529</v>
      </c>
      <c r="X13" s="9">
        <v>2474</v>
      </c>
      <c r="Y13" s="9">
        <v>2055</v>
      </c>
      <c r="Z13" s="9">
        <v>945355.63600000006</v>
      </c>
      <c r="AA13" s="9">
        <v>180</v>
      </c>
      <c r="AB13" s="9">
        <v>91</v>
      </c>
      <c r="AC13" s="9">
        <v>89</v>
      </c>
      <c r="AD13" s="9">
        <v>19387.224999999999</v>
      </c>
    </row>
    <row r="14" spans="1:34" s="11" customFormat="1" ht="16.5" customHeight="1" x14ac:dyDescent="0.2">
      <c r="A14" s="46" t="s">
        <v>153</v>
      </c>
      <c r="B14" s="19" t="s">
        <v>6</v>
      </c>
      <c r="C14" s="9">
        <v>2286</v>
      </c>
      <c r="D14" s="9">
        <v>1487</v>
      </c>
      <c r="E14" s="9">
        <v>799</v>
      </c>
      <c r="F14" s="9">
        <v>457718.62300000002</v>
      </c>
      <c r="G14" s="9">
        <v>281</v>
      </c>
      <c r="H14" s="9">
        <v>188</v>
      </c>
      <c r="I14" s="9">
        <v>93</v>
      </c>
      <c r="J14" s="9">
        <v>41798.374000000003</v>
      </c>
      <c r="K14" s="9">
        <v>152</v>
      </c>
      <c r="L14" s="9">
        <v>104</v>
      </c>
      <c r="M14" s="9">
        <v>48</v>
      </c>
      <c r="N14" s="9">
        <v>29974.129000000001</v>
      </c>
      <c r="O14" s="9">
        <v>129</v>
      </c>
      <c r="P14" s="9">
        <v>84</v>
      </c>
      <c r="Q14" s="9">
        <v>45</v>
      </c>
      <c r="R14" s="9">
        <v>11824.245000000001</v>
      </c>
      <c r="S14" s="9">
        <v>2005</v>
      </c>
      <c r="T14" s="9">
        <v>1299</v>
      </c>
      <c r="U14" s="9">
        <v>706</v>
      </c>
      <c r="V14" s="9">
        <v>415920.24900000001</v>
      </c>
      <c r="W14" s="9">
        <v>1886</v>
      </c>
      <c r="X14" s="9">
        <v>1232</v>
      </c>
      <c r="Y14" s="9">
        <v>654</v>
      </c>
      <c r="Z14" s="9">
        <v>402153.44699999999</v>
      </c>
      <c r="AA14" s="9">
        <v>119</v>
      </c>
      <c r="AB14" s="9">
        <v>67</v>
      </c>
      <c r="AC14" s="9">
        <v>52</v>
      </c>
      <c r="AD14" s="9">
        <v>13766.802</v>
      </c>
    </row>
    <row r="15" spans="1:34" s="11" customFormat="1" ht="16.5" customHeight="1" x14ac:dyDescent="0.2">
      <c r="A15" s="46" t="s">
        <v>154</v>
      </c>
      <c r="B15" s="19" t="s">
        <v>7</v>
      </c>
      <c r="C15" s="9">
        <v>4865</v>
      </c>
      <c r="D15" s="9">
        <v>2670</v>
      </c>
      <c r="E15" s="9">
        <v>2195</v>
      </c>
      <c r="F15" s="9">
        <v>776209.027</v>
      </c>
      <c r="G15" s="9">
        <v>520</v>
      </c>
      <c r="H15" s="9">
        <v>305</v>
      </c>
      <c r="I15" s="9">
        <v>215</v>
      </c>
      <c r="J15" s="9">
        <v>57879.514000000003</v>
      </c>
      <c r="K15" s="9">
        <v>203</v>
      </c>
      <c r="L15" s="9">
        <v>111</v>
      </c>
      <c r="M15" s="9">
        <v>92</v>
      </c>
      <c r="N15" s="9">
        <v>34800.54</v>
      </c>
      <c r="O15" s="9">
        <v>317</v>
      </c>
      <c r="P15" s="9">
        <v>194</v>
      </c>
      <c r="Q15" s="9">
        <v>123</v>
      </c>
      <c r="R15" s="9">
        <v>23078.973999999998</v>
      </c>
      <c r="S15" s="9">
        <v>4345</v>
      </c>
      <c r="T15" s="9">
        <v>2365</v>
      </c>
      <c r="U15" s="9">
        <v>1980</v>
      </c>
      <c r="V15" s="9">
        <v>718329.51300000004</v>
      </c>
      <c r="W15" s="9">
        <v>4214</v>
      </c>
      <c r="X15" s="9">
        <v>2299</v>
      </c>
      <c r="Y15" s="9">
        <v>1915</v>
      </c>
      <c r="Z15" s="9">
        <v>700253.022</v>
      </c>
      <c r="AA15" s="9">
        <v>131</v>
      </c>
      <c r="AB15" s="9">
        <v>66</v>
      </c>
      <c r="AC15" s="9">
        <v>65</v>
      </c>
      <c r="AD15" s="9">
        <v>18076.491000000002</v>
      </c>
    </row>
    <row r="16" spans="1:34" s="11" customFormat="1" ht="16.5" customHeight="1" x14ac:dyDescent="0.2">
      <c r="A16" s="47" t="s">
        <v>90</v>
      </c>
      <c r="B16" s="25" t="s">
        <v>8</v>
      </c>
      <c r="C16" s="9">
        <v>1759</v>
      </c>
      <c r="D16" s="9">
        <v>924</v>
      </c>
      <c r="E16" s="9">
        <v>835</v>
      </c>
      <c r="F16" s="9">
        <v>317374.76799999998</v>
      </c>
      <c r="G16" s="9">
        <v>97</v>
      </c>
      <c r="H16" s="9">
        <v>61</v>
      </c>
      <c r="I16" s="9">
        <v>36</v>
      </c>
      <c r="J16" s="9">
        <v>14960.12</v>
      </c>
      <c r="K16" s="9">
        <v>67</v>
      </c>
      <c r="L16" s="9">
        <v>45</v>
      </c>
      <c r="M16" s="9">
        <v>22</v>
      </c>
      <c r="N16" s="9">
        <v>12430.775</v>
      </c>
      <c r="O16" s="9">
        <v>30</v>
      </c>
      <c r="P16" s="9">
        <v>16</v>
      </c>
      <c r="Q16" s="9">
        <v>14</v>
      </c>
      <c r="R16" s="9">
        <v>2529.3449999999998</v>
      </c>
      <c r="S16" s="9">
        <v>1662</v>
      </c>
      <c r="T16" s="9">
        <v>863</v>
      </c>
      <c r="U16" s="9">
        <v>799</v>
      </c>
      <c r="V16" s="9">
        <v>302414.64799999999</v>
      </c>
      <c r="W16" s="9">
        <v>1569</v>
      </c>
      <c r="X16" s="9">
        <v>807</v>
      </c>
      <c r="Y16" s="9">
        <v>762</v>
      </c>
      <c r="Z16" s="9">
        <v>292863.98499999999</v>
      </c>
      <c r="AA16" s="9">
        <v>93</v>
      </c>
      <c r="AB16" s="9">
        <v>56</v>
      </c>
      <c r="AC16" s="9">
        <v>37</v>
      </c>
      <c r="AD16" s="9">
        <v>9550.6630000000005</v>
      </c>
    </row>
    <row r="17" spans="1:30" s="11" customFormat="1" ht="16.5" customHeight="1" x14ac:dyDescent="0.2">
      <c r="A17" s="47" t="s">
        <v>91</v>
      </c>
      <c r="B17" s="25" t="s">
        <v>9</v>
      </c>
      <c r="C17" s="9">
        <v>1196</v>
      </c>
      <c r="D17" s="9">
        <v>678</v>
      </c>
      <c r="E17" s="9">
        <v>518</v>
      </c>
      <c r="F17" s="9">
        <v>211938.37700000001</v>
      </c>
      <c r="G17" s="9">
        <v>90</v>
      </c>
      <c r="H17" s="9">
        <v>61</v>
      </c>
      <c r="I17" s="9">
        <v>29</v>
      </c>
      <c r="J17" s="9">
        <v>14031.776</v>
      </c>
      <c r="K17" s="9">
        <v>67</v>
      </c>
      <c r="L17" s="9">
        <v>43</v>
      </c>
      <c r="M17" s="9">
        <v>24</v>
      </c>
      <c r="N17" s="9">
        <v>11971.544</v>
      </c>
      <c r="O17" s="9">
        <v>23</v>
      </c>
      <c r="P17" s="9">
        <v>18</v>
      </c>
      <c r="Q17" s="9">
        <v>5</v>
      </c>
      <c r="R17" s="9">
        <v>2060.232</v>
      </c>
      <c r="S17" s="9">
        <v>1106</v>
      </c>
      <c r="T17" s="9">
        <v>617</v>
      </c>
      <c r="U17" s="9">
        <v>489</v>
      </c>
      <c r="V17" s="9">
        <v>197906.601</v>
      </c>
      <c r="W17" s="9">
        <v>1079</v>
      </c>
      <c r="X17" s="9">
        <v>598</v>
      </c>
      <c r="Y17" s="9">
        <v>481</v>
      </c>
      <c r="Z17" s="9">
        <v>194729.11199999999</v>
      </c>
      <c r="AA17" s="9">
        <v>27</v>
      </c>
      <c r="AB17" s="9">
        <v>19</v>
      </c>
      <c r="AC17" s="9">
        <v>8</v>
      </c>
      <c r="AD17" s="9">
        <v>3177.489</v>
      </c>
    </row>
    <row r="18" spans="1:30" s="11" customFormat="1" ht="16.5" customHeight="1" x14ac:dyDescent="0.2">
      <c r="A18" s="47" t="s">
        <v>92</v>
      </c>
      <c r="B18" s="25" t="s">
        <v>10</v>
      </c>
      <c r="C18" s="9">
        <v>1348</v>
      </c>
      <c r="D18" s="9">
        <v>780</v>
      </c>
      <c r="E18" s="9">
        <v>568</v>
      </c>
      <c r="F18" s="9">
        <v>280426.29700000002</v>
      </c>
      <c r="G18" s="9">
        <v>69</v>
      </c>
      <c r="H18" s="9">
        <v>48</v>
      </c>
      <c r="I18" s="9">
        <v>21</v>
      </c>
      <c r="J18" s="9">
        <v>10363.355</v>
      </c>
      <c r="K18" s="9">
        <v>49</v>
      </c>
      <c r="L18" s="9">
        <v>35</v>
      </c>
      <c r="M18" s="9">
        <v>14</v>
      </c>
      <c r="N18" s="9">
        <v>8547.2070000000003</v>
      </c>
      <c r="O18" s="9">
        <v>20</v>
      </c>
      <c r="P18" s="9">
        <v>13</v>
      </c>
      <c r="Q18" s="9">
        <v>7</v>
      </c>
      <c r="R18" s="9">
        <v>1816.1479999999999</v>
      </c>
      <c r="S18" s="9">
        <v>1279</v>
      </c>
      <c r="T18" s="9">
        <v>732</v>
      </c>
      <c r="U18" s="9">
        <v>547</v>
      </c>
      <c r="V18" s="9">
        <v>270062.94199999998</v>
      </c>
      <c r="W18" s="9">
        <v>1259</v>
      </c>
      <c r="X18" s="9">
        <v>720</v>
      </c>
      <c r="Y18" s="9">
        <v>539</v>
      </c>
      <c r="Z18" s="9">
        <v>267798.22600000002</v>
      </c>
      <c r="AA18" s="9">
        <v>20</v>
      </c>
      <c r="AB18" s="9">
        <v>12</v>
      </c>
      <c r="AC18" s="9">
        <v>8</v>
      </c>
      <c r="AD18" s="9">
        <v>2264.7159999999999</v>
      </c>
    </row>
    <row r="19" spans="1:30" s="11" customFormat="1" ht="16.5" customHeight="1" x14ac:dyDescent="0.2">
      <c r="A19" s="47" t="s">
        <v>93</v>
      </c>
      <c r="B19" s="25" t="s">
        <v>11</v>
      </c>
      <c r="C19" s="9">
        <v>2227</v>
      </c>
      <c r="D19" s="9">
        <v>1364</v>
      </c>
      <c r="E19" s="9">
        <v>863</v>
      </c>
      <c r="F19" s="9">
        <v>411568.53200000001</v>
      </c>
      <c r="G19" s="9">
        <v>274</v>
      </c>
      <c r="H19" s="9">
        <v>169</v>
      </c>
      <c r="I19" s="9">
        <v>105</v>
      </c>
      <c r="J19" s="9">
        <v>41719.175999999999</v>
      </c>
      <c r="K19" s="9">
        <v>158</v>
      </c>
      <c r="L19" s="9">
        <v>98</v>
      </c>
      <c r="M19" s="9">
        <v>60</v>
      </c>
      <c r="N19" s="9">
        <v>30759.696</v>
      </c>
      <c r="O19" s="9">
        <v>116</v>
      </c>
      <c r="P19" s="9">
        <v>71</v>
      </c>
      <c r="Q19" s="9">
        <v>45</v>
      </c>
      <c r="R19" s="9">
        <v>10959.48</v>
      </c>
      <c r="S19" s="9">
        <v>1953</v>
      </c>
      <c r="T19" s="9">
        <v>1195</v>
      </c>
      <c r="U19" s="9">
        <v>758</v>
      </c>
      <c r="V19" s="9">
        <v>369849.35600000003</v>
      </c>
      <c r="W19" s="9">
        <v>1893</v>
      </c>
      <c r="X19" s="9">
        <v>1152</v>
      </c>
      <c r="Y19" s="9">
        <v>741</v>
      </c>
      <c r="Z19" s="9">
        <v>363276.88099999999</v>
      </c>
      <c r="AA19" s="9">
        <v>60</v>
      </c>
      <c r="AB19" s="9">
        <v>43</v>
      </c>
      <c r="AC19" s="9">
        <v>17</v>
      </c>
      <c r="AD19" s="9">
        <v>6572.4750000000004</v>
      </c>
    </row>
    <row r="20" spans="1:30" s="11" customFormat="1" ht="16.5" customHeight="1" x14ac:dyDescent="0.2">
      <c r="A20" s="47" t="s">
        <v>94</v>
      </c>
      <c r="B20" s="25" t="s">
        <v>12</v>
      </c>
      <c r="C20" s="9">
        <v>1625</v>
      </c>
      <c r="D20" s="9">
        <v>912</v>
      </c>
      <c r="E20" s="9">
        <v>713</v>
      </c>
      <c r="F20" s="9">
        <v>312029.80300000001</v>
      </c>
      <c r="G20" s="9">
        <v>94</v>
      </c>
      <c r="H20" s="9">
        <v>54</v>
      </c>
      <c r="I20" s="9">
        <v>40</v>
      </c>
      <c r="J20" s="9">
        <v>15155.823</v>
      </c>
      <c r="K20" s="9">
        <v>81</v>
      </c>
      <c r="L20" s="9">
        <v>48</v>
      </c>
      <c r="M20" s="9">
        <v>33</v>
      </c>
      <c r="N20" s="9">
        <v>14122.749</v>
      </c>
      <c r="O20" s="9">
        <v>13</v>
      </c>
      <c r="P20" s="9">
        <v>6</v>
      </c>
      <c r="Q20" s="9">
        <v>7</v>
      </c>
      <c r="R20" s="9">
        <v>1033.0740000000001</v>
      </c>
      <c r="S20" s="9">
        <v>1531</v>
      </c>
      <c r="T20" s="9">
        <v>858</v>
      </c>
      <c r="U20" s="9">
        <v>673</v>
      </c>
      <c r="V20" s="9">
        <v>296873.98</v>
      </c>
      <c r="W20" s="9">
        <v>1513</v>
      </c>
      <c r="X20" s="9">
        <v>848</v>
      </c>
      <c r="Y20" s="9">
        <v>665</v>
      </c>
      <c r="Z20" s="9">
        <v>294862.13799999998</v>
      </c>
      <c r="AA20" s="9">
        <v>18</v>
      </c>
      <c r="AB20" s="9">
        <v>10</v>
      </c>
      <c r="AC20" s="9">
        <v>8</v>
      </c>
      <c r="AD20" s="9">
        <v>2011.8420000000001</v>
      </c>
    </row>
    <row r="21" spans="1:30" s="11" customFormat="1" ht="16.5" customHeight="1" x14ac:dyDescent="0.2">
      <c r="A21" s="47" t="s">
        <v>95</v>
      </c>
      <c r="B21" s="25" t="s">
        <v>13</v>
      </c>
      <c r="C21" s="9">
        <v>2048</v>
      </c>
      <c r="D21" s="9">
        <v>1113</v>
      </c>
      <c r="E21" s="9">
        <v>935</v>
      </c>
      <c r="F21" s="9">
        <v>374925.85</v>
      </c>
      <c r="G21" s="9">
        <v>98</v>
      </c>
      <c r="H21" s="9">
        <v>61</v>
      </c>
      <c r="I21" s="9">
        <v>37</v>
      </c>
      <c r="J21" s="9">
        <v>14724.513999999999</v>
      </c>
      <c r="K21" s="9">
        <v>75</v>
      </c>
      <c r="L21" s="9">
        <v>48</v>
      </c>
      <c r="M21" s="9">
        <v>27</v>
      </c>
      <c r="N21" s="9">
        <v>12725.516</v>
      </c>
      <c r="O21" s="9">
        <v>23</v>
      </c>
      <c r="P21" s="9">
        <v>13</v>
      </c>
      <c r="Q21" s="9">
        <v>10</v>
      </c>
      <c r="R21" s="9">
        <v>1998.998</v>
      </c>
      <c r="S21" s="9">
        <v>1950</v>
      </c>
      <c r="T21" s="9">
        <v>1052</v>
      </c>
      <c r="U21" s="9">
        <v>898</v>
      </c>
      <c r="V21" s="9">
        <v>360201.33600000001</v>
      </c>
      <c r="W21" s="9">
        <v>1932</v>
      </c>
      <c r="X21" s="9">
        <v>1041</v>
      </c>
      <c r="Y21" s="9">
        <v>891</v>
      </c>
      <c r="Z21" s="9">
        <v>358158.96</v>
      </c>
      <c r="AA21" s="9">
        <v>18</v>
      </c>
      <c r="AB21" s="9">
        <v>11</v>
      </c>
      <c r="AC21" s="9">
        <v>7</v>
      </c>
      <c r="AD21" s="9">
        <v>2042.376</v>
      </c>
    </row>
    <row r="22" spans="1:30" s="11" customFormat="1" ht="16.5" customHeight="1" x14ac:dyDescent="0.2">
      <c r="A22" s="47" t="s">
        <v>96</v>
      </c>
      <c r="B22" s="25" t="s">
        <v>14</v>
      </c>
      <c r="C22" s="9">
        <v>1532</v>
      </c>
      <c r="D22" s="9">
        <v>763</v>
      </c>
      <c r="E22" s="9">
        <v>769</v>
      </c>
      <c r="F22" s="9">
        <v>284503.97100000002</v>
      </c>
      <c r="G22" s="9">
        <v>88</v>
      </c>
      <c r="H22" s="9">
        <v>52</v>
      </c>
      <c r="I22" s="9">
        <v>36</v>
      </c>
      <c r="J22" s="9">
        <v>14392.35</v>
      </c>
      <c r="K22" s="9">
        <v>57</v>
      </c>
      <c r="L22" s="9">
        <v>34</v>
      </c>
      <c r="M22" s="9">
        <v>23</v>
      </c>
      <c r="N22" s="9">
        <v>11528.37</v>
      </c>
      <c r="O22" s="9">
        <v>31</v>
      </c>
      <c r="P22" s="9">
        <v>18</v>
      </c>
      <c r="Q22" s="9">
        <v>13</v>
      </c>
      <c r="R22" s="9">
        <v>2863.98</v>
      </c>
      <c r="S22" s="9">
        <v>1444</v>
      </c>
      <c r="T22" s="9">
        <v>711</v>
      </c>
      <c r="U22" s="9">
        <v>733</v>
      </c>
      <c r="V22" s="9">
        <v>270111.62099999998</v>
      </c>
      <c r="W22" s="9">
        <v>1422</v>
      </c>
      <c r="X22" s="9">
        <v>695</v>
      </c>
      <c r="Y22" s="9">
        <v>727</v>
      </c>
      <c r="Z22" s="9">
        <v>267670.62300000002</v>
      </c>
      <c r="AA22" s="9">
        <v>22</v>
      </c>
      <c r="AB22" s="9">
        <v>16</v>
      </c>
      <c r="AC22" s="9">
        <v>6</v>
      </c>
      <c r="AD22" s="9">
        <v>2440.998</v>
      </c>
    </row>
    <row r="23" spans="1:30" s="11" customFormat="1" ht="16.5" customHeight="1" x14ac:dyDescent="0.2">
      <c r="A23" s="47" t="s">
        <v>97</v>
      </c>
      <c r="B23" s="25" t="s">
        <v>15</v>
      </c>
      <c r="C23" s="9">
        <v>942</v>
      </c>
      <c r="D23" s="9">
        <v>556</v>
      </c>
      <c r="E23" s="9">
        <v>386</v>
      </c>
      <c r="F23" s="9">
        <v>193145.03400000001</v>
      </c>
      <c r="G23" s="9">
        <v>81</v>
      </c>
      <c r="H23" s="9">
        <v>50</v>
      </c>
      <c r="I23" s="9">
        <v>31</v>
      </c>
      <c r="J23" s="9">
        <v>15046.745000000001</v>
      </c>
      <c r="K23" s="9">
        <v>64</v>
      </c>
      <c r="L23" s="9">
        <v>42</v>
      </c>
      <c r="M23" s="9">
        <v>22</v>
      </c>
      <c r="N23" s="9">
        <v>13311.725</v>
      </c>
      <c r="O23" s="9">
        <v>17</v>
      </c>
      <c r="P23" s="9">
        <v>8</v>
      </c>
      <c r="Q23" s="9">
        <v>9</v>
      </c>
      <c r="R23" s="9">
        <v>1735.02</v>
      </c>
      <c r="S23" s="9">
        <v>861</v>
      </c>
      <c r="T23" s="9">
        <v>506</v>
      </c>
      <c r="U23" s="9">
        <v>355</v>
      </c>
      <c r="V23" s="9">
        <v>178098.28899999999</v>
      </c>
      <c r="W23" s="9">
        <v>851</v>
      </c>
      <c r="X23" s="9">
        <v>498</v>
      </c>
      <c r="Y23" s="9">
        <v>353</v>
      </c>
      <c r="Z23" s="9">
        <v>177029.05300000001</v>
      </c>
      <c r="AA23" s="9">
        <v>10</v>
      </c>
      <c r="AB23" s="9">
        <v>8</v>
      </c>
      <c r="AC23" s="9">
        <v>2</v>
      </c>
      <c r="AD23" s="9">
        <v>1069.2360000000001</v>
      </c>
    </row>
    <row r="24" spans="1:30" s="11" customFormat="1" ht="16.5" customHeight="1" x14ac:dyDescent="0.2">
      <c r="A24" s="47" t="s">
        <v>98</v>
      </c>
      <c r="B24" s="25" t="s">
        <v>16</v>
      </c>
      <c r="C24" s="9">
        <v>910</v>
      </c>
      <c r="D24" s="9">
        <v>487</v>
      </c>
      <c r="E24" s="9">
        <v>423</v>
      </c>
      <c r="F24" s="9">
        <v>164898.11199999999</v>
      </c>
      <c r="G24" s="9">
        <v>71</v>
      </c>
      <c r="H24" s="9">
        <v>38</v>
      </c>
      <c r="I24" s="9">
        <v>33</v>
      </c>
      <c r="J24" s="9">
        <v>11193.385</v>
      </c>
      <c r="K24" s="9">
        <v>57</v>
      </c>
      <c r="L24" s="9">
        <v>32</v>
      </c>
      <c r="M24" s="9">
        <v>25</v>
      </c>
      <c r="N24" s="9">
        <v>10034.815000000001</v>
      </c>
      <c r="O24" s="9">
        <v>14</v>
      </c>
      <c r="P24" s="9">
        <v>6</v>
      </c>
      <c r="Q24" s="9">
        <v>8</v>
      </c>
      <c r="R24" s="9">
        <v>1158.57</v>
      </c>
      <c r="S24" s="9">
        <v>839</v>
      </c>
      <c r="T24" s="9">
        <v>449</v>
      </c>
      <c r="U24" s="9">
        <v>390</v>
      </c>
      <c r="V24" s="9">
        <v>153704.72700000001</v>
      </c>
      <c r="W24" s="9">
        <v>821</v>
      </c>
      <c r="X24" s="9">
        <v>437</v>
      </c>
      <c r="Y24" s="9">
        <v>384</v>
      </c>
      <c r="Z24" s="9">
        <v>151414.005</v>
      </c>
      <c r="AA24" s="9">
        <v>18</v>
      </c>
      <c r="AB24" s="9">
        <v>12</v>
      </c>
      <c r="AC24" s="9">
        <v>6</v>
      </c>
      <c r="AD24" s="9">
        <v>2290.7220000000002</v>
      </c>
    </row>
    <row r="25" spans="1:30" s="11" customFormat="1" ht="16.5" customHeight="1" x14ac:dyDescent="0.2">
      <c r="A25" s="47" t="s">
        <v>99</v>
      </c>
      <c r="B25" s="25" t="s">
        <v>17</v>
      </c>
      <c r="C25" s="9">
        <v>1312</v>
      </c>
      <c r="D25" s="9">
        <v>720</v>
      </c>
      <c r="E25" s="9">
        <v>592</v>
      </c>
      <c r="F25" s="9">
        <v>245902.03099999999</v>
      </c>
      <c r="G25" s="9">
        <v>110</v>
      </c>
      <c r="H25" s="9">
        <v>56</v>
      </c>
      <c r="I25" s="9">
        <v>54</v>
      </c>
      <c r="J25" s="9">
        <v>18548.228999999999</v>
      </c>
      <c r="K25" s="9">
        <v>89</v>
      </c>
      <c r="L25" s="9">
        <v>46</v>
      </c>
      <c r="M25" s="9">
        <v>43</v>
      </c>
      <c r="N25" s="9">
        <v>16677.36</v>
      </c>
      <c r="O25" s="9">
        <v>21</v>
      </c>
      <c r="P25" s="9">
        <v>10</v>
      </c>
      <c r="Q25" s="9">
        <v>11</v>
      </c>
      <c r="R25" s="9">
        <v>1870.8689999999999</v>
      </c>
      <c r="S25" s="9">
        <v>1202</v>
      </c>
      <c r="T25" s="9">
        <v>664</v>
      </c>
      <c r="U25" s="9">
        <v>538</v>
      </c>
      <c r="V25" s="9">
        <v>227353.802</v>
      </c>
      <c r="W25" s="9">
        <v>1177</v>
      </c>
      <c r="X25" s="9">
        <v>656</v>
      </c>
      <c r="Y25" s="9">
        <v>521</v>
      </c>
      <c r="Z25" s="9">
        <v>224556.60200000001</v>
      </c>
      <c r="AA25" s="9">
        <v>25</v>
      </c>
      <c r="AB25" s="9">
        <v>8</v>
      </c>
      <c r="AC25" s="9">
        <v>17</v>
      </c>
      <c r="AD25" s="9">
        <v>2797.2</v>
      </c>
    </row>
    <row r="26" spans="1:30" s="11" customFormat="1" ht="16.5" customHeight="1" x14ac:dyDescent="0.2">
      <c r="A26" s="47" t="s">
        <v>100</v>
      </c>
      <c r="B26" s="25" t="s">
        <v>18</v>
      </c>
      <c r="C26" s="9">
        <v>242</v>
      </c>
      <c r="D26" s="9">
        <v>145</v>
      </c>
      <c r="E26" s="9">
        <v>97</v>
      </c>
      <c r="F26" s="9">
        <v>41812.506999999998</v>
      </c>
      <c r="G26" s="9">
        <v>22</v>
      </c>
      <c r="H26" s="9">
        <v>16</v>
      </c>
      <c r="I26" s="9">
        <v>6</v>
      </c>
      <c r="J26" s="9">
        <v>2670.4009999999998</v>
      </c>
      <c r="K26" s="9">
        <v>9</v>
      </c>
      <c r="L26" s="9">
        <v>8</v>
      </c>
      <c r="M26" s="9">
        <v>1</v>
      </c>
      <c r="N26" s="9">
        <v>1557.36</v>
      </c>
      <c r="O26" s="9">
        <v>13</v>
      </c>
      <c r="P26" s="9">
        <v>8</v>
      </c>
      <c r="Q26" s="9">
        <v>5</v>
      </c>
      <c r="R26" s="9">
        <v>1113.0409999999999</v>
      </c>
      <c r="S26" s="9">
        <v>220</v>
      </c>
      <c r="T26" s="9">
        <v>129</v>
      </c>
      <c r="U26" s="9">
        <v>91</v>
      </c>
      <c r="V26" s="9">
        <v>39142.106</v>
      </c>
      <c r="W26" s="9">
        <v>206</v>
      </c>
      <c r="X26" s="9">
        <v>121</v>
      </c>
      <c r="Y26" s="9">
        <v>85</v>
      </c>
      <c r="Z26" s="9">
        <v>37428.254000000001</v>
      </c>
      <c r="AA26" s="9">
        <v>14</v>
      </c>
      <c r="AB26" s="9">
        <v>8</v>
      </c>
      <c r="AC26" s="9">
        <v>6</v>
      </c>
      <c r="AD26" s="9">
        <v>1713.8520000000001</v>
      </c>
    </row>
    <row r="27" spans="1:30" s="11" customFormat="1" ht="16.5" customHeight="1" x14ac:dyDescent="0.2">
      <c r="A27" s="47" t="s">
        <v>101</v>
      </c>
      <c r="B27" s="25" t="s">
        <v>19</v>
      </c>
      <c r="C27" s="9">
        <v>502</v>
      </c>
      <c r="D27" s="9">
        <v>327</v>
      </c>
      <c r="E27" s="9">
        <v>175</v>
      </c>
      <c r="F27" s="9">
        <v>93273.906000000003</v>
      </c>
      <c r="G27" s="9">
        <v>76</v>
      </c>
      <c r="H27" s="9">
        <v>52</v>
      </c>
      <c r="I27" s="9">
        <v>24</v>
      </c>
      <c r="J27" s="9">
        <v>10329.307000000001</v>
      </c>
      <c r="K27" s="9">
        <v>59</v>
      </c>
      <c r="L27" s="9">
        <v>41</v>
      </c>
      <c r="M27" s="9">
        <v>18</v>
      </c>
      <c r="N27" s="9">
        <v>9039.34</v>
      </c>
      <c r="O27" s="9">
        <v>17</v>
      </c>
      <c r="P27" s="9">
        <v>11</v>
      </c>
      <c r="Q27" s="9">
        <v>6</v>
      </c>
      <c r="R27" s="9">
        <v>1289.9670000000001</v>
      </c>
      <c r="S27" s="9">
        <v>426</v>
      </c>
      <c r="T27" s="9">
        <v>275</v>
      </c>
      <c r="U27" s="9">
        <v>151</v>
      </c>
      <c r="V27" s="9">
        <v>82944.599000000002</v>
      </c>
      <c r="W27" s="9">
        <v>425</v>
      </c>
      <c r="X27" s="9">
        <v>275</v>
      </c>
      <c r="Y27" s="9">
        <v>150</v>
      </c>
      <c r="Z27" s="9">
        <v>82923.179000000004</v>
      </c>
      <c r="AA27" s="9">
        <v>1</v>
      </c>
      <c r="AB27" s="9">
        <v>0</v>
      </c>
      <c r="AC27" s="9">
        <v>1</v>
      </c>
      <c r="AD27" s="9">
        <v>21.42</v>
      </c>
    </row>
    <row r="28" spans="1:30" s="11" customFormat="1" ht="16.5" customHeight="1" x14ac:dyDescent="0.2">
      <c r="A28" s="47" t="s">
        <v>102</v>
      </c>
      <c r="B28" s="25" t="s">
        <v>20</v>
      </c>
      <c r="C28" s="9">
        <v>499</v>
      </c>
      <c r="D28" s="9">
        <v>290</v>
      </c>
      <c r="E28" s="9">
        <v>209</v>
      </c>
      <c r="F28" s="9">
        <v>89081.184999999998</v>
      </c>
      <c r="G28" s="9">
        <v>69</v>
      </c>
      <c r="H28" s="9">
        <v>43</v>
      </c>
      <c r="I28" s="9">
        <v>26</v>
      </c>
      <c r="J28" s="9">
        <v>8524.5580000000009</v>
      </c>
      <c r="K28" s="9">
        <v>31</v>
      </c>
      <c r="L28" s="9">
        <v>22</v>
      </c>
      <c r="M28" s="9">
        <v>9</v>
      </c>
      <c r="N28" s="9">
        <v>5130.4750000000004</v>
      </c>
      <c r="O28" s="9">
        <v>38</v>
      </c>
      <c r="P28" s="9">
        <v>21</v>
      </c>
      <c r="Q28" s="9">
        <v>17</v>
      </c>
      <c r="R28" s="9">
        <v>3394.0830000000001</v>
      </c>
      <c r="S28" s="9">
        <v>430</v>
      </c>
      <c r="T28" s="9">
        <v>247</v>
      </c>
      <c r="U28" s="9">
        <v>183</v>
      </c>
      <c r="V28" s="9">
        <v>80556.626999999993</v>
      </c>
      <c r="W28" s="9">
        <v>357</v>
      </c>
      <c r="X28" s="9">
        <v>202</v>
      </c>
      <c r="Y28" s="9">
        <v>155</v>
      </c>
      <c r="Z28" s="9">
        <v>72746.327999999994</v>
      </c>
      <c r="AA28" s="9">
        <v>73</v>
      </c>
      <c r="AB28" s="9">
        <v>45</v>
      </c>
      <c r="AC28" s="9">
        <v>28</v>
      </c>
      <c r="AD28" s="9">
        <v>7810.299</v>
      </c>
    </row>
    <row r="29" spans="1:30" s="11" customFormat="1" ht="16.5" customHeight="1" x14ac:dyDescent="0.2">
      <c r="A29" s="47" t="s">
        <v>103</v>
      </c>
      <c r="B29" s="25" t="s">
        <v>21</v>
      </c>
      <c r="C29" s="9">
        <v>1557</v>
      </c>
      <c r="D29" s="9">
        <v>813</v>
      </c>
      <c r="E29" s="9">
        <v>744</v>
      </c>
      <c r="F29" s="9">
        <v>223571.98800000001</v>
      </c>
      <c r="G29" s="9">
        <v>65</v>
      </c>
      <c r="H29" s="9">
        <v>47</v>
      </c>
      <c r="I29" s="9">
        <v>18</v>
      </c>
      <c r="J29" s="9">
        <v>7753.634</v>
      </c>
      <c r="K29" s="9">
        <v>33</v>
      </c>
      <c r="L29" s="9">
        <v>22</v>
      </c>
      <c r="M29" s="9">
        <v>11</v>
      </c>
      <c r="N29" s="9">
        <v>5387.9</v>
      </c>
      <c r="O29" s="9">
        <v>32</v>
      </c>
      <c r="P29" s="9">
        <v>25</v>
      </c>
      <c r="Q29" s="9">
        <v>7</v>
      </c>
      <c r="R29" s="9">
        <v>2365.7339999999999</v>
      </c>
      <c r="S29" s="9">
        <v>1492</v>
      </c>
      <c r="T29" s="9">
        <v>766</v>
      </c>
      <c r="U29" s="9">
        <v>726</v>
      </c>
      <c r="V29" s="9">
        <v>215818.35399999999</v>
      </c>
      <c r="W29" s="9">
        <v>1463</v>
      </c>
      <c r="X29" s="9">
        <v>748</v>
      </c>
      <c r="Y29" s="9">
        <v>715</v>
      </c>
      <c r="Z29" s="9">
        <v>212709.34700000001</v>
      </c>
      <c r="AA29" s="9">
        <v>29</v>
      </c>
      <c r="AB29" s="9">
        <v>18</v>
      </c>
      <c r="AC29" s="9">
        <v>11</v>
      </c>
      <c r="AD29" s="9">
        <v>3109.0070000000001</v>
      </c>
    </row>
    <row r="30" spans="1:30" s="11" customFormat="1" ht="16.5" customHeight="1" x14ac:dyDescent="0.2">
      <c r="A30" s="47" t="s">
        <v>104</v>
      </c>
      <c r="B30" s="25" t="s">
        <v>23</v>
      </c>
      <c r="C30" s="9">
        <v>139</v>
      </c>
      <c r="D30" s="9">
        <v>86</v>
      </c>
      <c r="E30" s="9">
        <v>53</v>
      </c>
      <c r="F30" s="9">
        <v>30739.166000000001</v>
      </c>
      <c r="G30" s="9">
        <v>106</v>
      </c>
      <c r="H30" s="9">
        <v>64</v>
      </c>
      <c r="I30" s="9">
        <v>42</v>
      </c>
      <c r="J30" s="9">
        <v>18835.065999999999</v>
      </c>
      <c r="K30" s="9">
        <v>105</v>
      </c>
      <c r="L30" s="9">
        <v>64</v>
      </c>
      <c r="M30" s="9">
        <v>41</v>
      </c>
      <c r="N30" s="9">
        <v>18721.666000000001</v>
      </c>
      <c r="O30" s="9">
        <v>1</v>
      </c>
      <c r="P30" s="9">
        <v>0</v>
      </c>
      <c r="Q30" s="9">
        <v>1</v>
      </c>
      <c r="R30" s="9">
        <v>113.4</v>
      </c>
      <c r="S30" s="9">
        <v>33</v>
      </c>
      <c r="T30" s="9">
        <v>22</v>
      </c>
      <c r="U30" s="9">
        <v>11</v>
      </c>
      <c r="V30" s="9">
        <v>11904.1</v>
      </c>
      <c r="W30" s="9">
        <v>33</v>
      </c>
      <c r="X30" s="9">
        <v>22</v>
      </c>
      <c r="Y30" s="9">
        <v>11</v>
      </c>
      <c r="Z30" s="9">
        <v>11904.1</v>
      </c>
      <c r="AA30" s="9">
        <v>0</v>
      </c>
      <c r="AB30" s="9">
        <v>0</v>
      </c>
      <c r="AC30" s="9">
        <v>0</v>
      </c>
      <c r="AD30" s="9">
        <v>0</v>
      </c>
    </row>
    <row r="31" spans="1:30" s="11" customFormat="1" ht="16.5" customHeight="1" x14ac:dyDescent="0.2">
      <c r="A31" s="48" t="s">
        <v>105</v>
      </c>
      <c r="B31" s="26" t="s">
        <v>24</v>
      </c>
      <c r="C31" s="21">
        <v>26</v>
      </c>
      <c r="D31" s="21">
        <v>20</v>
      </c>
      <c r="E31" s="21">
        <v>6</v>
      </c>
      <c r="F31" s="21">
        <v>3633.0540000000001</v>
      </c>
      <c r="G31" s="21">
        <v>3</v>
      </c>
      <c r="H31" s="21">
        <v>2</v>
      </c>
      <c r="I31" s="21">
        <v>1</v>
      </c>
      <c r="J31" s="21">
        <v>382.57299999999998</v>
      </c>
      <c r="K31" s="21">
        <v>2</v>
      </c>
      <c r="L31" s="21">
        <v>2</v>
      </c>
      <c r="M31" s="21">
        <v>0</v>
      </c>
      <c r="N31" s="21">
        <v>340.2</v>
      </c>
      <c r="O31" s="21">
        <v>1</v>
      </c>
      <c r="P31" s="21">
        <v>0</v>
      </c>
      <c r="Q31" s="21">
        <v>1</v>
      </c>
      <c r="R31" s="21">
        <v>42.372999999999998</v>
      </c>
      <c r="S31" s="21">
        <v>23</v>
      </c>
      <c r="T31" s="21">
        <v>18</v>
      </c>
      <c r="U31" s="21">
        <v>5</v>
      </c>
      <c r="V31" s="21">
        <v>3250.4810000000002</v>
      </c>
      <c r="W31" s="21">
        <v>23</v>
      </c>
      <c r="X31" s="21">
        <v>18</v>
      </c>
      <c r="Y31" s="21">
        <v>5</v>
      </c>
      <c r="Z31" s="21">
        <v>3250.4810000000002</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 s="1" customFormat="1" x14ac:dyDescent="0.2">
      <c r="A33" s="1" t="s">
        <v>70</v>
      </c>
    </row>
    <row r="34" spans="1:3" s="1" customFormat="1" x14ac:dyDescent="0.2">
      <c r="A34" s="1" t="s">
        <v>71</v>
      </c>
    </row>
    <row r="35" spans="1:3" s="1" customFormat="1" x14ac:dyDescent="0.2">
      <c r="A35" s="22"/>
    </row>
    <row r="36" spans="1:3" ht="15.75" customHeight="1" x14ac:dyDescent="0.2">
      <c r="A36" s="1" t="s">
        <v>1</v>
      </c>
      <c r="C36" s="41"/>
    </row>
    <row r="37" spans="1:3" s="1" customFormat="1" x14ac:dyDescent="0.2"/>
    <row r="38" spans="1:3" s="1" customFormat="1" x14ac:dyDescent="0.2">
      <c r="A38" t="s">
        <v>162</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H38"/>
  <sheetViews>
    <sheetView topLeftCell="A5" workbookViewId="0">
      <pane xSplit="6" ySplit="5"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hidden="1" customHeight="1" x14ac:dyDescent="0.3">
      <c r="A1" s="3" t="s">
        <v>41</v>
      </c>
      <c r="B1" s="14"/>
      <c r="C1" s="4"/>
    </row>
    <row r="2" spans="1:34" hidden="1" x14ac:dyDescent="0.2">
      <c r="A2" s="5"/>
      <c r="B2" s="5"/>
      <c r="C2" s="5"/>
      <c r="D2" s="5"/>
      <c r="E2" s="5"/>
      <c r="F2" s="5"/>
      <c r="G2" s="5"/>
      <c r="H2" s="5"/>
      <c r="I2" s="5"/>
      <c r="J2" s="5"/>
      <c r="K2" s="5"/>
      <c r="L2" s="5"/>
      <c r="M2" s="5"/>
      <c r="N2" s="5"/>
      <c r="O2" s="5"/>
      <c r="P2" s="5"/>
    </row>
    <row r="3" spans="1:34" hidden="1" x14ac:dyDescent="0.2">
      <c r="A3" s="15" t="s">
        <v>131</v>
      </c>
      <c r="B3" s="15"/>
      <c r="C3" s="15"/>
      <c r="D3" s="15"/>
      <c r="E3" s="15"/>
      <c r="F3" s="15"/>
      <c r="G3" s="15"/>
      <c r="H3" s="15"/>
      <c r="I3" s="15"/>
      <c r="J3" s="5"/>
      <c r="K3" s="5"/>
      <c r="L3" s="5"/>
      <c r="M3" s="5"/>
      <c r="N3" s="5"/>
      <c r="O3" s="5"/>
      <c r="P3" s="5"/>
      <c r="Q3" s="5"/>
      <c r="R3" s="5"/>
      <c r="S3" s="5"/>
      <c r="T3" s="5"/>
      <c r="U3" s="5"/>
      <c r="V3" s="5"/>
      <c r="W3" s="5"/>
    </row>
    <row r="4" spans="1:34"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4"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4" s="6" customFormat="1" ht="27" customHeight="1" x14ac:dyDescent="0.2">
      <c r="A6" s="68"/>
      <c r="B6" s="65"/>
      <c r="C6" s="59"/>
      <c r="D6" s="67"/>
      <c r="E6" s="67"/>
      <c r="F6" s="66"/>
      <c r="G6" s="53" t="s">
        <v>187</v>
      </c>
      <c r="H6" s="54"/>
      <c r="I6" s="54"/>
      <c r="J6" s="55"/>
      <c r="K6" s="60" t="s">
        <v>190</v>
      </c>
      <c r="L6" s="61"/>
      <c r="M6" s="61"/>
      <c r="N6" s="64"/>
      <c r="O6" s="60" t="s">
        <v>189</v>
      </c>
      <c r="P6" s="61"/>
      <c r="Q6" s="61"/>
      <c r="R6" s="64"/>
      <c r="S6" s="53" t="s">
        <v>187</v>
      </c>
      <c r="T6" s="54"/>
      <c r="U6" s="54"/>
      <c r="V6" s="55"/>
      <c r="W6" s="60" t="s">
        <v>188</v>
      </c>
      <c r="X6" s="61"/>
      <c r="Y6" s="61"/>
      <c r="Z6" s="64"/>
      <c r="AA6" s="60" t="s">
        <v>189</v>
      </c>
      <c r="AB6" s="61"/>
      <c r="AC6" s="61"/>
      <c r="AD6" s="61"/>
    </row>
    <row r="7" spans="1:34" s="6" customFormat="1" ht="27" customHeight="1" x14ac:dyDescent="0.2">
      <c r="A7" s="68"/>
      <c r="B7" s="65"/>
      <c r="C7" s="56" t="s">
        <v>84</v>
      </c>
      <c r="D7" s="57"/>
      <c r="E7" s="58"/>
      <c r="F7" s="62" t="s">
        <v>47</v>
      </c>
      <c r="G7" s="56" t="s">
        <v>83</v>
      </c>
      <c r="H7" s="57"/>
      <c r="I7" s="58"/>
      <c r="J7" s="62" t="s">
        <v>47</v>
      </c>
      <c r="K7" s="60" t="s">
        <v>83</v>
      </c>
      <c r="L7" s="61"/>
      <c r="M7" s="64"/>
      <c r="N7" s="62" t="s">
        <v>47</v>
      </c>
      <c r="O7" s="60" t="s">
        <v>83</v>
      </c>
      <c r="P7" s="61"/>
      <c r="Q7" s="64"/>
      <c r="R7" s="62" t="s">
        <v>47</v>
      </c>
      <c r="S7" s="60" t="s">
        <v>83</v>
      </c>
      <c r="T7" s="61"/>
      <c r="U7" s="64"/>
      <c r="V7" s="62" t="s">
        <v>47</v>
      </c>
      <c r="W7" s="56" t="s">
        <v>83</v>
      </c>
      <c r="X7" s="57"/>
      <c r="Y7" s="58"/>
      <c r="Z7" s="62" t="s">
        <v>47</v>
      </c>
      <c r="AA7" s="56" t="s">
        <v>83</v>
      </c>
      <c r="AB7" s="57"/>
      <c r="AC7" s="58"/>
      <c r="AD7" s="56" t="s">
        <v>47</v>
      </c>
    </row>
    <row r="8" spans="1:34"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4" s="36" customFormat="1" ht="16.5" customHeight="1" x14ac:dyDescent="0.2">
      <c r="A9" s="49" t="s">
        <v>128</v>
      </c>
      <c r="B9" s="34" t="s">
        <v>2</v>
      </c>
      <c r="C9" s="30">
        <v>45930</v>
      </c>
      <c r="D9" s="30">
        <v>25652</v>
      </c>
      <c r="E9" s="30">
        <v>20278</v>
      </c>
      <c r="F9" s="30">
        <v>8504325.5</v>
      </c>
      <c r="G9" s="30">
        <v>6411</v>
      </c>
      <c r="H9" s="30">
        <v>3675</v>
      </c>
      <c r="I9" s="30">
        <v>2736</v>
      </c>
      <c r="J9" s="30">
        <v>1160777.594</v>
      </c>
      <c r="K9" s="30">
        <v>4758</v>
      </c>
      <c r="L9" s="30">
        <v>2613</v>
      </c>
      <c r="M9" s="30">
        <v>2145</v>
      </c>
      <c r="N9" s="30">
        <v>1007293.623</v>
      </c>
      <c r="O9" s="30">
        <v>1653</v>
      </c>
      <c r="P9" s="30">
        <v>1062</v>
      </c>
      <c r="Q9" s="30">
        <v>591</v>
      </c>
      <c r="R9" s="30">
        <v>153483.97099999999</v>
      </c>
      <c r="S9" s="30">
        <v>39519</v>
      </c>
      <c r="T9" s="30">
        <v>21977</v>
      </c>
      <c r="U9" s="30">
        <v>17542</v>
      </c>
      <c r="V9" s="30">
        <v>7343547.9060000004</v>
      </c>
      <c r="W9" s="30">
        <v>37971</v>
      </c>
      <c r="X9" s="30">
        <v>21085</v>
      </c>
      <c r="Y9" s="30">
        <v>16886</v>
      </c>
      <c r="Z9" s="30">
        <v>7167734.2690000003</v>
      </c>
      <c r="AA9" s="30">
        <v>1548</v>
      </c>
      <c r="AB9" s="30">
        <v>892</v>
      </c>
      <c r="AC9" s="30">
        <v>656</v>
      </c>
      <c r="AD9" s="30">
        <v>175813.63699999999</v>
      </c>
      <c r="AE9" s="35"/>
      <c r="AH9" s="37"/>
    </row>
    <row r="10" spans="1:34" s="11" customFormat="1" ht="16.5" customHeight="1" x14ac:dyDescent="0.2">
      <c r="A10" s="46" t="s">
        <v>126</v>
      </c>
      <c r="B10" s="19" t="s">
        <v>3</v>
      </c>
      <c r="C10" s="9">
        <v>8282</v>
      </c>
      <c r="D10" s="9">
        <v>4405</v>
      </c>
      <c r="E10" s="9">
        <v>3877</v>
      </c>
      <c r="F10" s="9">
        <v>1446377.703</v>
      </c>
      <c r="G10" s="9">
        <v>504</v>
      </c>
      <c r="H10" s="9">
        <v>304</v>
      </c>
      <c r="I10" s="9">
        <v>200</v>
      </c>
      <c r="J10" s="9">
        <v>77968.592999999993</v>
      </c>
      <c r="K10" s="9">
        <v>332</v>
      </c>
      <c r="L10" s="9">
        <v>196</v>
      </c>
      <c r="M10" s="9">
        <v>136</v>
      </c>
      <c r="N10" s="9">
        <v>62571.99</v>
      </c>
      <c r="O10" s="9">
        <v>172</v>
      </c>
      <c r="P10" s="9">
        <v>108</v>
      </c>
      <c r="Q10" s="9">
        <v>64</v>
      </c>
      <c r="R10" s="9">
        <v>15396.602999999999</v>
      </c>
      <c r="S10" s="9">
        <v>7778</v>
      </c>
      <c r="T10" s="9">
        <v>4101</v>
      </c>
      <c r="U10" s="9">
        <v>3677</v>
      </c>
      <c r="V10" s="9">
        <v>1368409.11</v>
      </c>
      <c r="W10" s="9">
        <v>7647</v>
      </c>
      <c r="X10" s="9">
        <v>4022</v>
      </c>
      <c r="Y10" s="9">
        <v>3625</v>
      </c>
      <c r="Z10" s="9">
        <v>1353003.3740000001</v>
      </c>
      <c r="AA10" s="9">
        <v>131</v>
      </c>
      <c r="AB10" s="9">
        <v>79</v>
      </c>
      <c r="AC10" s="9">
        <v>52</v>
      </c>
      <c r="AD10" s="9">
        <v>15405.736000000001</v>
      </c>
    </row>
    <row r="11" spans="1:34" s="11" customFormat="1" ht="16.5" customHeight="1" x14ac:dyDescent="0.2">
      <c r="A11" s="46" t="s">
        <v>122</v>
      </c>
      <c r="B11" s="19" t="s">
        <v>4</v>
      </c>
      <c r="C11" s="9">
        <v>5982</v>
      </c>
      <c r="D11" s="9">
        <v>3317</v>
      </c>
      <c r="E11" s="9">
        <v>2665</v>
      </c>
      <c r="F11" s="9">
        <v>1306917.858</v>
      </c>
      <c r="G11" s="9">
        <v>2995</v>
      </c>
      <c r="H11" s="9">
        <v>1547</v>
      </c>
      <c r="I11" s="9">
        <v>1448</v>
      </c>
      <c r="J11" s="9">
        <v>637756.69499999995</v>
      </c>
      <c r="K11" s="9">
        <v>2654</v>
      </c>
      <c r="L11" s="9">
        <v>1325</v>
      </c>
      <c r="M11" s="9">
        <v>1329</v>
      </c>
      <c r="N11" s="9">
        <v>601512.67500000005</v>
      </c>
      <c r="O11" s="9">
        <v>341</v>
      </c>
      <c r="P11" s="9">
        <v>222</v>
      </c>
      <c r="Q11" s="9">
        <v>119</v>
      </c>
      <c r="R11" s="9">
        <v>36244.019999999997</v>
      </c>
      <c r="S11" s="9">
        <v>2987</v>
      </c>
      <c r="T11" s="9">
        <v>1770</v>
      </c>
      <c r="U11" s="9">
        <v>1217</v>
      </c>
      <c r="V11" s="9">
        <v>669161.16299999994</v>
      </c>
      <c r="W11" s="9">
        <v>2487</v>
      </c>
      <c r="X11" s="9">
        <v>1494</v>
      </c>
      <c r="Y11" s="9">
        <v>993</v>
      </c>
      <c r="Z11" s="9">
        <v>610231.23600000003</v>
      </c>
      <c r="AA11" s="9">
        <v>500</v>
      </c>
      <c r="AB11" s="9">
        <v>276</v>
      </c>
      <c r="AC11" s="9">
        <v>224</v>
      </c>
      <c r="AD11" s="9">
        <v>58929.927000000003</v>
      </c>
    </row>
    <row r="12" spans="1:34" s="11" customFormat="1" ht="16.5" customHeight="1" x14ac:dyDescent="0.2">
      <c r="A12" s="46" t="s">
        <v>127</v>
      </c>
      <c r="B12" s="19" t="s">
        <v>25</v>
      </c>
      <c r="C12" s="9">
        <v>2946</v>
      </c>
      <c r="D12" s="9">
        <v>1609</v>
      </c>
      <c r="E12" s="9">
        <v>1337</v>
      </c>
      <c r="F12" s="9">
        <v>519420.84299999999</v>
      </c>
      <c r="G12" s="9">
        <v>322</v>
      </c>
      <c r="H12" s="9">
        <v>206</v>
      </c>
      <c r="I12" s="9">
        <v>116</v>
      </c>
      <c r="J12" s="9">
        <v>47970.591999999997</v>
      </c>
      <c r="K12" s="9">
        <v>218</v>
      </c>
      <c r="L12" s="9">
        <v>126</v>
      </c>
      <c r="M12" s="9">
        <v>92</v>
      </c>
      <c r="N12" s="9">
        <v>38605.667000000001</v>
      </c>
      <c r="O12" s="9">
        <v>104</v>
      </c>
      <c r="P12" s="9">
        <v>80</v>
      </c>
      <c r="Q12" s="9">
        <v>24</v>
      </c>
      <c r="R12" s="9">
        <v>9364.9249999999993</v>
      </c>
      <c r="S12" s="9">
        <v>2624</v>
      </c>
      <c r="T12" s="9">
        <v>1403</v>
      </c>
      <c r="U12" s="9">
        <v>1221</v>
      </c>
      <c r="V12" s="9">
        <v>471450.25099999999</v>
      </c>
      <c r="W12" s="9">
        <v>2576</v>
      </c>
      <c r="X12" s="9">
        <v>1376</v>
      </c>
      <c r="Y12" s="9">
        <v>1200</v>
      </c>
      <c r="Z12" s="9">
        <v>466689.30599999998</v>
      </c>
      <c r="AA12" s="9">
        <v>48</v>
      </c>
      <c r="AB12" s="9">
        <v>27</v>
      </c>
      <c r="AC12" s="9">
        <v>21</v>
      </c>
      <c r="AD12" s="9">
        <v>4760.9449999999997</v>
      </c>
    </row>
    <row r="13" spans="1:34" s="11" customFormat="1" ht="16.5" customHeight="1" x14ac:dyDescent="0.2">
      <c r="A13" s="46" t="s">
        <v>119</v>
      </c>
      <c r="B13" s="19" t="s">
        <v>5</v>
      </c>
      <c r="C13" s="9">
        <v>5134</v>
      </c>
      <c r="D13" s="9">
        <v>2840</v>
      </c>
      <c r="E13" s="9">
        <v>2294</v>
      </c>
      <c r="F13" s="9">
        <v>989264.76100000006</v>
      </c>
      <c r="G13" s="9">
        <v>505</v>
      </c>
      <c r="H13" s="9">
        <v>322</v>
      </c>
      <c r="I13" s="9">
        <v>183</v>
      </c>
      <c r="J13" s="9">
        <v>71346.785000000003</v>
      </c>
      <c r="K13" s="9">
        <v>278</v>
      </c>
      <c r="L13" s="9">
        <v>176</v>
      </c>
      <c r="M13" s="9">
        <v>102</v>
      </c>
      <c r="N13" s="9">
        <v>51375.089</v>
      </c>
      <c r="O13" s="9">
        <v>227</v>
      </c>
      <c r="P13" s="9">
        <v>146</v>
      </c>
      <c r="Q13" s="9">
        <v>81</v>
      </c>
      <c r="R13" s="9">
        <v>19971.696</v>
      </c>
      <c r="S13" s="9">
        <v>4629</v>
      </c>
      <c r="T13" s="9">
        <v>2518</v>
      </c>
      <c r="U13" s="9">
        <v>2111</v>
      </c>
      <c r="V13" s="9">
        <v>917917.97600000002</v>
      </c>
      <c r="W13" s="9">
        <v>4472</v>
      </c>
      <c r="X13" s="9">
        <v>2438</v>
      </c>
      <c r="Y13" s="9">
        <v>2034</v>
      </c>
      <c r="Z13" s="9">
        <v>901693.38800000004</v>
      </c>
      <c r="AA13" s="9">
        <v>157</v>
      </c>
      <c r="AB13" s="9">
        <v>80</v>
      </c>
      <c r="AC13" s="9">
        <v>77</v>
      </c>
      <c r="AD13" s="9">
        <v>16224.588</v>
      </c>
    </row>
    <row r="14" spans="1:34" s="11" customFormat="1" ht="16.5" customHeight="1" x14ac:dyDescent="0.2">
      <c r="A14" s="46" t="s">
        <v>121</v>
      </c>
      <c r="B14" s="19" t="s">
        <v>6</v>
      </c>
      <c r="C14" s="9">
        <v>2259</v>
      </c>
      <c r="D14" s="9">
        <v>1460</v>
      </c>
      <c r="E14" s="9">
        <v>799</v>
      </c>
      <c r="F14" s="9">
        <v>443097.951</v>
      </c>
      <c r="G14" s="9">
        <v>284</v>
      </c>
      <c r="H14" s="9">
        <v>174</v>
      </c>
      <c r="I14" s="9">
        <v>110</v>
      </c>
      <c r="J14" s="9">
        <v>39571.523000000001</v>
      </c>
      <c r="K14" s="9">
        <v>151</v>
      </c>
      <c r="L14" s="9">
        <v>95</v>
      </c>
      <c r="M14" s="9">
        <v>56</v>
      </c>
      <c r="N14" s="9">
        <v>28550.749</v>
      </c>
      <c r="O14" s="9">
        <v>133</v>
      </c>
      <c r="P14" s="9">
        <v>79</v>
      </c>
      <c r="Q14" s="9">
        <v>54</v>
      </c>
      <c r="R14" s="9">
        <v>11020.773999999999</v>
      </c>
      <c r="S14" s="9">
        <v>1975</v>
      </c>
      <c r="T14" s="9">
        <v>1286</v>
      </c>
      <c r="U14" s="9">
        <v>689</v>
      </c>
      <c r="V14" s="9">
        <v>403526.42800000001</v>
      </c>
      <c r="W14" s="9">
        <v>1861</v>
      </c>
      <c r="X14" s="9">
        <v>1221</v>
      </c>
      <c r="Y14" s="9">
        <v>640</v>
      </c>
      <c r="Z14" s="9">
        <v>389971.39199999999</v>
      </c>
      <c r="AA14" s="9">
        <v>114</v>
      </c>
      <c r="AB14" s="9">
        <v>65</v>
      </c>
      <c r="AC14" s="9">
        <v>49</v>
      </c>
      <c r="AD14" s="9">
        <v>13555.036</v>
      </c>
    </row>
    <row r="15" spans="1:34" s="11" customFormat="1" ht="16.5" customHeight="1" x14ac:dyDescent="0.2">
      <c r="A15" s="46" t="s">
        <v>123</v>
      </c>
      <c r="B15" s="19" t="s">
        <v>7</v>
      </c>
      <c r="C15" s="9">
        <v>4066</v>
      </c>
      <c r="D15" s="9">
        <v>2322</v>
      </c>
      <c r="E15" s="9">
        <v>1744</v>
      </c>
      <c r="F15" s="9">
        <v>642238.10699999996</v>
      </c>
      <c r="G15" s="9">
        <v>452</v>
      </c>
      <c r="H15" s="9">
        <v>296</v>
      </c>
      <c r="I15" s="9">
        <v>156</v>
      </c>
      <c r="J15" s="9">
        <v>58637.750999999997</v>
      </c>
      <c r="K15" s="9">
        <v>186</v>
      </c>
      <c r="L15" s="9">
        <v>119</v>
      </c>
      <c r="M15" s="9">
        <v>67</v>
      </c>
      <c r="N15" s="9">
        <v>35348.654999999999</v>
      </c>
      <c r="O15" s="9">
        <v>266</v>
      </c>
      <c r="P15" s="9">
        <v>177</v>
      </c>
      <c r="Q15" s="9">
        <v>89</v>
      </c>
      <c r="R15" s="9">
        <v>23289.096000000001</v>
      </c>
      <c r="S15" s="9">
        <v>3614</v>
      </c>
      <c r="T15" s="9">
        <v>2026</v>
      </c>
      <c r="U15" s="9">
        <v>1588</v>
      </c>
      <c r="V15" s="9">
        <v>583600.35600000003</v>
      </c>
      <c r="W15" s="9">
        <v>3444</v>
      </c>
      <c r="X15" s="9">
        <v>1929</v>
      </c>
      <c r="Y15" s="9">
        <v>1515</v>
      </c>
      <c r="Z15" s="9">
        <v>565319.02099999995</v>
      </c>
      <c r="AA15" s="9">
        <v>170</v>
      </c>
      <c r="AB15" s="9">
        <v>97</v>
      </c>
      <c r="AC15" s="9">
        <v>73</v>
      </c>
      <c r="AD15" s="9">
        <v>18281.334999999999</v>
      </c>
    </row>
    <row r="16" spans="1:34" s="11" customFormat="1" ht="16.5" customHeight="1" x14ac:dyDescent="0.2">
      <c r="A16" s="47" t="s">
        <v>106</v>
      </c>
      <c r="B16" s="25" t="s">
        <v>8</v>
      </c>
      <c r="C16" s="9">
        <v>1687</v>
      </c>
      <c r="D16" s="9">
        <v>909</v>
      </c>
      <c r="E16" s="9">
        <v>778</v>
      </c>
      <c r="F16" s="9">
        <v>295379.99699999997</v>
      </c>
      <c r="G16" s="9">
        <v>91</v>
      </c>
      <c r="H16" s="9">
        <v>59</v>
      </c>
      <c r="I16" s="9">
        <v>32</v>
      </c>
      <c r="J16" s="9">
        <v>15395.391</v>
      </c>
      <c r="K16" s="9">
        <v>74</v>
      </c>
      <c r="L16" s="9">
        <v>48</v>
      </c>
      <c r="M16" s="9">
        <v>26</v>
      </c>
      <c r="N16" s="9">
        <v>13293.966</v>
      </c>
      <c r="O16" s="9">
        <v>17</v>
      </c>
      <c r="P16" s="9">
        <v>11</v>
      </c>
      <c r="Q16" s="9">
        <v>6</v>
      </c>
      <c r="R16" s="9">
        <v>2101.4250000000002</v>
      </c>
      <c r="S16" s="9">
        <v>1596</v>
      </c>
      <c r="T16" s="9">
        <v>850</v>
      </c>
      <c r="U16" s="9">
        <v>746</v>
      </c>
      <c r="V16" s="9">
        <v>279984.60600000003</v>
      </c>
      <c r="W16" s="9">
        <v>1522</v>
      </c>
      <c r="X16" s="9">
        <v>801</v>
      </c>
      <c r="Y16" s="9">
        <v>721</v>
      </c>
      <c r="Z16" s="9">
        <v>270816.527</v>
      </c>
      <c r="AA16" s="9">
        <v>74</v>
      </c>
      <c r="AB16" s="9">
        <v>49</v>
      </c>
      <c r="AC16" s="9">
        <v>25</v>
      </c>
      <c r="AD16" s="9">
        <v>9168.0789999999997</v>
      </c>
    </row>
    <row r="17" spans="1:30" s="11" customFormat="1" ht="16.5" customHeight="1" x14ac:dyDescent="0.2">
      <c r="A17" s="47" t="s">
        <v>107</v>
      </c>
      <c r="B17" s="25" t="s">
        <v>9</v>
      </c>
      <c r="C17" s="9">
        <v>1111</v>
      </c>
      <c r="D17" s="9">
        <v>636</v>
      </c>
      <c r="E17" s="9">
        <v>475</v>
      </c>
      <c r="F17" s="9">
        <v>198626.62400000001</v>
      </c>
      <c r="G17" s="9">
        <v>96</v>
      </c>
      <c r="H17" s="9">
        <v>67</v>
      </c>
      <c r="I17" s="9">
        <v>29</v>
      </c>
      <c r="J17" s="9">
        <v>15936.504999999999</v>
      </c>
      <c r="K17" s="9">
        <v>72</v>
      </c>
      <c r="L17" s="9">
        <v>48</v>
      </c>
      <c r="M17" s="9">
        <v>24</v>
      </c>
      <c r="N17" s="9">
        <v>13393.573</v>
      </c>
      <c r="O17" s="9">
        <v>24</v>
      </c>
      <c r="P17" s="9">
        <v>19</v>
      </c>
      <c r="Q17" s="9">
        <v>5</v>
      </c>
      <c r="R17" s="9">
        <v>2542.9319999999998</v>
      </c>
      <c r="S17" s="9">
        <v>1015</v>
      </c>
      <c r="T17" s="9">
        <v>569</v>
      </c>
      <c r="U17" s="9">
        <v>446</v>
      </c>
      <c r="V17" s="9">
        <v>182690.11900000001</v>
      </c>
      <c r="W17" s="9">
        <v>988</v>
      </c>
      <c r="X17" s="9">
        <v>549</v>
      </c>
      <c r="Y17" s="9">
        <v>439</v>
      </c>
      <c r="Z17" s="9">
        <v>179661.05100000001</v>
      </c>
      <c r="AA17" s="9">
        <v>27</v>
      </c>
      <c r="AB17" s="9">
        <v>20</v>
      </c>
      <c r="AC17" s="9">
        <v>7</v>
      </c>
      <c r="AD17" s="9">
        <v>3029.0680000000002</v>
      </c>
    </row>
    <row r="18" spans="1:30" s="11" customFormat="1" ht="16.5" customHeight="1" x14ac:dyDescent="0.2">
      <c r="A18" s="47" t="s">
        <v>108</v>
      </c>
      <c r="B18" s="25" t="s">
        <v>10</v>
      </c>
      <c r="C18" s="9">
        <v>1688</v>
      </c>
      <c r="D18" s="9">
        <v>889</v>
      </c>
      <c r="E18" s="9">
        <v>799</v>
      </c>
      <c r="F18" s="9">
        <v>275942.68900000001</v>
      </c>
      <c r="G18" s="9">
        <v>78</v>
      </c>
      <c r="H18" s="9">
        <v>53</v>
      </c>
      <c r="I18" s="9">
        <v>25</v>
      </c>
      <c r="J18" s="9">
        <v>11384.007</v>
      </c>
      <c r="K18" s="9">
        <v>55</v>
      </c>
      <c r="L18" s="9">
        <v>39</v>
      </c>
      <c r="M18" s="9">
        <v>16</v>
      </c>
      <c r="N18" s="9">
        <v>9589.0959999999995</v>
      </c>
      <c r="O18" s="9">
        <v>23</v>
      </c>
      <c r="P18" s="9">
        <v>14</v>
      </c>
      <c r="Q18" s="9">
        <v>9</v>
      </c>
      <c r="R18" s="9">
        <v>1794.9110000000001</v>
      </c>
      <c r="S18" s="9">
        <v>1610</v>
      </c>
      <c r="T18" s="9">
        <v>836</v>
      </c>
      <c r="U18" s="9">
        <v>774</v>
      </c>
      <c r="V18" s="9">
        <v>264558.68199999997</v>
      </c>
      <c r="W18" s="9">
        <v>1588</v>
      </c>
      <c r="X18" s="9">
        <v>821</v>
      </c>
      <c r="Y18" s="9">
        <v>767</v>
      </c>
      <c r="Z18" s="9">
        <v>261954.011</v>
      </c>
      <c r="AA18" s="9">
        <v>22</v>
      </c>
      <c r="AB18" s="9">
        <v>15</v>
      </c>
      <c r="AC18" s="9">
        <v>7</v>
      </c>
      <c r="AD18" s="9">
        <v>2604.6709999999998</v>
      </c>
    </row>
    <row r="19" spans="1:30" s="11" customFormat="1" ht="16.5" customHeight="1" x14ac:dyDescent="0.2">
      <c r="A19" s="47" t="s">
        <v>109</v>
      </c>
      <c r="B19" s="25" t="s">
        <v>11</v>
      </c>
      <c r="C19" s="9">
        <v>2186</v>
      </c>
      <c r="D19" s="9">
        <v>1323</v>
      </c>
      <c r="E19" s="9">
        <v>863</v>
      </c>
      <c r="F19" s="9">
        <v>398062.38</v>
      </c>
      <c r="G19" s="9">
        <v>284</v>
      </c>
      <c r="H19" s="9">
        <v>171</v>
      </c>
      <c r="I19" s="9">
        <v>113</v>
      </c>
      <c r="J19" s="9">
        <v>43862.180999999997</v>
      </c>
      <c r="K19" s="9">
        <v>168</v>
      </c>
      <c r="L19" s="9">
        <v>104</v>
      </c>
      <c r="M19" s="9">
        <v>64</v>
      </c>
      <c r="N19" s="9">
        <v>32452.565999999999</v>
      </c>
      <c r="O19" s="9">
        <v>116</v>
      </c>
      <c r="P19" s="9">
        <v>67</v>
      </c>
      <c r="Q19" s="9">
        <v>49</v>
      </c>
      <c r="R19" s="9">
        <v>11409.615</v>
      </c>
      <c r="S19" s="9">
        <v>1902</v>
      </c>
      <c r="T19" s="9">
        <v>1152</v>
      </c>
      <c r="U19" s="9">
        <v>750</v>
      </c>
      <c r="V19" s="9">
        <v>354200.19900000002</v>
      </c>
      <c r="W19" s="9">
        <v>1836</v>
      </c>
      <c r="X19" s="9">
        <v>1109</v>
      </c>
      <c r="Y19" s="9">
        <v>727</v>
      </c>
      <c r="Z19" s="9">
        <v>346727.76899999997</v>
      </c>
      <c r="AA19" s="9">
        <v>66</v>
      </c>
      <c r="AB19" s="9">
        <v>43</v>
      </c>
      <c r="AC19" s="9">
        <v>23</v>
      </c>
      <c r="AD19" s="9">
        <v>7472.43</v>
      </c>
    </row>
    <row r="20" spans="1:30" s="11" customFormat="1" ht="16.5" customHeight="1" x14ac:dyDescent="0.2">
      <c r="A20" s="47" t="s">
        <v>110</v>
      </c>
      <c r="B20" s="25" t="s">
        <v>12</v>
      </c>
      <c r="C20" s="9">
        <v>1657</v>
      </c>
      <c r="D20" s="9">
        <v>945</v>
      </c>
      <c r="E20" s="9">
        <v>712</v>
      </c>
      <c r="F20" s="9">
        <v>312647.81300000002</v>
      </c>
      <c r="G20" s="9">
        <v>102</v>
      </c>
      <c r="H20" s="9">
        <v>54</v>
      </c>
      <c r="I20" s="9">
        <v>48</v>
      </c>
      <c r="J20" s="9">
        <v>18468.370999999999</v>
      </c>
      <c r="K20" s="9">
        <v>86</v>
      </c>
      <c r="L20" s="9">
        <v>48</v>
      </c>
      <c r="M20" s="9">
        <v>38</v>
      </c>
      <c r="N20" s="9">
        <v>17041.736000000001</v>
      </c>
      <c r="O20" s="9">
        <v>16</v>
      </c>
      <c r="P20" s="9">
        <v>6</v>
      </c>
      <c r="Q20" s="9">
        <v>10</v>
      </c>
      <c r="R20" s="9">
        <v>1426.635</v>
      </c>
      <c r="S20" s="9">
        <v>1555</v>
      </c>
      <c r="T20" s="9">
        <v>891</v>
      </c>
      <c r="U20" s="9">
        <v>664</v>
      </c>
      <c r="V20" s="9">
        <v>294179.44199999998</v>
      </c>
      <c r="W20" s="9">
        <v>1538</v>
      </c>
      <c r="X20" s="9">
        <v>879</v>
      </c>
      <c r="Y20" s="9">
        <v>659</v>
      </c>
      <c r="Z20" s="9">
        <v>292144.83600000001</v>
      </c>
      <c r="AA20" s="9">
        <v>17</v>
      </c>
      <c r="AB20" s="9">
        <v>12</v>
      </c>
      <c r="AC20" s="9">
        <v>5</v>
      </c>
      <c r="AD20" s="9">
        <v>2034.606</v>
      </c>
    </row>
    <row r="21" spans="1:30" s="11" customFormat="1" ht="16.5" customHeight="1" x14ac:dyDescent="0.2">
      <c r="A21" s="47" t="s">
        <v>111</v>
      </c>
      <c r="B21" s="25" t="s">
        <v>13</v>
      </c>
      <c r="C21" s="9">
        <v>1820</v>
      </c>
      <c r="D21" s="9">
        <v>1002</v>
      </c>
      <c r="E21" s="9">
        <v>818</v>
      </c>
      <c r="F21" s="9">
        <v>341257.41600000003</v>
      </c>
      <c r="G21" s="9">
        <v>88</v>
      </c>
      <c r="H21" s="9">
        <v>54</v>
      </c>
      <c r="I21" s="9">
        <v>34</v>
      </c>
      <c r="J21" s="9">
        <v>13458.165000000001</v>
      </c>
      <c r="K21" s="9">
        <v>68</v>
      </c>
      <c r="L21" s="9">
        <v>41</v>
      </c>
      <c r="M21" s="9">
        <v>27</v>
      </c>
      <c r="N21" s="9">
        <v>11722.759</v>
      </c>
      <c r="O21" s="9">
        <v>20</v>
      </c>
      <c r="P21" s="9">
        <v>13</v>
      </c>
      <c r="Q21" s="9">
        <v>7</v>
      </c>
      <c r="R21" s="9">
        <v>1735.4059999999999</v>
      </c>
      <c r="S21" s="9">
        <v>1732</v>
      </c>
      <c r="T21" s="9">
        <v>948</v>
      </c>
      <c r="U21" s="9">
        <v>784</v>
      </c>
      <c r="V21" s="9">
        <v>327799.25099999999</v>
      </c>
      <c r="W21" s="9">
        <v>1716</v>
      </c>
      <c r="X21" s="9">
        <v>938</v>
      </c>
      <c r="Y21" s="9">
        <v>778</v>
      </c>
      <c r="Z21" s="9">
        <v>325964.43900000001</v>
      </c>
      <c r="AA21" s="9">
        <v>16</v>
      </c>
      <c r="AB21" s="9">
        <v>10</v>
      </c>
      <c r="AC21" s="9">
        <v>6</v>
      </c>
      <c r="AD21" s="9">
        <v>1834.8119999999999</v>
      </c>
    </row>
    <row r="22" spans="1:30" s="11" customFormat="1" ht="16.5" customHeight="1" x14ac:dyDescent="0.2">
      <c r="A22" s="47" t="s">
        <v>112</v>
      </c>
      <c r="B22" s="25" t="s">
        <v>14</v>
      </c>
      <c r="C22" s="9">
        <v>1608</v>
      </c>
      <c r="D22" s="9">
        <v>906</v>
      </c>
      <c r="E22" s="9">
        <v>702</v>
      </c>
      <c r="F22" s="9">
        <v>285091.16200000001</v>
      </c>
      <c r="G22" s="9">
        <v>95</v>
      </c>
      <c r="H22" s="9">
        <v>57</v>
      </c>
      <c r="I22" s="9">
        <v>38</v>
      </c>
      <c r="J22" s="9">
        <v>13602.909</v>
      </c>
      <c r="K22" s="9">
        <v>61</v>
      </c>
      <c r="L22" s="9">
        <v>35</v>
      </c>
      <c r="M22" s="9">
        <v>26</v>
      </c>
      <c r="N22" s="9">
        <v>10321.785</v>
      </c>
      <c r="O22" s="9">
        <v>34</v>
      </c>
      <c r="P22" s="9">
        <v>22</v>
      </c>
      <c r="Q22" s="9">
        <v>12</v>
      </c>
      <c r="R22" s="9">
        <v>3281.1239999999998</v>
      </c>
      <c r="S22" s="9">
        <v>1513</v>
      </c>
      <c r="T22" s="9">
        <v>849</v>
      </c>
      <c r="U22" s="9">
        <v>664</v>
      </c>
      <c r="V22" s="9">
        <v>271488.25300000003</v>
      </c>
      <c r="W22" s="9">
        <v>1491</v>
      </c>
      <c r="X22" s="9">
        <v>835</v>
      </c>
      <c r="Y22" s="9">
        <v>656</v>
      </c>
      <c r="Z22" s="9">
        <v>268962.33500000002</v>
      </c>
      <c r="AA22" s="9">
        <v>22</v>
      </c>
      <c r="AB22" s="9">
        <v>14</v>
      </c>
      <c r="AC22" s="9">
        <v>8</v>
      </c>
      <c r="AD22" s="9">
        <v>2525.9180000000001</v>
      </c>
    </row>
    <row r="23" spans="1:30" s="11" customFormat="1" ht="16.5" customHeight="1" x14ac:dyDescent="0.2">
      <c r="A23" s="47" t="s">
        <v>113</v>
      </c>
      <c r="B23" s="25" t="s">
        <v>15</v>
      </c>
      <c r="C23" s="9">
        <v>861</v>
      </c>
      <c r="D23" s="9">
        <v>505</v>
      </c>
      <c r="E23" s="9">
        <v>356</v>
      </c>
      <c r="F23" s="9">
        <v>192630.67499999999</v>
      </c>
      <c r="G23" s="9">
        <v>68</v>
      </c>
      <c r="H23" s="9">
        <v>46</v>
      </c>
      <c r="I23" s="9">
        <v>22</v>
      </c>
      <c r="J23" s="9">
        <v>13868.1</v>
      </c>
      <c r="K23" s="9">
        <v>52</v>
      </c>
      <c r="L23" s="9">
        <v>37</v>
      </c>
      <c r="M23" s="9">
        <v>15</v>
      </c>
      <c r="N23" s="9">
        <v>12214.35</v>
      </c>
      <c r="O23" s="9">
        <v>16</v>
      </c>
      <c r="P23" s="9">
        <v>9</v>
      </c>
      <c r="Q23" s="9">
        <v>7</v>
      </c>
      <c r="R23" s="9">
        <v>1653.75</v>
      </c>
      <c r="S23" s="9">
        <v>793</v>
      </c>
      <c r="T23" s="9">
        <v>459</v>
      </c>
      <c r="U23" s="9">
        <v>334</v>
      </c>
      <c r="V23" s="9">
        <v>178762.57500000001</v>
      </c>
      <c r="W23" s="9">
        <v>785</v>
      </c>
      <c r="X23" s="9">
        <v>453</v>
      </c>
      <c r="Y23" s="9">
        <v>332</v>
      </c>
      <c r="Z23" s="9">
        <v>177850.46100000001</v>
      </c>
      <c r="AA23" s="9">
        <v>8</v>
      </c>
      <c r="AB23" s="9">
        <v>6</v>
      </c>
      <c r="AC23" s="9">
        <v>2</v>
      </c>
      <c r="AD23" s="9">
        <v>912.11400000000003</v>
      </c>
    </row>
    <row r="24" spans="1:30" s="11" customFormat="1" ht="16.5" customHeight="1" x14ac:dyDescent="0.2">
      <c r="A24" s="47" t="s">
        <v>114</v>
      </c>
      <c r="B24" s="25" t="s">
        <v>16</v>
      </c>
      <c r="C24" s="9">
        <v>806</v>
      </c>
      <c r="D24" s="9">
        <v>440</v>
      </c>
      <c r="E24" s="9">
        <v>366</v>
      </c>
      <c r="F24" s="9">
        <v>159104.209</v>
      </c>
      <c r="G24" s="9">
        <v>73</v>
      </c>
      <c r="H24" s="9">
        <v>38</v>
      </c>
      <c r="I24" s="9">
        <v>35</v>
      </c>
      <c r="J24" s="9">
        <v>11403.284</v>
      </c>
      <c r="K24" s="9">
        <v>62</v>
      </c>
      <c r="L24" s="9">
        <v>33</v>
      </c>
      <c r="M24" s="9">
        <v>29</v>
      </c>
      <c r="N24" s="9">
        <v>10370.588</v>
      </c>
      <c r="O24" s="9">
        <v>11</v>
      </c>
      <c r="P24" s="9">
        <v>5</v>
      </c>
      <c r="Q24" s="9">
        <v>6</v>
      </c>
      <c r="R24" s="9">
        <v>1032.6959999999999</v>
      </c>
      <c r="S24" s="9">
        <v>733</v>
      </c>
      <c r="T24" s="9">
        <v>402</v>
      </c>
      <c r="U24" s="9">
        <v>331</v>
      </c>
      <c r="V24" s="9">
        <v>147700.92499999999</v>
      </c>
      <c r="W24" s="9">
        <v>711</v>
      </c>
      <c r="X24" s="9">
        <v>387</v>
      </c>
      <c r="Y24" s="9">
        <v>324</v>
      </c>
      <c r="Z24" s="9">
        <v>145005.18299999999</v>
      </c>
      <c r="AA24" s="9">
        <v>22</v>
      </c>
      <c r="AB24" s="9">
        <v>15</v>
      </c>
      <c r="AC24" s="9">
        <v>7</v>
      </c>
      <c r="AD24" s="9">
        <v>2695.7420000000002</v>
      </c>
    </row>
    <row r="25" spans="1:30" s="11" customFormat="1" ht="16.5" customHeight="1" x14ac:dyDescent="0.2">
      <c r="A25" s="47" t="s">
        <v>115</v>
      </c>
      <c r="B25" s="25" t="s">
        <v>17</v>
      </c>
      <c r="C25" s="9">
        <v>1297</v>
      </c>
      <c r="D25" s="9">
        <v>724</v>
      </c>
      <c r="E25" s="9">
        <v>573</v>
      </c>
      <c r="F25" s="9">
        <v>244658.52799999999</v>
      </c>
      <c r="G25" s="9">
        <v>134</v>
      </c>
      <c r="H25" s="9">
        <v>69</v>
      </c>
      <c r="I25" s="9">
        <v>65</v>
      </c>
      <c r="J25" s="9">
        <v>20152.018</v>
      </c>
      <c r="K25" s="9">
        <v>110</v>
      </c>
      <c r="L25" s="9">
        <v>57</v>
      </c>
      <c r="M25" s="9">
        <v>53</v>
      </c>
      <c r="N25" s="9">
        <v>18295.314999999999</v>
      </c>
      <c r="O25" s="9">
        <v>24</v>
      </c>
      <c r="P25" s="9">
        <v>12</v>
      </c>
      <c r="Q25" s="9">
        <v>12</v>
      </c>
      <c r="R25" s="9">
        <v>1856.703</v>
      </c>
      <c r="S25" s="9">
        <v>1163</v>
      </c>
      <c r="T25" s="9">
        <v>655</v>
      </c>
      <c r="U25" s="9">
        <v>508</v>
      </c>
      <c r="V25" s="9">
        <v>224506.51</v>
      </c>
      <c r="W25" s="9">
        <v>1135</v>
      </c>
      <c r="X25" s="9">
        <v>645</v>
      </c>
      <c r="Y25" s="9">
        <v>490</v>
      </c>
      <c r="Z25" s="9">
        <v>221490.13500000001</v>
      </c>
      <c r="AA25" s="9">
        <v>28</v>
      </c>
      <c r="AB25" s="9">
        <v>10</v>
      </c>
      <c r="AC25" s="9">
        <v>18</v>
      </c>
      <c r="AD25" s="9">
        <v>3016.375</v>
      </c>
    </row>
    <row r="26" spans="1:30" s="11" customFormat="1" ht="16.5" customHeight="1" x14ac:dyDescent="0.2">
      <c r="A26" s="47" t="s">
        <v>116</v>
      </c>
      <c r="B26" s="25" t="s">
        <v>18</v>
      </c>
      <c r="C26" s="9">
        <v>232</v>
      </c>
      <c r="D26" s="9">
        <v>137</v>
      </c>
      <c r="E26" s="9">
        <v>95</v>
      </c>
      <c r="F26" s="9">
        <v>41989.428</v>
      </c>
      <c r="G26" s="9">
        <v>21</v>
      </c>
      <c r="H26" s="9">
        <v>15</v>
      </c>
      <c r="I26" s="9">
        <v>6</v>
      </c>
      <c r="J26" s="9">
        <v>2752.511</v>
      </c>
      <c r="K26" s="9">
        <v>10</v>
      </c>
      <c r="L26" s="9">
        <v>9</v>
      </c>
      <c r="M26" s="9">
        <v>1</v>
      </c>
      <c r="N26" s="9">
        <v>1752.701</v>
      </c>
      <c r="O26" s="9">
        <v>11</v>
      </c>
      <c r="P26" s="9">
        <v>6</v>
      </c>
      <c r="Q26" s="9">
        <v>5</v>
      </c>
      <c r="R26" s="9">
        <v>999.81</v>
      </c>
      <c r="S26" s="9">
        <v>211</v>
      </c>
      <c r="T26" s="9">
        <v>122</v>
      </c>
      <c r="U26" s="9">
        <v>89</v>
      </c>
      <c r="V26" s="9">
        <v>39236.917000000001</v>
      </c>
      <c r="W26" s="9">
        <v>196</v>
      </c>
      <c r="X26" s="9">
        <v>113</v>
      </c>
      <c r="Y26" s="9">
        <v>83</v>
      </c>
      <c r="Z26" s="9">
        <v>37497.360999999997</v>
      </c>
      <c r="AA26" s="9">
        <v>15</v>
      </c>
      <c r="AB26" s="9">
        <v>9</v>
      </c>
      <c r="AC26" s="9">
        <v>6</v>
      </c>
      <c r="AD26" s="9">
        <v>1739.556</v>
      </c>
    </row>
    <row r="27" spans="1:30" s="11" customFormat="1" ht="16.5" customHeight="1" x14ac:dyDescent="0.2">
      <c r="A27" s="47" t="s">
        <v>117</v>
      </c>
      <c r="B27" s="25" t="s">
        <v>19</v>
      </c>
      <c r="C27" s="9">
        <v>413</v>
      </c>
      <c r="D27" s="9">
        <v>270</v>
      </c>
      <c r="E27" s="9">
        <v>143</v>
      </c>
      <c r="F27" s="9">
        <v>83843.606</v>
      </c>
      <c r="G27" s="9">
        <v>38</v>
      </c>
      <c r="H27" s="9">
        <v>27</v>
      </c>
      <c r="I27" s="9">
        <v>11</v>
      </c>
      <c r="J27" s="9">
        <v>20476.417000000001</v>
      </c>
      <c r="K27" s="9">
        <v>13</v>
      </c>
      <c r="L27" s="9">
        <v>9</v>
      </c>
      <c r="M27" s="9">
        <v>4</v>
      </c>
      <c r="N27" s="9">
        <v>17838.865000000002</v>
      </c>
      <c r="O27" s="9">
        <v>25</v>
      </c>
      <c r="P27" s="9">
        <v>18</v>
      </c>
      <c r="Q27" s="9">
        <v>7</v>
      </c>
      <c r="R27" s="9">
        <v>2637.5520000000001</v>
      </c>
      <c r="S27" s="9">
        <v>375</v>
      </c>
      <c r="T27" s="9">
        <v>243</v>
      </c>
      <c r="U27" s="9">
        <v>132</v>
      </c>
      <c r="V27" s="9">
        <v>63367.188999999998</v>
      </c>
      <c r="W27" s="9">
        <v>375</v>
      </c>
      <c r="X27" s="9">
        <v>243</v>
      </c>
      <c r="Y27" s="9">
        <v>132</v>
      </c>
      <c r="Z27" s="9">
        <v>63151.728999999999</v>
      </c>
      <c r="AA27" s="9">
        <v>0</v>
      </c>
      <c r="AB27" s="9">
        <v>0</v>
      </c>
      <c r="AC27" s="9">
        <v>0</v>
      </c>
      <c r="AD27" s="9">
        <v>215.46</v>
      </c>
    </row>
    <row r="28" spans="1:30" s="11" customFormat="1" ht="16.5" customHeight="1" x14ac:dyDescent="0.2">
      <c r="A28" s="47" t="s">
        <v>118</v>
      </c>
      <c r="B28" s="25" t="s">
        <v>20</v>
      </c>
      <c r="C28" s="9">
        <v>498</v>
      </c>
      <c r="D28" s="9">
        <v>292</v>
      </c>
      <c r="E28" s="9">
        <v>206</v>
      </c>
      <c r="F28" s="9">
        <v>85564.514999999999</v>
      </c>
      <c r="G28" s="9">
        <v>75</v>
      </c>
      <c r="H28" s="9">
        <v>47</v>
      </c>
      <c r="I28" s="9">
        <v>28</v>
      </c>
      <c r="J28" s="9">
        <v>7295.116</v>
      </c>
      <c r="K28" s="9">
        <v>24</v>
      </c>
      <c r="L28" s="9">
        <v>16</v>
      </c>
      <c r="M28" s="9">
        <v>8</v>
      </c>
      <c r="N28" s="9">
        <v>3505.5479999999998</v>
      </c>
      <c r="O28" s="9">
        <v>51</v>
      </c>
      <c r="P28" s="9">
        <v>31</v>
      </c>
      <c r="Q28" s="9">
        <v>20</v>
      </c>
      <c r="R28" s="9">
        <v>3789.5680000000002</v>
      </c>
      <c r="S28" s="9">
        <v>423</v>
      </c>
      <c r="T28" s="9">
        <v>245</v>
      </c>
      <c r="U28" s="9">
        <v>178</v>
      </c>
      <c r="V28" s="9">
        <v>78269.399000000005</v>
      </c>
      <c r="W28" s="9">
        <v>348</v>
      </c>
      <c r="X28" s="9">
        <v>198</v>
      </c>
      <c r="Y28" s="9">
        <v>150</v>
      </c>
      <c r="Z28" s="9">
        <v>70066.885999999999</v>
      </c>
      <c r="AA28" s="9">
        <v>75</v>
      </c>
      <c r="AB28" s="9">
        <v>47</v>
      </c>
      <c r="AC28" s="9">
        <v>28</v>
      </c>
      <c r="AD28" s="9">
        <v>8202.5130000000008</v>
      </c>
    </row>
    <row r="29" spans="1:30" s="11" customFormat="1" ht="16.5" customHeight="1" x14ac:dyDescent="0.2">
      <c r="A29" s="47" t="s">
        <v>120</v>
      </c>
      <c r="B29" s="25" t="s">
        <v>21</v>
      </c>
      <c r="C29" s="9">
        <v>1224</v>
      </c>
      <c r="D29" s="9">
        <v>626</v>
      </c>
      <c r="E29" s="9">
        <v>598</v>
      </c>
      <c r="F29" s="9">
        <v>203331.17</v>
      </c>
      <c r="G29" s="9">
        <v>56</v>
      </c>
      <c r="H29" s="9">
        <v>38</v>
      </c>
      <c r="I29" s="9">
        <v>18</v>
      </c>
      <c r="J29" s="9">
        <v>6861.33</v>
      </c>
      <c r="K29" s="9">
        <v>34</v>
      </c>
      <c r="L29" s="9">
        <v>21</v>
      </c>
      <c r="M29" s="9">
        <v>13</v>
      </c>
      <c r="N29" s="9">
        <v>4926.6000000000004</v>
      </c>
      <c r="O29" s="9">
        <v>22</v>
      </c>
      <c r="P29" s="9">
        <v>17</v>
      </c>
      <c r="Q29" s="9">
        <v>5</v>
      </c>
      <c r="R29" s="9">
        <v>1934.73</v>
      </c>
      <c r="S29" s="9">
        <v>1168</v>
      </c>
      <c r="T29" s="9">
        <v>588</v>
      </c>
      <c r="U29" s="9">
        <v>580</v>
      </c>
      <c r="V29" s="9">
        <v>196469.84</v>
      </c>
      <c r="W29" s="9">
        <v>1132</v>
      </c>
      <c r="X29" s="9">
        <v>570</v>
      </c>
      <c r="Y29" s="9">
        <v>562</v>
      </c>
      <c r="Z29" s="9">
        <v>193332.31400000001</v>
      </c>
      <c r="AA29" s="9">
        <v>36</v>
      </c>
      <c r="AB29" s="9">
        <v>18</v>
      </c>
      <c r="AC29" s="9">
        <v>18</v>
      </c>
      <c r="AD29" s="9">
        <v>3137.5259999999998</v>
      </c>
    </row>
    <row r="30" spans="1:30" s="11" customFormat="1" ht="16.5" customHeight="1" x14ac:dyDescent="0.2">
      <c r="A30" s="47" t="s">
        <v>124</v>
      </c>
      <c r="B30" s="25" t="s">
        <v>23</v>
      </c>
      <c r="C30" s="9">
        <v>154</v>
      </c>
      <c r="D30" s="9">
        <v>82</v>
      </c>
      <c r="E30" s="9">
        <v>72</v>
      </c>
      <c r="F30" s="9">
        <v>35898.06</v>
      </c>
      <c r="G30" s="9">
        <v>48</v>
      </c>
      <c r="H30" s="9">
        <v>29</v>
      </c>
      <c r="I30" s="9">
        <v>19</v>
      </c>
      <c r="J30" s="9">
        <v>12369.95</v>
      </c>
      <c r="K30" s="9">
        <v>48</v>
      </c>
      <c r="L30" s="9">
        <v>29</v>
      </c>
      <c r="M30" s="9">
        <v>19</v>
      </c>
      <c r="N30" s="9">
        <v>12369.95</v>
      </c>
      <c r="O30" s="9">
        <v>0</v>
      </c>
      <c r="P30" s="9">
        <v>0</v>
      </c>
      <c r="Q30" s="9">
        <v>0</v>
      </c>
      <c r="R30" s="9">
        <v>0</v>
      </c>
      <c r="S30" s="9">
        <v>106</v>
      </c>
      <c r="T30" s="9">
        <v>53</v>
      </c>
      <c r="U30" s="9">
        <v>53</v>
      </c>
      <c r="V30" s="9">
        <v>23528.11</v>
      </c>
      <c r="W30" s="9">
        <v>106</v>
      </c>
      <c r="X30" s="9">
        <v>53</v>
      </c>
      <c r="Y30" s="9">
        <v>53</v>
      </c>
      <c r="Z30" s="9">
        <v>23460.91</v>
      </c>
      <c r="AA30" s="9">
        <v>0</v>
      </c>
      <c r="AB30" s="9">
        <v>0</v>
      </c>
      <c r="AC30" s="9">
        <v>0</v>
      </c>
      <c r="AD30" s="9">
        <v>67.2</v>
      </c>
    </row>
    <row r="31" spans="1:30" s="11" customFormat="1" ht="16.5" customHeight="1" x14ac:dyDescent="0.2">
      <c r="A31" s="48" t="s">
        <v>125</v>
      </c>
      <c r="B31" s="26" t="s">
        <v>24</v>
      </c>
      <c r="C31" s="21">
        <v>19</v>
      </c>
      <c r="D31" s="21">
        <v>13</v>
      </c>
      <c r="E31" s="21">
        <v>6</v>
      </c>
      <c r="F31" s="21">
        <v>2980.0050000000001</v>
      </c>
      <c r="G31" s="21">
        <v>2</v>
      </c>
      <c r="H31" s="21">
        <v>2</v>
      </c>
      <c r="I31" s="21">
        <v>0</v>
      </c>
      <c r="J31" s="21">
        <v>239.4</v>
      </c>
      <c r="K31" s="21">
        <v>2</v>
      </c>
      <c r="L31" s="21">
        <v>2</v>
      </c>
      <c r="M31" s="21">
        <v>0</v>
      </c>
      <c r="N31" s="21">
        <v>239.4</v>
      </c>
      <c r="O31" s="21">
        <v>0</v>
      </c>
      <c r="P31" s="21">
        <v>0</v>
      </c>
      <c r="Q31" s="21">
        <v>0</v>
      </c>
      <c r="R31" s="21">
        <v>0</v>
      </c>
      <c r="S31" s="21">
        <v>17</v>
      </c>
      <c r="T31" s="21">
        <v>11</v>
      </c>
      <c r="U31" s="21">
        <v>6</v>
      </c>
      <c r="V31" s="21">
        <v>2740.605</v>
      </c>
      <c r="W31" s="21">
        <v>17</v>
      </c>
      <c r="X31" s="21">
        <v>11</v>
      </c>
      <c r="Y31" s="21">
        <v>6</v>
      </c>
      <c r="Z31" s="21">
        <v>2740.605</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2" s="1" customFormat="1" x14ac:dyDescent="0.2">
      <c r="A33" s="1" t="s">
        <v>70</v>
      </c>
    </row>
    <row r="34" spans="1:2" s="1" customFormat="1" x14ac:dyDescent="0.2">
      <c r="A34" s="1" t="s">
        <v>71</v>
      </c>
    </row>
    <row r="35" spans="1:2" s="1" customFormat="1" x14ac:dyDescent="0.2">
      <c r="A35" s="22"/>
    </row>
    <row r="36" spans="1:2" ht="15.75" customHeight="1" x14ac:dyDescent="0.2">
      <c r="A36" s="1" t="s">
        <v>1</v>
      </c>
    </row>
    <row r="37" spans="1:2" s="1" customFormat="1" x14ac:dyDescent="0.2"/>
    <row r="38" spans="1:2" s="1" customFormat="1" ht="14.25" x14ac:dyDescent="0.25">
      <c r="A38" s="45" t="s">
        <v>89</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H90"/>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0" ht="23.25" customHeight="1" x14ac:dyDescent="0.3">
      <c r="A1" s="3" t="s">
        <v>41</v>
      </c>
      <c r="B1" s="14"/>
      <c r="C1" s="4"/>
    </row>
    <row r="2" spans="1:30" x14ac:dyDescent="0.2">
      <c r="A2" s="5"/>
      <c r="B2" s="5"/>
      <c r="C2" s="5"/>
      <c r="D2" s="5"/>
      <c r="E2" s="5"/>
      <c r="F2" s="5"/>
      <c r="G2" s="5"/>
      <c r="H2" s="5"/>
      <c r="I2" s="5"/>
      <c r="J2" s="5"/>
      <c r="K2" s="5"/>
      <c r="L2" s="5"/>
      <c r="M2" s="5"/>
      <c r="N2" s="5"/>
      <c r="O2" s="5"/>
      <c r="P2" s="5"/>
    </row>
    <row r="3" spans="1:30" x14ac:dyDescent="0.2">
      <c r="A3" s="15" t="s">
        <v>130</v>
      </c>
      <c r="B3" s="15"/>
      <c r="C3" s="15"/>
      <c r="D3" s="15"/>
      <c r="E3" s="15"/>
      <c r="F3" s="15"/>
      <c r="G3" s="15"/>
      <c r="H3" s="15"/>
      <c r="I3" s="15"/>
      <c r="J3" s="5"/>
      <c r="K3" s="5"/>
      <c r="L3" s="5"/>
      <c r="M3" s="5"/>
      <c r="N3" s="5"/>
      <c r="O3" s="5"/>
      <c r="P3" s="5"/>
      <c r="Q3" s="5"/>
      <c r="R3" s="5"/>
      <c r="S3" s="5"/>
      <c r="T3" s="5"/>
      <c r="U3" s="5"/>
      <c r="V3" s="5"/>
      <c r="W3" s="5"/>
    </row>
    <row r="4" spans="1:30" s="6" customFormat="1" ht="21" customHeight="1" x14ac:dyDescent="0.2">
      <c r="A4" s="57" t="s">
        <v>52</v>
      </c>
      <c r="B4" s="58"/>
      <c r="C4" s="60" t="s">
        <v>53</v>
      </c>
      <c r="D4" s="54"/>
      <c r="E4" s="54"/>
      <c r="F4" s="54"/>
      <c r="G4" s="54"/>
      <c r="H4" s="54"/>
      <c r="I4" s="54"/>
      <c r="J4" s="54"/>
      <c r="K4" s="54"/>
      <c r="L4" s="54"/>
      <c r="M4" s="54"/>
      <c r="N4" s="54"/>
      <c r="O4" s="54"/>
      <c r="P4" s="54"/>
      <c r="Q4" s="54"/>
      <c r="R4" s="54"/>
      <c r="S4" s="54"/>
      <c r="T4" s="54"/>
      <c r="U4" s="54"/>
      <c r="V4" s="54"/>
      <c r="W4" s="54"/>
      <c r="X4" s="54"/>
      <c r="Y4" s="54"/>
      <c r="Z4" s="54"/>
      <c r="AA4" s="54"/>
      <c r="AB4" s="54"/>
      <c r="AC4" s="54"/>
      <c r="AD4" s="54"/>
    </row>
    <row r="5" spans="1:30" s="6" customFormat="1" ht="27" customHeight="1" x14ac:dyDescent="0.2">
      <c r="A5" s="68"/>
      <c r="B5" s="65"/>
      <c r="C5" s="56" t="s">
        <v>42</v>
      </c>
      <c r="D5" s="57"/>
      <c r="E5" s="57"/>
      <c r="F5" s="58"/>
      <c r="G5" s="53" t="s">
        <v>43</v>
      </c>
      <c r="H5" s="54"/>
      <c r="I5" s="54"/>
      <c r="J5" s="54"/>
      <c r="K5" s="54"/>
      <c r="L5" s="54"/>
      <c r="M5" s="54"/>
      <c r="N5" s="54"/>
      <c r="O5" s="54"/>
      <c r="P5" s="54"/>
      <c r="Q5" s="54"/>
      <c r="R5" s="55"/>
      <c r="S5" s="53" t="s">
        <v>44</v>
      </c>
      <c r="T5" s="54"/>
      <c r="U5" s="54"/>
      <c r="V5" s="54"/>
      <c r="W5" s="54"/>
      <c r="X5" s="54"/>
      <c r="Y5" s="54"/>
      <c r="Z5" s="54"/>
      <c r="AA5" s="54"/>
      <c r="AB5" s="54"/>
      <c r="AC5" s="54"/>
      <c r="AD5" s="54"/>
    </row>
    <row r="6" spans="1:30" s="6" customFormat="1" ht="27" customHeight="1" x14ac:dyDescent="0.2">
      <c r="A6" s="68"/>
      <c r="B6" s="65"/>
      <c r="C6" s="59"/>
      <c r="D6" s="67"/>
      <c r="E6" s="67"/>
      <c r="F6" s="66"/>
      <c r="G6" s="53" t="s">
        <v>187</v>
      </c>
      <c r="H6" s="54"/>
      <c r="I6" s="54"/>
      <c r="J6" s="55"/>
      <c r="K6" s="60" t="s">
        <v>190</v>
      </c>
      <c r="L6" s="61"/>
      <c r="M6" s="61"/>
      <c r="N6" s="64"/>
      <c r="O6" s="60" t="s">
        <v>189</v>
      </c>
      <c r="P6" s="61"/>
      <c r="Q6" s="61"/>
      <c r="R6" s="64"/>
      <c r="S6" s="53" t="s">
        <v>187</v>
      </c>
      <c r="T6" s="54"/>
      <c r="U6" s="54"/>
      <c r="V6" s="55"/>
      <c r="W6" s="60" t="s">
        <v>188</v>
      </c>
      <c r="X6" s="61"/>
      <c r="Y6" s="61"/>
      <c r="Z6" s="64"/>
      <c r="AA6" s="60" t="s">
        <v>189</v>
      </c>
      <c r="AB6" s="61"/>
      <c r="AC6" s="61"/>
      <c r="AD6" s="61"/>
    </row>
    <row r="7" spans="1:30" s="6" customFormat="1" ht="27" customHeight="1" x14ac:dyDescent="0.2">
      <c r="A7" s="68"/>
      <c r="B7" s="65"/>
      <c r="C7" s="56" t="s">
        <v>87</v>
      </c>
      <c r="D7" s="57"/>
      <c r="E7" s="58"/>
      <c r="F7" s="62" t="s">
        <v>47</v>
      </c>
      <c r="G7" s="56" t="s">
        <v>87</v>
      </c>
      <c r="H7" s="57"/>
      <c r="I7" s="58"/>
      <c r="J7" s="62" t="s">
        <v>47</v>
      </c>
      <c r="K7" s="60" t="s">
        <v>87</v>
      </c>
      <c r="L7" s="61"/>
      <c r="M7" s="64"/>
      <c r="N7" s="62" t="s">
        <v>47</v>
      </c>
      <c r="O7" s="60" t="s">
        <v>87</v>
      </c>
      <c r="P7" s="61"/>
      <c r="Q7" s="64"/>
      <c r="R7" s="62" t="s">
        <v>47</v>
      </c>
      <c r="S7" s="60" t="s">
        <v>87</v>
      </c>
      <c r="T7" s="61"/>
      <c r="U7" s="64"/>
      <c r="V7" s="62" t="s">
        <v>47</v>
      </c>
      <c r="W7" s="56" t="s">
        <v>87</v>
      </c>
      <c r="X7" s="57"/>
      <c r="Y7" s="58"/>
      <c r="Z7" s="62" t="s">
        <v>47</v>
      </c>
      <c r="AA7" s="56" t="s">
        <v>87</v>
      </c>
      <c r="AB7" s="57"/>
      <c r="AC7" s="58"/>
      <c r="AD7" s="56" t="s">
        <v>47</v>
      </c>
    </row>
    <row r="8" spans="1:30" s="6" customFormat="1" ht="27" customHeight="1" x14ac:dyDescent="0.2">
      <c r="A8" s="67"/>
      <c r="B8" s="66"/>
      <c r="C8" s="7" t="s">
        <v>48</v>
      </c>
      <c r="D8" s="7" t="s">
        <v>49</v>
      </c>
      <c r="E8" s="7" t="s">
        <v>50</v>
      </c>
      <c r="F8" s="63"/>
      <c r="G8" s="7" t="s">
        <v>48</v>
      </c>
      <c r="H8" s="7" t="s">
        <v>49</v>
      </c>
      <c r="I8" s="7" t="s">
        <v>50</v>
      </c>
      <c r="J8" s="63"/>
      <c r="K8" s="7" t="s">
        <v>48</v>
      </c>
      <c r="L8" s="7" t="s">
        <v>49</v>
      </c>
      <c r="M8" s="7" t="s">
        <v>50</v>
      </c>
      <c r="N8" s="63"/>
      <c r="O8" s="7" t="s">
        <v>48</v>
      </c>
      <c r="P8" s="7" t="s">
        <v>49</v>
      </c>
      <c r="Q8" s="7" t="s">
        <v>50</v>
      </c>
      <c r="R8" s="63"/>
      <c r="S8" s="7" t="s">
        <v>48</v>
      </c>
      <c r="T8" s="7" t="s">
        <v>49</v>
      </c>
      <c r="U8" s="7" t="s">
        <v>50</v>
      </c>
      <c r="V8" s="63"/>
      <c r="W8" s="7" t="s">
        <v>48</v>
      </c>
      <c r="X8" s="7" t="s">
        <v>49</v>
      </c>
      <c r="Y8" s="7" t="s">
        <v>50</v>
      </c>
      <c r="Z8" s="63"/>
      <c r="AA8" s="7" t="s">
        <v>48</v>
      </c>
      <c r="AB8" s="7" t="s">
        <v>49</v>
      </c>
      <c r="AC8" s="7" t="s">
        <v>50</v>
      </c>
      <c r="AD8" s="59"/>
    </row>
    <row r="9" spans="1:30" s="36" customFormat="1" ht="16.5" customHeight="1" x14ac:dyDescent="0.2">
      <c r="A9" s="49" t="s">
        <v>128</v>
      </c>
      <c r="B9" s="34" t="s">
        <v>2</v>
      </c>
      <c r="C9" s="30">
        <v>43300</v>
      </c>
      <c r="D9" s="30">
        <v>24513</v>
      </c>
      <c r="E9" s="30">
        <v>18787</v>
      </c>
      <c r="F9" s="30">
        <v>8025156.4800000004</v>
      </c>
      <c r="G9" s="30">
        <v>6296</v>
      </c>
      <c r="H9" s="30">
        <v>3637</v>
      </c>
      <c r="I9" s="30">
        <v>2659</v>
      </c>
      <c r="J9" s="30">
        <v>1100096.024</v>
      </c>
      <c r="K9" s="30">
        <v>4641</v>
      </c>
      <c r="L9" s="30">
        <v>2614</v>
      </c>
      <c r="M9" s="30">
        <v>2027</v>
      </c>
      <c r="N9" s="30">
        <v>950142.554</v>
      </c>
      <c r="O9" s="30">
        <v>1655</v>
      </c>
      <c r="P9" s="30">
        <v>1023</v>
      </c>
      <c r="Q9" s="30">
        <v>632</v>
      </c>
      <c r="R9" s="30">
        <v>149953.47</v>
      </c>
      <c r="S9" s="30">
        <v>37004</v>
      </c>
      <c r="T9" s="30">
        <v>20876</v>
      </c>
      <c r="U9" s="30">
        <v>16128</v>
      </c>
      <c r="V9" s="30">
        <v>6925060.4560000002</v>
      </c>
      <c r="W9" s="30">
        <v>35519</v>
      </c>
      <c r="X9" s="30">
        <v>20004</v>
      </c>
      <c r="Y9" s="30">
        <v>15515</v>
      </c>
      <c r="Z9" s="30">
        <v>6760228.4699999997</v>
      </c>
      <c r="AA9" s="30">
        <v>1485</v>
      </c>
      <c r="AB9" s="30">
        <v>872</v>
      </c>
      <c r="AC9" s="30">
        <v>613</v>
      </c>
      <c r="AD9" s="30">
        <v>164831.986</v>
      </c>
    </row>
    <row r="10" spans="1:30" s="11" customFormat="1" ht="16.5" customHeight="1" x14ac:dyDescent="0.2">
      <c r="A10" s="46" t="s">
        <v>126</v>
      </c>
      <c r="B10" s="19" t="s">
        <v>3</v>
      </c>
      <c r="C10" s="9">
        <v>7448</v>
      </c>
      <c r="D10" s="9">
        <v>4020</v>
      </c>
      <c r="E10" s="9">
        <v>3428</v>
      </c>
      <c r="F10" s="9">
        <v>1258925.6059999999</v>
      </c>
      <c r="G10" s="9">
        <v>507</v>
      </c>
      <c r="H10" s="9">
        <v>297</v>
      </c>
      <c r="I10" s="9">
        <v>210</v>
      </c>
      <c r="J10" s="9">
        <v>77978.547999999995</v>
      </c>
      <c r="K10" s="9">
        <v>332</v>
      </c>
      <c r="L10" s="9">
        <v>192</v>
      </c>
      <c r="M10" s="9">
        <v>140</v>
      </c>
      <c r="N10" s="9">
        <v>62271.408000000003</v>
      </c>
      <c r="O10" s="9">
        <v>175</v>
      </c>
      <c r="P10" s="9">
        <v>105</v>
      </c>
      <c r="Q10" s="9">
        <v>70</v>
      </c>
      <c r="R10" s="9">
        <v>15707.14</v>
      </c>
      <c r="S10" s="9">
        <v>6941</v>
      </c>
      <c r="T10" s="9">
        <v>3723</v>
      </c>
      <c r="U10" s="9">
        <v>3218</v>
      </c>
      <c r="V10" s="9">
        <v>1180947.058</v>
      </c>
      <c r="W10" s="9">
        <v>6811</v>
      </c>
      <c r="X10" s="9">
        <v>3645</v>
      </c>
      <c r="Y10" s="9">
        <v>3166</v>
      </c>
      <c r="Z10" s="9">
        <v>1166789.304</v>
      </c>
      <c r="AA10" s="9">
        <v>130</v>
      </c>
      <c r="AB10" s="9">
        <v>78</v>
      </c>
      <c r="AC10" s="9">
        <v>52</v>
      </c>
      <c r="AD10" s="9">
        <v>14157.754000000001</v>
      </c>
    </row>
    <row r="11" spans="1:30" s="11" customFormat="1" ht="16.5" customHeight="1" x14ac:dyDescent="0.2">
      <c r="A11" s="46" t="s">
        <v>122</v>
      </c>
      <c r="B11" s="19" t="s">
        <v>4</v>
      </c>
      <c r="C11" s="9">
        <v>5551</v>
      </c>
      <c r="D11" s="9">
        <v>3107</v>
      </c>
      <c r="E11" s="9">
        <v>2444</v>
      </c>
      <c r="F11" s="9">
        <v>1223864.7930000001</v>
      </c>
      <c r="G11" s="9">
        <v>2793</v>
      </c>
      <c r="H11" s="9">
        <v>1490</v>
      </c>
      <c r="I11" s="9">
        <v>1303</v>
      </c>
      <c r="J11" s="9">
        <v>561863.63800000004</v>
      </c>
      <c r="K11" s="9">
        <v>2433</v>
      </c>
      <c r="L11" s="9">
        <v>1260</v>
      </c>
      <c r="M11" s="9">
        <v>1173</v>
      </c>
      <c r="N11" s="9">
        <v>527381.47</v>
      </c>
      <c r="O11" s="9">
        <v>360</v>
      </c>
      <c r="P11" s="9">
        <v>230</v>
      </c>
      <c r="Q11" s="9">
        <v>130</v>
      </c>
      <c r="R11" s="9">
        <v>34482.167999999998</v>
      </c>
      <c r="S11" s="9">
        <v>2758</v>
      </c>
      <c r="T11" s="9">
        <v>1617</v>
      </c>
      <c r="U11" s="9">
        <v>1141</v>
      </c>
      <c r="V11" s="9">
        <v>662001.15500000003</v>
      </c>
      <c r="W11" s="9">
        <v>2340</v>
      </c>
      <c r="X11" s="9">
        <v>1372</v>
      </c>
      <c r="Y11" s="9">
        <v>968</v>
      </c>
      <c r="Z11" s="9">
        <v>610712.57999999996</v>
      </c>
      <c r="AA11" s="9">
        <v>418</v>
      </c>
      <c r="AB11" s="9">
        <v>245</v>
      </c>
      <c r="AC11" s="9">
        <v>173</v>
      </c>
      <c r="AD11" s="9">
        <v>51288.574999999997</v>
      </c>
    </row>
    <row r="12" spans="1:30" s="11" customFormat="1" ht="16.5" customHeight="1" x14ac:dyDescent="0.2">
      <c r="A12" s="46" t="s">
        <v>127</v>
      </c>
      <c r="B12" s="19" t="s">
        <v>25</v>
      </c>
      <c r="C12" s="9">
        <v>2670</v>
      </c>
      <c r="D12" s="9">
        <v>1484</v>
      </c>
      <c r="E12" s="9">
        <v>1186</v>
      </c>
      <c r="F12" s="9">
        <v>469508.96799999999</v>
      </c>
      <c r="G12" s="9">
        <v>338</v>
      </c>
      <c r="H12" s="9">
        <v>214</v>
      </c>
      <c r="I12" s="9">
        <v>124</v>
      </c>
      <c r="J12" s="9">
        <v>50809.059000000001</v>
      </c>
      <c r="K12" s="9">
        <v>233</v>
      </c>
      <c r="L12" s="9">
        <v>140</v>
      </c>
      <c r="M12" s="9">
        <v>93</v>
      </c>
      <c r="N12" s="9">
        <v>40881.434999999998</v>
      </c>
      <c r="O12" s="9">
        <v>105</v>
      </c>
      <c r="P12" s="9">
        <v>74</v>
      </c>
      <c r="Q12" s="9">
        <v>31</v>
      </c>
      <c r="R12" s="9">
        <v>9927.6239999999998</v>
      </c>
      <c r="S12" s="9">
        <v>2332</v>
      </c>
      <c r="T12" s="9">
        <v>1270</v>
      </c>
      <c r="U12" s="9">
        <v>1062</v>
      </c>
      <c r="V12" s="9">
        <v>418699.90899999999</v>
      </c>
      <c r="W12" s="9">
        <v>2284</v>
      </c>
      <c r="X12" s="9">
        <v>1244</v>
      </c>
      <c r="Y12" s="9">
        <v>1040</v>
      </c>
      <c r="Z12" s="9">
        <v>413912.62699999998</v>
      </c>
      <c r="AA12" s="9">
        <v>48</v>
      </c>
      <c r="AB12" s="9">
        <v>26</v>
      </c>
      <c r="AC12" s="9">
        <v>22</v>
      </c>
      <c r="AD12" s="9">
        <v>4787.2820000000002</v>
      </c>
    </row>
    <row r="13" spans="1:30" s="11" customFormat="1" ht="16.5" customHeight="1" x14ac:dyDescent="0.2">
      <c r="A13" s="46" t="s">
        <v>119</v>
      </c>
      <c r="B13" s="19" t="s">
        <v>5</v>
      </c>
      <c r="C13" s="9">
        <v>5404</v>
      </c>
      <c r="D13" s="9">
        <v>2982</v>
      </c>
      <c r="E13" s="9">
        <v>2422</v>
      </c>
      <c r="F13" s="9">
        <v>999065.57</v>
      </c>
      <c r="G13" s="9">
        <v>528</v>
      </c>
      <c r="H13" s="9">
        <v>333</v>
      </c>
      <c r="I13" s="9">
        <v>195</v>
      </c>
      <c r="J13" s="9">
        <v>80442.210999999996</v>
      </c>
      <c r="K13" s="9">
        <v>309</v>
      </c>
      <c r="L13" s="9">
        <v>200</v>
      </c>
      <c r="M13" s="9">
        <v>109</v>
      </c>
      <c r="N13" s="9">
        <v>59555.932000000001</v>
      </c>
      <c r="O13" s="9">
        <v>219</v>
      </c>
      <c r="P13" s="9">
        <v>133</v>
      </c>
      <c r="Q13" s="9">
        <v>86</v>
      </c>
      <c r="R13" s="9">
        <v>20886.278999999999</v>
      </c>
      <c r="S13" s="9">
        <v>4876</v>
      </c>
      <c r="T13" s="9">
        <v>2649</v>
      </c>
      <c r="U13" s="9">
        <v>2227</v>
      </c>
      <c r="V13" s="9">
        <v>918623.35900000005</v>
      </c>
      <c r="W13" s="9">
        <v>4728</v>
      </c>
      <c r="X13" s="9">
        <v>2574</v>
      </c>
      <c r="Y13" s="9">
        <v>2154</v>
      </c>
      <c r="Z13" s="9">
        <v>903549.924</v>
      </c>
      <c r="AA13" s="9">
        <v>148</v>
      </c>
      <c r="AB13" s="9">
        <v>75</v>
      </c>
      <c r="AC13" s="9">
        <v>73</v>
      </c>
      <c r="AD13" s="9">
        <v>15073.434999999999</v>
      </c>
    </row>
    <row r="14" spans="1:30" s="11" customFormat="1" ht="16.5" customHeight="1" x14ac:dyDescent="0.2">
      <c r="A14" s="46" t="s">
        <v>121</v>
      </c>
      <c r="B14" s="19" t="s">
        <v>6</v>
      </c>
      <c r="C14" s="9">
        <v>2180</v>
      </c>
      <c r="D14" s="9">
        <v>1422</v>
      </c>
      <c r="E14" s="9">
        <v>758</v>
      </c>
      <c r="F14" s="9">
        <v>431503.28899999999</v>
      </c>
      <c r="G14" s="9">
        <v>263</v>
      </c>
      <c r="H14" s="9">
        <v>164</v>
      </c>
      <c r="I14" s="9">
        <v>99</v>
      </c>
      <c r="J14" s="9">
        <v>38580.802000000003</v>
      </c>
      <c r="K14" s="9">
        <v>159</v>
      </c>
      <c r="L14" s="9">
        <v>99</v>
      </c>
      <c r="M14" s="9">
        <v>60</v>
      </c>
      <c r="N14" s="9">
        <v>29912.385999999999</v>
      </c>
      <c r="O14" s="9">
        <v>104</v>
      </c>
      <c r="P14" s="9">
        <v>65</v>
      </c>
      <c r="Q14" s="9">
        <v>39</v>
      </c>
      <c r="R14" s="9">
        <v>8668.4159999999993</v>
      </c>
      <c r="S14" s="9">
        <v>1917</v>
      </c>
      <c r="T14" s="9">
        <v>1258</v>
      </c>
      <c r="U14" s="9">
        <v>659</v>
      </c>
      <c r="V14" s="9">
        <v>392922.48700000002</v>
      </c>
      <c r="W14" s="9">
        <v>1812</v>
      </c>
      <c r="X14" s="9">
        <v>1193</v>
      </c>
      <c r="Y14" s="9">
        <v>619</v>
      </c>
      <c r="Z14" s="9">
        <v>379915.55900000001</v>
      </c>
      <c r="AA14" s="9">
        <v>105</v>
      </c>
      <c r="AB14" s="9">
        <v>65</v>
      </c>
      <c r="AC14" s="9">
        <v>40</v>
      </c>
      <c r="AD14" s="9">
        <v>13006.928</v>
      </c>
    </row>
    <row r="15" spans="1:30" s="11" customFormat="1" ht="16.5" customHeight="1" x14ac:dyDescent="0.2">
      <c r="A15" s="46" t="s">
        <v>123</v>
      </c>
      <c r="B15" s="19" t="s">
        <v>7</v>
      </c>
      <c r="C15" s="9">
        <v>3560</v>
      </c>
      <c r="D15" s="9">
        <v>2066</v>
      </c>
      <c r="E15" s="9">
        <v>1494</v>
      </c>
      <c r="F15" s="9">
        <v>624173.41399999999</v>
      </c>
      <c r="G15" s="9">
        <v>447</v>
      </c>
      <c r="H15" s="9">
        <v>272</v>
      </c>
      <c r="I15" s="9">
        <v>175</v>
      </c>
      <c r="J15" s="9">
        <v>58896.053</v>
      </c>
      <c r="K15" s="9">
        <v>188</v>
      </c>
      <c r="L15" s="9">
        <v>119</v>
      </c>
      <c r="M15" s="9">
        <v>69</v>
      </c>
      <c r="N15" s="9">
        <v>35279.171000000002</v>
      </c>
      <c r="O15" s="9">
        <v>259</v>
      </c>
      <c r="P15" s="9">
        <v>153</v>
      </c>
      <c r="Q15" s="9">
        <v>106</v>
      </c>
      <c r="R15" s="9">
        <v>23616.882000000001</v>
      </c>
      <c r="S15" s="9">
        <v>3113</v>
      </c>
      <c r="T15" s="9">
        <v>1794</v>
      </c>
      <c r="U15" s="9">
        <v>1319</v>
      </c>
      <c r="V15" s="9">
        <v>565277.36100000003</v>
      </c>
      <c r="W15" s="9">
        <v>2948</v>
      </c>
      <c r="X15" s="9">
        <v>1696</v>
      </c>
      <c r="Y15" s="9">
        <v>1252</v>
      </c>
      <c r="Z15" s="9">
        <v>547032.62399999995</v>
      </c>
      <c r="AA15" s="9">
        <v>165</v>
      </c>
      <c r="AB15" s="9">
        <v>98</v>
      </c>
      <c r="AC15" s="9">
        <v>67</v>
      </c>
      <c r="AD15" s="9">
        <v>18244.737000000001</v>
      </c>
    </row>
    <row r="16" spans="1:30" s="11" customFormat="1" ht="16.5" customHeight="1" x14ac:dyDescent="0.2">
      <c r="A16" s="47" t="s">
        <v>106</v>
      </c>
      <c r="B16" s="25" t="s">
        <v>8</v>
      </c>
      <c r="C16" s="9">
        <v>1589</v>
      </c>
      <c r="D16" s="9">
        <v>863</v>
      </c>
      <c r="E16" s="9">
        <v>726</v>
      </c>
      <c r="F16" s="9">
        <v>290266.22399999999</v>
      </c>
      <c r="G16" s="9">
        <v>102</v>
      </c>
      <c r="H16" s="9">
        <v>61</v>
      </c>
      <c r="I16" s="9">
        <v>41</v>
      </c>
      <c r="J16" s="9">
        <v>18638.885999999999</v>
      </c>
      <c r="K16" s="9">
        <v>75</v>
      </c>
      <c r="L16" s="9">
        <v>48</v>
      </c>
      <c r="M16" s="9">
        <v>27</v>
      </c>
      <c r="N16" s="9">
        <v>16250.745000000001</v>
      </c>
      <c r="O16" s="9">
        <v>27</v>
      </c>
      <c r="P16" s="9">
        <v>13</v>
      </c>
      <c r="Q16" s="9">
        <v>14</v>
      </c>
      <c r="R16" s="9">
        <v>2388.1410000000001</v>
      </c>
      <c r="S16" s="9">
        <v>1487</v>
      </c>
      <c r="T16" s="9">
        <v>802</v>
      </c>
      <c r="U16" s="9">
        <v>685</v>
      </c>
      <c r="V16" s="9">
        <v>271627.33799999999</v>
      </c>
      <c r="W16" s="9">
        <v>1387</v>
      </c>
      <c r="X16" s="9">
        <v>741</v>
      </c>
      <c r="Y16" s="9">
        <v>646</v>
      </c>
      <c r="Z16" s="9">
        <v>262094.58600000001</v>
      </c>
      <c r="AA16" s="9">
        <v>100</v>
      </c>
      <c r="AB16" s="9">
        <v>61</v>
      </c>
      <c r="AC16" s="9">
        <v>39</v>
      </c>
      <c r="AD16" s="9">
        <v>9532.7520000000004</v>
      </c>
    </row>
    <row r="17" spans="1:30" s="11" customFormat="1" ht="16.5" customHeight="1" x14ac:dyDescent="0.2">
      <c r="A17" s="47" t="s">
        <v>107</v>
      </c>
      <c r="B17" s="25" t="s">
        <v>9</v>
      </c>
      <c r="C17" s="9">
        <v>1086</v>
      </c>
      <c r="D17" s="9">
        <v>627</v>
      </c>
      <c r="E17" s="9">
        <v>459</v>
      </c>
      <c r="F17" s="9">
        <v>196715.93299999999</v>
      </c>
      <c r="G17" s="9">
        <v>115</v>
      </c>
      <c r="H17" s="9">
        <v>78</v>
      </c>
      <c r="I17" s="9">
        <v>37</v>
      </c>
      <c r="J17" s="9">
        <v>16860.267</v>
      </c>
      <c r="K17" s="9">
        <v>81</v>
      </c>
      <c r="L17" s="9">
        <v>55</v>
      </c>
      <c r="M17" s="9">
        <v>26</v>
      </c>
      <c r="N17" s="9">
        <v>14141.588</v>
      </c>
      <c r="O17" s="9">
        <v>34</v>
      </c>
      <c r="P17" s="9">
        <v>23</v>
      </c>
      <c r="Q17" s="9">
        <v>11</v>
      </c>
      <c r="R17" s="9">
        <v>2718.6790000000001</v>
      </c>
      <c r="S17" s="9">
        <v>971</v>
      </c>
      <c r="T17" s="9">
        <v>549</v>
      </c>
      <c r="U17" s="9">
        <v>422</v>
      </c>
      <c r="V17" s="9">
        <v>179855.666</v>
      </c>
      <c r="W17" s="9">
        <v>934</v>
      </c>
      <c r="X17" s="9">
        <v>525</v>
      </c>
      <c r="Y17" s="9">
        <v>409</v>
      </c>
      <c r="Z17" s="9">
        <v>176490.2</v>
      </c>
      <c r="AA17" s="9">
        <v>37</v>
      </c>
      <c r="AB17" s="9">
        <v>24</v>
      </c>
      <c r="AC17" s="9">
        <v>13</v>
      </c>
      <c r="AD17" s="9">
        <v>3365.4659999999999</v>
      </c>
    </row>
    <row r="18" spans="1:30" s="11" customFormat="1" ht="16.5" customHeight="1" x14ac:dyDescent="0.2">
      <c r="A18" s="47" t="s">
        <v>108</v>
      </c>
      <c r="B18" s="25" t="s">
        <v>10</v>
      </c>
      <c r="C18" s="9">
        <v>1356</v>
      </c>
      <c r="D18" s="9">
        <v>796</v>
      </c>
      <c r="E18" s="9">
        <v>560</v>
      </c>
      <c r="F18" s="9">
        <v>255557.44399999999</v>
      </c>
      <c r="G18" s="9">
        <v>87</v>
      </c>
      <c r="H18" s="9">
        <v>60</v>
      </c>
      <c r="I18" s="9">
        <v>27</v>
      </c>
      <c r="J18" s="9">
        <v>13736.907999999999</v>
      </c>
      <c r="K18" s="9">
        <v>64</v>
      </c>
      <c r="L18" s="9">
        <v>45</v>
      </c>
      <c r="M18" s="9">
        <v>19</v>
      </c>
      <c r="N18" s="9">
        <v>12092.601000000001</v>
      </c>
      <c r="O18" s="9">
        <v>23</v>
      </c>
      <c r="P18" s="9">
        <v>15</v>
      </c>
      <c r="Q18" s="9">
        <v>8</v>
      </c>
      <c r="R18" s="9">
        <v>1644.307</v>
      </c>
      <c r="S18" s="9">
        <v>1269</v>
      </c>
      <c r="T18" s="9">
        <v>736</v>
      </c>
      <c r="U18" s="9">
        <v>533</v>
      </c>
      <c r="V18" s="9">
        <v>241820.53599999999</v>
      </c>
      <c r="W18" s="9">
        <v>1243</v>
      </c>
      <c r="X18" s="9">
        <v>717</v>
      </c>
      <c r="Y18" s="9">
        <v>526</v>
      </c>
      <c r="Z18" s="9">
        <v>239298.764</v>
      </c>
      <c r="AA18" s="9">
        <v>26</v>
      </c>
      <c r="AB18" s="9">
        <v>19</v>
      </c>
      <c r="AC18" s="9">
        <v>7</v>
      </c>
      <c r="AD18" s="9">
        <v>2521.7719999999999</v>
      </c>
    </row>
    <row r="19" spans="1:30" s="11" customFormat="1" ht="16.5" customHeight="1" x14ac:dyDescent="0.2">
      <c r="A19" s="47" t="s">
        <v>109</v>
      </c>
      <c r="B19" s="25" t="s">
        <v>11</v>
      </c>
      <c r="C19" s="9">
        <v>2186</v>
      </c>
      <c r="D19" s="9">
        <v>1321</v>
      </c>
      <c r="E19" s="9">
        <v>865</v>
      </c>
      <c r="F19" s="9">
        <v>384353.04800000001</v>
      </c>
      <c r="G19" s="9">
        <v>296</v>
      </c>
      <c r="H19" s="9">
        <v>182</v>
      </c>
      <c r="I19" s="9">
        <v>114</v>
      </c>
      <c r="J19" s="9">
        <v>44451.404000000002</v>
      </c>
      <c r="K19" s="9">
        <v>176</v>
      </c>
      <c r="L19" s="9">
        <v>111</v>
      </c>
      <c r="M19" s="9">
        <v>65</v>
      </c>
      <c r="N19" s="9">
        <v>33419.86</v>
      </c>
      <c r="O19" s="9">
        <v>120</v>
      </c>
      <c r="P19" s="9">
        <v>71</v>
      </c>
      <c r="Q19" s="9">
        <v>49</v>
      </c>
      <c r="R19" s="9">
        <v>11031.544</v>
      </c>
      <c r="S19" s="9">
        <v>1890</v>
      </c>
      <c r="T19" s="9">
        <v>1139</v>
      </c>
      <c r="U19" s="9">
        <v>751</v>
      </c>
      <c r="V19" s="9">
        <v>339901.64399999997</v>
      </c>
      <c r="W19" s="9">
        <v>1823</v>
      </c>
      <c r="X19" s="9">
        <v>1098</v>
      </c>
      <c r="Y19" s="9">
        <v>725</v>
      </c>
      <c r="Z19" s="9">
        <v>333549.09600000002</v>
      </c>
      <c r="AA19" s="9">
        <v>67</v>
      </c>
      <c r="AB19" s="9">
        <v>41</v>
      </c>
      <c r="AC19" s="9">
        <v>26</v>
      </c>
      <c r="AD19" s="9">
        <v>6352.5479999999998</v>
      </c>
    </row>
    <row r="20" spans="1:30" s="11" customFormat="1" ht="16.5" customHeight="1" x14ac:dyDescent="0.2">
      <c r="A20" s="47" t="s">
        <v>110</v>
      </c>
      <c r="B20" s="25" t="s">
        <v>12</v>
      </c>
      <c r="C20" s="9">
        <v>1588</v>
      </c>
      <c r="D20" s="9">
        <v>902</v>
      </c>
      <c r="E20" s="9">
        <v>686</v>
      </c>
      <c r="F20" s="9">
        <v>305080.853</v>
      </c>
      <c r="G20" s="9">
        <v>88</v>
      </c>
      <c r="H20" s="9">
        <v>48</v>
      </c>
      <c r="I20" s="9">
        <v>40</v>
      </c>
      <c r="J20" s="9">
        <v>18923.934000000001</v>
      </c>
      <c r="K20" s="9">
        <v>72</v>
      </c>
      <c r="L20" s="9">
        <v>41</v>
      </c>
      <c r="M20" s="9">
        <v>31</v>
      </c>
      <c r="N20" s="9">
        <v>17473.064999999999</v>
      </c>
      <c r="O20" s="9">
        <v>16</v>
      </c>
      <c r="P20" s="9">
        <v>7</v>
      </c>
      <c r="Q20" s="9">
        <v>9</v>
      </c>
      <c r="R20" s="9">
        <v>1450.8689999999999</v>
      </c>
      <c r="S20" s="9">
        <v>1500</v>
      </c>
      <c r="T20" s="9">
        <v>854</v>
      </c>
      <c r="U20" s="9">
        <v>646</v>
      </c>
      <c r="V20" s="9">
        <v>286156.91899999999</v>
      </c>
      <c r="W20" s="9">
        <v>1484</v>
      </c>
      <c r="X20" s="9">
        <v>843</v>
      </c>
      <c r="Y20" s="9">
        <v>641</v>
      </c>
      <c r="Z20" s="9">
        <v>284495.353</v>
      </c>
      <c r="AA20" s="9">
        <v>16</v>
      </c>
      <c r="AB20" s="9">
        <v>11</v>
      </c>
      <c r="AC20" s="9">
        <v>5</v>
      </c>
      <c r="AD20" s="9">
        <v>1661.566</v>
      </c>
    </row>
    <row r="21" spans="1:30" s="11" customFormat="1" ht="16.5" customHeight="1" x14ac:dyDescent="0.2">
      <c r="A21" s="47" t="s">
        <v>111</v>
      </c>
      <c r="B21" s="25" t="s">
        <v>13</v>
      </c>
      <c r="C21" s="9">
        <v>1691</v>
      </c>
      <c r="D21" s="9">
        <v>939</v>
      </c>
      <c r="E21" s="9">
        <v>752</v>
      </c>
      <c r="F21" s="9">
        <v>319235.74599999998</v>
      </c>
      <c r="G21" s="9">
        <v>82</v>
      </c>
      <c r="H21" s="9">
        <v>50</v>
      </c>
      <c r="I21" s="9">
        <v>32</v>
      </c>
      <c r="J21" s="9">
        <v>12353.081</v>
      </c>
      <c r="K21" s="9">
        <v>63</v>
      </c>
      <c r="L21" s="9">
        <v>37</v>
      </c>
      <c r="M21" s="9">
        <v>26</v>
      </c>
      <c r="N21" s="9">
        <v>10564.531000000001</v>
      </c>
      <c r="O21" s="9">
        <v>19</v>
      </c>
      <c r="P21" s="9">
        <v>13</v>
      </c>
      <c r="Q21" s="9">
        <v>6</v>
      </c>
      <c r="R21" s="9">
        <v>1788.55</v>
      </c>
      <c r="S21" s="9">
        <v>1609</v>
      </c>
      <c r="T21" s="9">
        <v>889</v>
      </c>
      <c r="U21" s="9">
        <v>720</v>
      </c>
      <c r="V21" s="9">
        <v>306882.66499999998</v>
      </c>
      <c r="W21" s="9">
        <v>1595</v>
      </c>
      <c r="X21" s="9">
        <v>881</v>
      </c>
      <c r="Y21" s="9">
        <v>714</v>
      </c>
      <c r="Z21" s="9">
        <v>305164.299</v>
      </c>
      <c r="AA21" s="9">
        <v>14</v>
      </c>
      <c r="AB21" s="9">
        <v>8</v>
      </c>
      <c r="AC21" s="9">
        <v>6</v>
      </c>
      <c r="AD21" s="9">
        <v>1718.366</v>
      </c>
    </row>
    <row r="22" spans="1:30" s="11" customFormat="1" ht="16.5" customHeight="1" x14ac:dyDescent="0.2">
      <c r="A22" s="47" t="s">
        <v>112</v>
      </c>
      <c r="B22" s="25" t="s">
        <v>14</v>
      </c>
      <c r="C22" s="9">
        <v>1655</v>
      </c>
      <c r="D22" s="9">
        <v>927</v>
      </c>
      <c r="E22" s="9">
        <v>728</v>
      </c>
      <c r="F22" s="9">
        <v>290045.11599999998</v>
      </c>
      <c r="G22" s="9">
        <v>100</v>
      </c>
      <c r="H22" s="9">
        <v>59</v>
      </c>
      <c r="I22" s="9">
        <v>41</v>
      </c>
      <c r="J22" s="9">
        <v>15881.544</v>
      </c>
      <c r="K22" s="9">
        <v>64</v>
      </c>
      <c r="L22" s="9">
        <v>38</v>
      </c>
      <c r="M22" s="9">
        <v>26</v>
      </c>
      <c r="N22" s="9">
        <v>12852.535</v>
      </c>
      <c r="O22" s="9">
        <v>36</v>
      </c>
      <c r="P22" s="9">
        <v>21</v>
      </c>
      <c r="Q22" s="9">
        <v>15</v>
      </c>
      <c r="R22" s="9">
        <v>3029.009</v>
      </c>
      <c r="S22" s="9">
        <v>1555</v>
      </c>
      <c r="T22" s="9">
        <v>868</v>
      </c>
      <c r="U22" s="9">
        <v>687</v>
      </c>
      <c r="V22" s="9">
        <v>274163.57199999999</v>
      </c>
      <c r="W22" s="9">
        <v>1532</v>
      </c>
      <c r="X22" s="9">
        <v>855</v>
      </c>
      <c r="Y22" s="9">
        <v>677</v>
      </c>
      <c r="Z22" s="9">
        <v>272138.40299999999</v>
      </c>
      <c r="AA22" s="9">
        <v>23</v>
      </c>
      <c r="AB22" s="9">
        <v>13</v>
      </c>
      <c r="AC22" s="9">
        <v>10</v>
      </c>
      <c r="AD22" s="9">
        <v>2025.1690000000001</v>
      </c>
    </row>
    <row r="23" spans="1:30" s="11" customFormat="1" ht="16.5" customHeight="1" x14ac:dyDescent="0.2">
      <c r="A23" s="47" t="s">
        <v>113</v>
      </c>
      <c r="B23" s="25" t="s">
        <v>15</v>
      </c>
      <c r="C23" s="9">
        <v>822</v>
      </c>
      <c r="D23" s="9">
        <v>486</v>
      </c>
      <c r="E23" s="9">
        <v>336</v>
      </c>
      <c r="F23" s="9">
        <v>166137.05600000001</v>
      </c>
      <c r="G23" s="9">
        <v>86</v>
      </c>
      <c r="H23" s="9">
        <v>54</v>
      </c>
      <c r="I23" s="9">
        <v>32</v>
      </c>
      <c r="J23" s="9">
        <v>15088.06</v>
      </c>
      <c r="K23" s="9">
        <v>70</v>
      </c>
      <c r="L23" s="9">
        <v>44</v>
      </c>
      <c r="M23" s="9">
        <v>26</v>
      </c>
      <c r="N23" s="9">
        <v>13631.5</v>
      </c>
      <c r="O23" s="9">
        <v>16</v>
      </c>
      <c r="P23" s="9">
        <v>10</v>
      </c>
      <c r="Q23" s="9">
        <v>6</v>
      </c>
      <c r="R23" s="9">
        <v>1456.56</v>
      </c>
      <c r="S23" s="9">
        <v>736</v>
      </c>
      <c r="T23" s="9">
        <v>432</v>
      </c>
      <c r="U23" s="9">
        <v>304</v>
      </c>
      <c r="V23" s="9">
        <v>151048.99600000001</v>
      </c>
      <c r="W23" s="9">
        <v>727</v>
      </c>
      <c r="X23" s="9">
        <v>425</v>
      </c>
      <c r="Y23" s="9">
        <v>302</v>
      </c>
      <c r="Z23" s="9">
        <v>150156.09599999999</v>
      </c>
      <c r="AA23" s="9">
        <v>9</v>
      </c>
      <c r="AB23" s="9">
        <v>7</v>
      </c>
      <c r="AC23" s="9">
        <v>2</v>
      </c>
      <c r="AD23" s="9">
        <v>892.9</v>
      </c>
    </row>
    <row r="24" spans="1:30" s="11" customFormat="1" ht="16.5" customHeight="1" x14ac:dyDescent="0.2">
      <c r="A24" s="47" t="s">
        <v>114</v>
      </c>
      <c r="B24" s="25" t="s">
        <v>16</v>
      </c>
      <c r="C24" s="9">
        <v>827</v>
      </c>
      <c r="D24" s="9">
        <v>475</v>
      </c>
      <c r="E24" s="9">
        <v>352</v>
      </c>
      <c r="F24" s="9">
        <v>161883.54699999999</v>
      </c>
      <c r="G24" s="9">
        <v>71</v>
      </c>
      <c r="H24" s="9">
        <v>40</v>
      </c>
      <c r="I24" s="9">
        <v>31</v>
      </c>
      <c r="J24" s="9">
        <v>16094.428</v>
      </c>
      <c r="K24" s="9">
        <v>58</v>
      </c>
      <c r="L24" s="9">
        <v>33</v>
      </c>
      <c r="M24" s="9">
        <v>25</v>
      </c>
      <c r="N24" s="9">
        <v>14750.785</v>
      </c>
      <c r="O24" s="9">
        <v>13</v>
      </c>
      <c r="P24" s="9">
        <v>7</v>
      </c>
      <c r="Q24" s="9">
        <v>6</v>
      </c>
      <c r="R24" s="9">
        <v>1343.643</v>
      </c>
      <c r="S24" s="9">
        <v>756</v>
      </c>
      <c r="T24" s="9">
        <v>435</v>
      </c>
      <c r="U24" s="9">
        <v>321</v>
      </c>
      <c r="V24" s="9">
        <v>145789.11900000001</v>
      </c>
      <c r="W24" s="9">
        <v>733</v>
      </c>
      <c r="X24" s="9">
        <v>421</v>
      </c>
      <c r="Y24" s="9">
        <v>312</v>
      </c>
      <c r="Z24" s="9">
        <v>143185.58799999999</v>
      </c>
      <c r="AA24" s="9">
        <v>23</v>
      </c>
      <c r="AB24" s="9">
        <v>14</v>
      </c>
      <c r="AC24" s="9">
        <v>9</v>
      </c>
      <c r="AD24" s="9">
        <v>2603.5309999999999</v>
      </c>
    </row>
    <row r="25" spans="1:30" s="11" customFormat="1" ht="16.5" customHeight="1" x14ac:dyDescent="0.2">
      <c r="A25" s="47" t="s">
        <v>115</v>
      </c>
      <c r="B25" s="25" t="s">
        <v>17</v>
      </c>
      <c r="C25" s="9">
        <v>1237</v>
      </c>
      <c r="D25" s="9">
        <v>720</v>
      </c>
      <c r="E25" s="9">
        <v>517</v>
      </c>
      <c r="F25" s="9">
        <v>210119.34599999999</v>
      </c>
      <c r="G25" s="9">
        <v>138</v>
      </c>
      <c r="H25" s="9">
        <v>70</v>
      </c>
      <c r="I25" s="9">
        <v>68</v>
      </c>
      <c r="J25" s="9">
        <v>23230.455000000002</v>
      </c>
      <c r="K25" s="9">
        <v>116</v>
      </c>
      <c r="L25" s="9">
        <v>59</v>
      </c>
      <c r="M25" s="9">
        <v>57</v>
      </c>
      <c r="N25" s="9">
        <v>21043.17</v>
      </c>
      <c r="O25" s="9">
        <v>22</v>
      </c>
      <c r="P25" s="9">
        <v>11</v>
      </c>
      <c r="Q25" s="9">
        <v>11</v>
      </c>
      <c r="R25" s="9">
        <v>2187.2849999999999</v>
      </c>
      <c r="S25" s="9">
        <v>1099</v>
      </c>
      <c r="T25" s="9">
        <v>650</v>
      </c>
      <c r="U25" s="9">
        <v>449</v>
      </c>
      <c r="V25" s="9">
        <v>186888.891</v>
      </c>
      <c r="W25" s="9">
        <v>1068</v>
      </c>
      <c r="X25" s="9">
        <v>636</v>
      </c>
      <c r="Y25" s="9">
        <v>432</v>
      </c>
      <c r="Z25" s="9">
        <v>183728.747</v>
      </c>
      <c r="AA25" s="9">
        <v>31</v>
      </c>
      <c r="AB25" s="9">
        <v>14</v>
      </c>
      <c r="AC25" s="9">
        <v>17</v>
      </c>
      <c r="AD25" s="9">
        <v>3160.1439999999998</v>
      </c>
    </row>
    <row r="26" spans="1:30" s="11" customFormat="1" ht="16.5" customHeight="1" x14ac:dyDescent="0.2">
      <c r="A26" s="47" t="s">
        <v>116</v>
      </c>
      <c r="B26" s="25" t="s">
        <v>18</v>
      </c>
      <c r="C26" s="9">
        <v>229</v>
      </c>
      <c r="D26" s="9">
        <v>128</v>
      </c>
      <c r="E26" s="9">
        <v>101</v>
      </c>
      <c r="F26" s="9">
        <v>40408.769</v>
      </c>
      <c r="G26" s="9">
        <v>18</v>
      </c>
      <c r="H26" s="9">
        <v>11</v>
      </c>
      <c r="I26" s="9">
        <v>7</v>
      </c>
      <c r="J26" s="9">
        <v>2504.25</v>
      </c>
      <c r="K26" s="9">
        <v>7</v>
      </c>
      <c r="L26" s="9">
        <v>5</v>
      </c>
      <c r="M26" s="9">
        <v>2</v>
      </c>
      <c r="N26" s="9">
        <v>1436.4</v>
      </c>
      <c r="O26" s="9">
        <v>11</v>
      </c>
      <c r="P26" s="9">
        <v>6</v>
      </c>
      <c r="Q26" s="9">
        <v>5</v>
      </c>
      <c r="R26" s="9">
        <v>1067.8499999999999</v>
      </c>
      <c r="S26" s="9">
        <v>211</v>
      </c>
      <c r="T26" s="9">
        <v>117</v>
      </c>
      <c r="U26" s="9">
        <v>94</v>
      </c>
      <c r="V26" s="9">
        <v>37904.519</v>
      </c>
      <c r="W26" s="9">
        <v>196</v>
      </c>
      <c r="X26" s="9">
        <v>108</v>
      </c>
      <c r="Y26" s="9">
        <v>88</v>
      </c>
      <c r="Z26" s="9">
        <v>36248.752999999997</v>
      </c>
      <c r="AA26" s="9">
        <v>15</v>
      </c>
      <c r="AB26" s="9">
        <v>9</v>
      </c>
      <c r="AC26" s="9">
        <v>6</v>
      </c>
      <c r="AD26" s="9">
        <v>1655.7660000000001</v>
      </c>
    </row>
    <row r="27" spans="1:30" s="11" customFormat="1" ht="16.5" customHeight="1" x14ac:dyDescent="0.2">
      <c r="A27" s="47" t="s">
        <v>117</v>
      </c>
      <c r="B27" s="25" t="s">
        <v>19</v>
      </c>
      <c r="C27" s="9">
        <v>451</v>
      </c>
      <c r="D27" s="9">
        <v>298</v>
      </c>
      <c r="E27" s="9">
        <v>153</v>
      </c>
      <c r="F27" s="9">
        <v>76358.75</v>
      </c>
      <c r="G27" s="9">
        <v>69</v>
      </c>
      <c r="H27" s="9">
        <v>49</v>
      </c>
      <c r="I27" s="9">
        <v>20</v>
      </c>
      <c r="J27" s="9">
        <v>7593.3140000000003</v>
      </c>
      <c r="K27" s="9">
        <v>43</v>
      </c>
      <c r="L27" s="9">
        <v>29</v>
      </c>
      <c r="M27" s="9">
        <v>14</v>
      </c>
      <c r="N27" s="9">
        <v>6308.4290000000001</v>
      </c>
      <c r="O27" s="9">
        <v>26</v>
      </c>
      <c r="P27" s="9">
        <v>20</v>
      </c>
      <c r="Q27" s="9">
        <v>6</v>
      </c>
      <c r="R27" s="9">
        <v>1284.885</v>
      </c>
      <c r="S27" s="9">
        <v>382</v>
      </c>
      <c r="T27" s="9">
        <v>249</v>
      </c>
      <c r="U27" s="9">
        <v>133</v>
      </c>
      <c r="V27" s="9">
        <v>68765.436000000002</v>
      </c>
      <c r="W27" s="9">
        <v>380</v>
      </c>
      <c r="X27" s="9">
        <v>249</v>
      </c>
      <c r="Y27" s="9">
        <v>131</v>
      </c>
      <c r="Z27" s="9">
        <v>68568.876000000004</v>
      </c>
      <c r="AA27" s="9">
        <v>2</v>
      </c>
      <c r="AB27" s="9">
        <v>0</v>
      </c>
      <c r="AC27" s="9">
        <v>2</v>
      </c>
      <c r="AD27" s="9">
        <v>196.56</v>
      </c>
    </row>
    <row r="28" spans="1:30" s="11" customFormat="1" ht="16.5" customHeight="1" x14ac:dyDescent="0.2">
      <c r="A28" s="47" t="s">
        <v>118</v>
      </c>
      <c r="B28" s="25" t="s">
        <v>20</v>
      </c>
      <c r="C28" s="9">
        <v>475</v>
      </c>
      <c r="D28" s="9">
        <v>281</v>
      </c>
      <c r="E28" s="9">
        <v>194</v>
      </c>
      <c r="F28" s="9">
        <v>84818.921000000002</v>
      </c>
      <c r="G28" s="9">
        <v>73</v>
      </c>
      <c r="H28" s="9">
        <v>44</v>
      </c>
      <c r="I28" s="9">
        <v>29</v>
      </c>
      <c r="J28" s="9">
        <v>7340.8440000000001</v>
      </c>
      <c r="K28" s="9">
        <v>24</v>
      </c>
      <c r="L28" s="9">
        <v>14</v>
      </c>
      <c r="M28" s="9">
        <v>10</v>
      </c>
      <c r="N28" s="9">
        <v>4035.3249999999998</v>
      </c>
      <c r="O28" s="9">
        <v>49</v>
      </c>
      <c r="P28" s="9">
        <v>30</v>
      </c>
      <c r="Q28" s="9">
        <v>19</v>
      </c>
      <c r="R28" s="9">
        <v>3305.5189999999998</v>
      </c>
      <c r="S28" s="9">
        <v>402</v>
      </c>
      <c r="T28" s="9">
        <v>237</v>
      </c>
      <c r="U28" s="9">
        <v>165</v>
      </c>
      <c r="V28" s="9">
        <v>77478.077000000005</v>
      </c>
      <c r="W28" s="9">
        <v>323</v>
      </c>
      <c r="X28" s="9">
        <v>191</v>
      </c>
      <c r="Y28" s="9">
        <v>132</v>
      </c>
      <c r="Z28" s="9">
        <v>68629.173999999999</v>
      </c>
      <c r="AA28" s="9">
        <v>79</v>
      </c>
      <c r="AB28" s="9">
        <v>46</v>
      </c>
      <c r="AC28" s="9">
        <v>33</v>
      </c>
      <c r="AD28" s="9">
        <v>8848.9030000000002</v>
      </c>
    </row>
    <row r="29" spans="1:30" s="11" customFormat="1" ht="16.5" customHeight="1" x14ac:dyDescent="0.2">
      <c r="A29" s="47" t="s">
        <v>120</v>
      </c>
      <c r="B29" s="25" t="s">
        <v>21</v>
      </c>
      <c r="C29" s="9">
        <v>1118</v>
      </c>
      <c r="D29" s="9">
        <v>571</v>
      </c>
      <c r="E29" s="9">
        <v>547</v>
      </c>
      <c r="F29" s="9">
        <v>199845.39300000001</v>
      </c>
      <c r="G29" s="9">
        <v>45</v>
      </c>
      <c r="H29" s="9">
        <v>30</v>
      </c>
      <c r="I29" s="9">
        <v>15</v>
      </c>
      <c r="J29" s="9">
        <v>6626.97</v>
      </c>
      <c r="K29" s="9">
        <v>24</v>
      </c>
      <c r="L29" s="9">
        <v>14</v>
      </c>
      <c r="M29" s="9">
        <v>10</v>
      </c>
      <c r="N29" s="9">
        <v>4658.8500000000004</v>
      </c>
      <c r="O29" s="9">
        <v>21</v>
      </c>
      <c r="P29" s="9">
        <v>16</v>
      </c>
      <c r="Q29" s="9">
        <v>5</v>
      </c>
      <c r="R29" s="9">
        <v>1968.12</v>
      </c>
      <c r="S29" s="9">
        <v>1073</v>
      </c>
      <c r="T29" s="9">
        <v>541</v>
      </c>
      <c r="U29" s="9">
        <v>532</v>
      </c>
      <c r="V29" s="9">
        <v>193218.42300000001</v>
      </c>
      <c r="W29" s="9">
        <v>1045</v>
      </c>
      <c r="X29" s="9">
        <v>524</v>
      </c>
      <c r="Y29" s="9">
        <v>521</v>
      </c>
      <c r="Z29" s="9">
        <v>189749.391</v>
      </c>
      <c r="AA29" s="9">
        <v>28</v>
      </c>
      <c r="AB29" s="9">
        <v>17</v>
      </c>
      <c r="AC29" s="9">
        <v>11</v>
      </c>
      <c r="AD29" s="9">
        <v>3469.0320000000002</v>
      </c>
    </row>
    <row r="30" spans="1:30" s="11" customFormat="1" ht="16.5" customHeight="1" x14ac:dyDescent="0.2">
      <c r="A30" s="47" t="s">
        <v>124</v>
      </c>
      <c r="B30" s="25" t="s">
        <v>23</v>
      </c>
      <c r="C30" s="9">
        <v>161</v>
      </c>
      <c r="D30" s="9">
        <v>88</v>
      </c>
      <c r="E30" s="9">
        <v>73</v>
      </c>
      <c r="F30" s="9">
        <v>34538.534</v>
      </c>
      <c r="G30" s="9">
        <v>49</v>
      </c>
      <c r="H30" s="9">
        <v>30</v>
      </c>
      <c r="I30" s="9">
        <v>19</v>
      </c>
      <c r="J30" s="9">
        <v>12012.368</v>
      </c>
      <c r="K30" s="9">
        <v>49</v>
      </c>
      <c r="L30" s="9">
        <v>30</v>
      </c>
      <c r="M30" s="9">
        <v>19</v>
      </c>
      <c r="N30" s="9">
        <v>12012.368</v>
      </c>
      <c r="O30" s="9">
        <v>0</v>
      </c>
      <c r="P30" s="9">
        <v>0</v>
      </c>
      <c r="Q30" s="9">
        <v>0</v>
      </c>
      <c r="R30" s="9">
        <v>0</v>
      </c>
      <c r="S30" s="9">
        <v>112</v>
      </c>
      <c r="T30" s="9">
        <v>58</v>
      </c>
      <c r="U30" s="9">
        <v>54</v>
      </c>
      <c r="V30" s="9">
        <v>22526.166000000001</v>
      </c>
      <c r="W30" s="9">
        <v>111</v>
      </c>
      <c r="X30" s="9">
        <v>57</v>
      </c>
      <c r="Y30" s="9">
        <v>54</v>
      </c>
      <c r="Z30" s="9">
        <v>22257.366000000002</v>
      </c>
      <c r="AA30" s="9">
        <v>1</v>
      </c>
      <c r="AB30" s="9">
        <v>1</v>
      </c>
      <c r="AC30" s="9">
        <v>0</v>
      </c>
      <c r="AD30" s="9">
        <v>268.8</v>
      </c>
    </row>
    <row r="31" spans="1:30" s="11" customFormat="1" ht="16.5" customHeight="1" x14ac:dyDescent="0.2">
      <c r="A31" s="48" t="s">
        <v>125</v>
      </c>
      <c r="B31" s="26" t="s">
        <v>24</v>
      </c>
      <c r="C31" s="21">
        <v>16</v>
      </c>
      <c r="D31" s="21">
        <v>10</v>
      </c>
      <c r="E31" s="21">
        <v>6</v>
      </c>
      <c r="F31" s="21">
        <v>2750.16</v>
      </c>
      <c r="G31" s="21">
        <v>1</v>
      </c>
      <c r="H31" s="21">
        <v>1</v>
      </c>
      <c r="I31" s="21">
        <v>0</v>
      </c>
      <c r="J31" s="21">
        <v>189</v>
      </c>
      <c r="K31" s="21">
        <v>1</v>
      </c>
      <c r="L31" s="21">
        <v>1</v>
      </c>
      <c r="M31" s="21">
        <v>0</v>
      </c>
      <c r="N31" s="21">
        <v>189</v>
      </c>
      <c r="O31" s="21">
        <v>0</v>
      </c>
      <c r="P31" s="21">
        <v>0</v>
      </c>
      <c r="Q31" s="21">
        <v>0</v>
      </c>
      <c r="R31" s="21">
        <v>0</v>
      </c>
      <c r="S31" s="21">
        <v>15</v>
      </c>
      <c r="T31" s="21">
        <v>9</v>
      </c>
      <c r="U31" s="21">
        <v>6</v>
      </c>
      <c r="V31" s="21">
        <v>2561.16</v>
      </c>
      <c r="W31" s="21">
        <v>15</v>
      </c>
      <c r="X31" s="21">
        <v>9</v>
      </c>
      <c r="Y31" s="21">
        <v>6</v>
      </c>
      <c r="Z31" s="21">
        <v>2561.16</v>
      </c>
      <c r="AA31" s="21">
        <v>0</v>
      </c>
      <c r="AB31" s="21">
        <v>0</v>
      </c>
      <c r="AC31" s="21">
        <v>0</v>
      </c>
      <c r="AD31" s="21">
        <v>0</v>
      </c>
    </row>
    <row r="32" spans="1:30" ht="15.75" customHeight="1" x14ac:dyDescent="0.2">
      <c r="A32" s="2" t="s">
        <v>51</v>
      </c>
      <c r="B32" s="2"/>
      <c r="C32" s="2"/>
      <c r="D32" s="2"/>
      <c r="E32" s="2"/>
      <c r="F32" s="2"/>
      <c r="G32" s="2"/>
      <c r="H32" s="2"/>
      <c r="I32" s="2"/>
      <c r="J32" s="2"/>
      <c r="K32" s="2"/>
      <c r="L32" s="2"/>
      <c r="M32" s="2"/>
      <c r="N32" s="2"/>
      <c r="O32" s="2"/>
      <c r="P32" s="2"/>
    </row>
    <row r="33" spans="1:34" s="1" customFormat="1" x14ac:dyDescent="0.2">
      <c r="A33" s="1" t="s">
        <v>70</v>
      </c>
    </row>
    <row r="34" spans="1:34" s="1" customFormat="1" x14ac:dyDescent="0.2">
      <c r="A34" s="1" t="s">
        <v>71</v>
      </c>
    </row>
    <row r="35" spans="1:34" s="1" customFormat="1" x14ac:dyDescent="0.2">
      <c r="A35" s="22"/>
    </row>
    <row r="36" spans="1:34" ht="15.75" customHeight="1" x14ac:dyDescent="0.2">
      <c r="A36" s="1" t="s">
        <v>1</v>
      </c>
    </row>
    <row r="37" spans="1:34" s="1" customFormat="1" ht="16.5" customHeight="1" x14ac:dyDescent="0.2"/>
    <row r="38" spans="1:34" s="1" customFormat="1" x14ac:dyDescent="0.2">
      <c r="A38" t="s">
        <v>88</v>
      </c>
      <c r="B38"/>
    </row>
    <row r="39" spans="1:34" s="18" customFormat="1" ht="16.5" hidden="1" customHeight="1" x14ac:dyDescent="0.2">
      <c r="A39" s="16" t="s">
        <v>73</v>
      </c>
      <c r="B39" s="17" t="s">
        <v>2</v>
      </c>
      <c r="C39" s="9">
        <v>43300</v>
      </c>
      <c r="D39" s="9">
        <v>24513</v>
      </c>
      <c r="E39" s="9">
        <v>18787</v>
      </c>
      <c r="F39" s="9">
        <v>8025156.4800000004</v>
      </c>
      <c r="G39" s="9">
        <v>6296</v>
      </c>
      <c r="H39" s="9">
        <v>3637</v>
      </c>
      <c r="I39" s="9">
        <v>2659</v>
      </c>
      <c r="J39" s="9">
        <v>1100096.024</v>
      </c>
      <c r="K39" s="9">
        <v>4641</v>
      </c>
      <c r="L39" s="9">
        <v>2614</v>
      </c>
      <c r="M39" s="9">
        <v>2027</v>
      </c>
      <c r="N39" s="9">
        <v>950142.554</v>
      </c>
      <c r="O39" s="9">
        <v>1655</v>
      </c>
      <c r="P39" s="9">
        <v>1023</v>
      </c>
      <c r="Q39" s="9">
        <v>632</v>
      </c>
      <c r="R39" s="9">
        <v>149953.47</v>
      </c>
      <c r="S39" s="9">
        <v>37004</v>
      </c>
      <c r="T39" s="9">
        <v>20876</v>
      </c>
      <c r="U39" s="9">
        <v>16128</v>
      </c>
      <c r="V39" s="9">
        <v>6925060.4560000002</v>
      </c>
      <c r="W39" s="9">
        <v>35519</v>
      </c>
      <c r="X39" s="9">
        <v>20004</v>
      </c>
      <c r="Y39" s="9">
        <v>15515</v>
      </c>
      <c r="Z39" s="9">
        <v>6760228.4699999997</v>
      </c>
      <c r="AA39" s="9">
        <v>1485</v>
      </c>
      <c r="AB39" s="9">
        <v>872</v>
      </c>
      <c r="AC39" s="9">
        <v>613</v>
      </c>
      <c r="AD39" s="9">
        <v>164831.986</v>
      </c>
      <c r="AE39" s="23"/>
      <c r="AH39" s="24"/>
    </row>
    <row r="40" spans="1:34" s="11" customFormat="1" ht="16.5" hidden="1" customHeight="1" x14ac:dyDescent="0.2">
      <c r="A40" s="13" t="s">
        <v>74</v>
      </c>
      <c r="B40" s="19" t="s">
        <v>3</v>
      </c>
      <c r="C40" s="9">
        <v>7448</v>
      </c>
      <c r="D40" s="9">
        <v>4020</v>
      </c>
      <c r="E40" s="9">
        <v>3428</v>
      </c>
      <c r="F40" s="9">
        <v>1258925.6059999999</v>
      </c>
      <c r="G40" s="9">
        <v>507</v>
      </c>
      <c r="H40" s="9">
        <v>297</v>
      </c>
      <c r="I40" s="9">
        <v>210</v>
      </c>
      <c r="J40" s="9">
        <v>77978.547999999995</v>
      </c>
      <c r="K40" s="9">
        <v>332</v>
      </c>
      <c r="L40" s="9">
        <v>192</v>
      </c>
      <c r="M40" s="9">
        <v>140</v>
      </c>
      <c r="N40" s="9">
        <v>62271.408000000003</v>
      </c>
      <c r="O40" s="9">
        <v>175</v>
      </c>
      <c r="P40" s="9">
        <v>105</v>
      </c>
      <c r="Q40" s="9">
        <v>70</v>
      </c>
      <c r="R40" s="9">
        <v>15707.14</v>
      </c>
      <c r="S40" s="9">
        <v>6941</v>
      </c>
      <c r="T40" s="9">
        <v>3723</v>
      </c>
      <c r="U40" s="9">
        <v>3218</v>
      </c>
      <c r="V40" s="9">
        <v>1180947.058</v>
      </c>
      <c r="W40" s="9">
        <v>6811</v>
      </c>
      <c r="X40" s="9">
        <v>3645</v>
      </c>
      <c r="Y40" s="9">
        <v>3166</v>
      </c>
      <c r="Z40" s="9">
        <v>1166789.304</v>
      </c>
      <c r="AA40" s="9">
        <v>130</v>
      </c>
      <c r="AB40" s="9">
        <v>78</v>
      </c>
      <c r="AC40" s="9">
        <v>52</v>
      </c>
      <c r="AD40" s="9">
        <v>14157.754000000001</v>
      </c>
    </row>
    <row r="41" spans="1:34" s="11" customFormat="1" ht="16.5" hidden="1" customHeight="1" x14ac:dyDescent="0.2">
      <c r="A41" s="13" t="s">
        <v>75</v>
      </c>
      <c r="B41" s="19" t="s">
        <v>4</v>
      </c>
      <c r="C41" s="9">
        <v>5551</v>
      </c>
      <c r="D41" s="9">
        <v>3107</v>
      </c>
      <c r="E41" s="9">
        <v>2444</v>
      </c>
      <c r="F41" s="9">
        <v>1223864.7930000001</v>
      </c>
      <c r="G41" s="9">
        <v>2793</v>
      </c>
      <c r="H41" s="9">
        <v>1490</v>
      </c>
      <c r="I41" s="9">
        <v>1303</v>
      </c>
      <c r="J41" s="9">
        <v>561863.63800000004</v>
      </c>
      <c r="K41" s="9">
        <v>2433</v>
      </c>
      <c r="L41" s="9">
        <v>1260</v>
      </c>
      <c r="M41" s="9">
        <v>1173</v>
      </c>
      <c r="N41" s="9">
        <v>527381.47</v>
      </c>
      <c r="O41" s="9">
        <v>360</v>
      </c>
      <c r="P41" s="9">
        <v>230</v>
      </c>
      <c r="Q41" s="9">
        <v>130</v>
      </c>
      <c r="R41" s="9">
        <v>34482.167999999998</v>
      </c>
      <c r="S41" s="9">
        <v>2758</v>
      </c>
      <c r="T41" s="9">
        <v>1617</v>
      </c>
      <c r="U41" s="9">
        <v>1141</v>
      </c>
      <c r="V41" s="9">
        <v>662001.15500000003</v>
      </c>
      <c r="W41" s="9">
        <v>2340</v>
      </c>
      <c r="X41" s="9">
        <v>1372</v>
      </c>
      <c r="Y41" s="9">
        <v>968</v>
      </c>
      <c r="Z41" s="9">
        <v>610712.57999999996</v>
      </c>
      <c r="AA41" s="9">
        <v>418</v>
      </c>
      <c r="AB41" s="9">
        <v>245</v>
      </c>
      <c r="AC41" s="9">
        <v>173</v>
      </c>
      <c r="AD41" s="9">
        <v>51288.574999999997</v>
      </c>
    </row>
    <row r="42" spans="1:34" s="11" customFormat="1" ht="16.5" hidden="1" customHeight="1" x14ac:dyDescent="0.2">
      <c r="A42" s="13" t="s">
        <v>86</v>
      </c>
      <c r="B42" s="19" t="s">
        <v>25</v>
      </c>
      <c r="C42" s="9">
        <v>2670</v>
      </c>
      <c r="D42" s="9">
        <v>1484</v>
      </c>
      <c r="E42" s="9">
        <v>1186</v>
      </c>
      <c r="F42" s="9">
        <v>469508.96799999999</v>
      </c>
      <c r="G42" s="9">
        <v>338</v>
      </c>
      <c r="H42" s="9">
        <v>214</v>
      </c>
      <c r="I42" s="9">
        <v>124</v>
      </c>
      <c r="J42" s="9">
        <v>50809.059000000001</v>
      </c>
      <c r="K42" s="9">
        <v>233</v>
      </c>
      <c r="L42" s="9">
        <v>140</v>
      </c>
      <c r="M42" s="9">
        <v>93</v>
      </c>
      <c r="N42" s="9">
        <v>40881.434999999998</v>
      </c>
      <c r="O42" s="9">
        <v>105</v>
      </c>
      <c r="P42" s="9">
        <v>74</v>
      </c>
      <c r="Q42" s="9">
        <v>31</v>
      </c>
      <c r="R42" s="9">
        <v>9927.6239999999998</v>
      </c>
      <c r="S42" s="9">
        <v>2332</v>
      </c>
      <c r="T42" s="9">
        <v>1270</v>
      </c>
      <c r="U42" s="9">
        <v>1062</v>
      </c>
      <c r="V42" s="9">
        <v>418699.90899999999</v>
      </c>
      <c r="W42" s="9">
        <v>2284</v>
      </c>
      <c r="X42" s="9">
        <v>1244</v>
      </c>
      <c r="Y42" s="9">
        <v>1040</v>
      </c>
      <c r="Z42" s="9">
        <v>413912.62699999998</v>
      </c>
      <c r="AA42" s="9">
        <v>48</v>
      </c>
      <c r="AB42" s="9">
        <v>26</v>
      </c>
      <c r="AC42" s="9">
        <v>22</v>
      </c>
      <c r="AD42" s="9">
        <v>4787.2820000000002</v>
      </c>
    </row>
    <row r="43" spans="1:34" s="11" customFormat="1" ht="16.5" hidden="1" customHeight="1" x14ac:dyDescent="0.2">
      <c r="A43" s="13" t="s">
        <v>76</v>
      </c>
      <c r="B43" s="19" t="s">
        <v>5</v>
      </c>
      <c r="C43" s="9">
        <v>5404</v>
      </c>
      <c r="D43" s="9">
        <v>2982</v>
      </c>
      <c r="E43" s="9">
        <v>2422</v>
      </c>
      <c r="F43" s="9">
        <v>999065.57</v>
      </c>
      <c r="G43" s="9">
        <v>528</v>
      </c>
      <c r="H43" s="9">
        <v>333</v>
      </c>
      <c r="I43" s="9">
        <v>195</v>
      </c>
      <c r="J43" s="9">
        <v>80442.210999999996</v>
      </c>
      <c r="K43" s="9">
        <v>309</v>
      </c>
      <c r="L43" s="9">
        <v>200</v>
      </c>
      <c r="M43" s="9">
        <v>109</v>
      </c>
      <c r="N43" s="9">
        <v>59555.932000000001</v>
      </c>
      <c r="O43" s="9">
        <v>219</v>
      </c>
      <c r="P43" s="9">
        <v>133</v>
      </c>
      <c r="Q43" s="9">
        <v>86</v>
      </c>
      <c r="R43" s="9">
        <v>20886.278999999999</v>
      </c>
      <c r="S43" s="9">
        <v>4876</v>
      </c>
      <c r="T43" s="9">
        <v>2649</v>
      </c>
      <c r="U43" s="9">
        <v>2227</v>
      </c>
      <c r="V43" s="9">
        <v>918623.35900000005</v>
      </c>
      <c r="W43" s="9">
        <v>4728</v>
      </c>
      <c r="X43" s="9">
        <v>2574</v>
      </c>
      <c r="Y43" s="9">
        <v>2154</v>
      </c>
      <c r="Z43" s="9">
        <v>903549.924</v>
      </c>
      <c r="AA43" s="9">
        <v>148</v>
      </c>
      <c r="AB43" s="9">
        <v>75</v>
      </c>
      <c r="AC43" s="9">
        <v>73</v>
      </c>
      <c r="AD43" s="9">
        <v>15073.434999999999</v>
      </c>
    </row>
    <row r="44" spans="1:34" s="11" customFormat="1" ht="16.5" hidden="1" customHeight="1" x14ac:dyDescent="0.2">
      <c r="A44" s="13" t="s">
        <v>77</v>
      </c>
      <c r="B44" s="19" t="s">
        <v>6</v>
      </c>
      <c r="C44" s="9">
        <v>2180</v>
      </c>
      <c r="D44" s="9">
        <v>1422</v>
      </c>
      <c r="E44" s="9">
        <v>758</v>
      </c>
      <c r="F44" s="9">
        <v>431503.28899999999</v>
      </c>
      <c r="G44" s="9">
        <v>263</v>
      </c>
      <c r="H44" s="9">
        <v>164</v>
      </c>
      <c r="I44" s="9">
        <v>99</v>
      </c>
      <c r="J44" s="9">
        <v>38580.802000000003</v>
      </c>
      <c r="K44" s="9">
        <v>159</v>
      </c>
      <c r="L44" s="9">
        <v>99</v>
      </c>
      <c r="M44" s="9">
        <v>60</v>
      </c>
      <c r="N44" s="9">
        <v>29912.385999999999</v>
      </c>
      <c r="O44" s="9">
        <v>104</v>
      </c>
      <c r="P44" s="9">
        <v>65</v>
      </c>
      <c r="Q44" s="9">
        <v>39</v>
      </c>
      <c r="R44" s="9">
        <v>8668.4159999999993</v>
      </c>
      <c r="S44" s="9">
        <v>1917</v>
      </c>
      <c r="T44" s="9">
        <v>1258</v>
      </c>
      <c r="U44" s="9">
        <v>659</v>
      </c>
      <c r="V44" s="9">
        <v>392922.48700000002</v>
      </c>
      <c r="W44" s="9">
        <v>1812</v>
      </c>
      <c r="X44" s="9">
        <v>1193</v>
      </c>
      <c r="Y44" s="9">
        <v>619</v>
      </c>
      <c r="Z44" s="9">
        <v>379915.55900000001</v>
      </c>
      <c r="AA44" s="9">
        <v>105</v>
      </c>
      <c r="AB44" s="9">
        <v>65</v>
      </c>
      <c r="AC44" s="9">
        <v>40</v>
      </c>
      <c r="AD44" s="9">
        <v>13006.928</v>
      </c>
    </row>
    <row r="45" spans="1:34" s="11" customFormat="1" ht="16.5" hidden="1" customHeight="1" x14ac:dyDescent="0.2">
      <c r="A45" s="13" t="s">
        <v>78</v>
      </c>
      <c r="B45" s="19" t="s">
        <v>7</v>
      </c>
      <c r="C45" s="9">
        <v>3560</v>
      </c>
      <c r="D45" s="9">
        <v>2066</v>
      </c>
      <c r="E45" s="9">
        <v>1494</v>
      </c>
      <c r="F45" s="9">
        <v>624173.41399999999</v>
      </c>
      <c r="G45" s="9">
        <v>447</v>
      </c>
      <c r="H45" s="9">
        <v>272</v>
      </c>
      <c r="I45" s="9">
        <v>175</v>
      </c>
      <c r="J45" s="9">
        <v>58896.053</v>
      </c>
      <c r="K45" s="9">
        <v>188</v>
      </c>
      <c r="L45" s="9">
        <v>119</v>
      </c>
      <c r="M45" s="9">
        <v>69</v>
      </c>
      <c r="N45" s="9">
        <v>35279.171000000002</v>
      </c>
      <c r="O45" s="9">
        <v>259</v>
      </c>
      <c r="P45" s="9">
        <v>153</v>
      </c>
      <c r="Q45" s="9">
        <v>106</v>
      </c>
      <c r="R45" s="9">
        <v>23616.882000000001</v>
      </c>
      <c r="S45" s="9">
        <v>3113</v>
      </c>
      <c r="T45" s="9">
        <v>1794</v>
      </c>
      <c r="U45" s="9">
        <v>1319</v>
      </c>
      <c r="V45" s="9">
        <v>565277.36100000003</v>
      </c>
      <c r="W45" s="9">
        <v>2948</v>
      </c>
      <c r="X45" s="9">
        <v>1696</v>
      </c>
      <c r="Y45" s="9">
        <v>1252</v>
      </c>
      <c r="Z45" s="9">
        <v>547032.62399999995</v>
      </c>
      <c r="AA45" s="9">
        <v>165</v>
      </c>
      <c r="AB45" s="9">
        <v>98</v>
      </c>
      <c r="AC45" s="9">
        <v>67</v>
      </c>
      <c r="AD45" s="9">
        <v>18244.737000000001</v>
      </c>
    </row>
    <row r="46" spans="1:34" s="11" customFormat="1" ht="16.5" hidden="1" customHeight="1" x14ac:dyDescent="0.2">
      <c r="A46" s="13" t="s">
        <v>79</v>
      </c>
      <c r="B46" s="19" t="s">
        <v>26</v>
      </c>
      <c r="C46" s="9">
        <v>16310</v>
      </c>
      <c r="D46" s="9">
        <v>9334</v>
      </c>
      <c r="E46" s="9">
        <v>6976</v>
      </c>
      <c r="F46" s="9">
        <v>2980826.1460000002</v>
      </c>
      <c r="G46" s="9">
        <v>1370</v>
      </c>
      <c r="H46" s="9">
        <v>836</v>
      </c>
      <c r="I46" s="9">
        <v>534</v>
      </c>
      <c r="J46" s="9">
        <v>219324.345</v>
      </c>
      <c r="K46" s="9">
        <v>937</v>
      </c>
      <c r="L46" s="9">
        <v>573</v>
      </c>
      <c r="M46" s="9">
        <v>364</v>
      </c>
      <c r="N46" s="9">
        <v>182659.38399999999</v>
      </c>
      <c r="O46" s="9">
        <v>433</v>
      </c>
      <c r="P46" s="9">
        <v>263</v>
      </c>
      <c r="Q46" s="9">
        <v>170</v>
      </c>
      <c r="R46" s="9">
        <v>36664.961000000003</v>
      </c>
      <c r="S46" s="9">
        <v>14940</v>
      </c>
      <c r="T46" s="9">
        <v>8498</v>
      </c>
      <c r="U46" s="9">
        <v>6442</v>
      </c>
      <c r="V46" s="9">
        <v>2761501.801</v>
      </c>
      <c r="W46" s="9">
        <v>14470</v>
      </c>
      <c r="X46" s="9">
        <v>8214</v>
      </c>
      <c r="Y46" s="9">
        <v>6256</v>
      </c>
      <c r="Z46" s="9">
        <v>2713497.3259999999</v>
      </c>
      <c r="AA46" s="9">
        <v>470</v>
      </c>
      <c r="AB46" s="9">
        <v>284</v>
      </c>
      <c r="AC46" s="9">
        <v>186</v>
      </c>
      <c r="AD46" s="9">
        <v>48004.474999999999</v>
      </c>
    </row>
    <row r="47" spans="1:34" s="11" customFormat="1" ht="16.5" hidden="1" customHeight="1" x14ac:dyDescent="0.2">
      <c r="A47" s="12" t="s">
        <v>54</v>
      </c>
      <c r="B47" s="25" t="s">
        <v>8</v>
      </c>
      <c r="C47" s="9">
        <v>1589</v>
      </c>
      <c r="D47" s="9">
        <v>863</v>
      </c>
      <c r="E47" s="9">
        <v>726</v>
      </c>
      <c r="F47" s="9">
        <v>290266.22399999999</v>
      </c>
      <c r="G47" s="9">
        <v>102</v>
      </c>
      <c r="H47" s="9">
        <v>61</v>
      </c>
      <c r="I47" s="9">
        <v>41</v>
      </c>
      <c r="J47" s="9">
        <v>18638.885999999999</v>
      </c>
      <c r="K47" s="9">
        <v>75</v>
      </c>
      <c r="L47" s="9">
        <v>48</v>
      </c>
      <c r="M47" s="9">
        <v>27</v>
      </c>
      <c r="N47" s="9">
        <v>16250.745000000001</v>
      </c>
      <c r="O47" s="9">
        <v>27</v>
      </c>
      <c r="P47" s="9">
        <v>13</v>
      </c>
      <c r="Q47" s="9">
        <v>14</v>
      </c>
      <c r="R47" s="9">
        <v>2388.1410000000001</v>
      </c>
      <c r="S47" s="9">
        <v>1487</v>
      </c>
      <c r="T47" s="9">
        <v>802</v>
      </c>
      <c r="U47" s="9">
        <v>685</v>
      </c>
      <c r="V47" s="9">
        <v>271627.33799999999</v>
      </c>
      <c r="W47" s="9">
        <v>1387</v>
      </c>
      <c r="X47" s="9">
        <v>741</v>
      </c>
      <c r="Y47" s="9">
        <v>646</v>
      </c>
      <c r="Z47" s="9">
        <v>262094.58600000001</v>
      </c>
      <c r="AA47" s="9">
        <v>100</v>
      </c>
      <c r="AB47" s="9">
        <v>61</v>
      </c>
      <c r="AC47" s="9">
        <v>39</v>
      </c>
      <c r="AD47" s="9">
        <v>9532.7520000000004</v>
      </c>
    </row>
    <row r="48" spans="1:34" s="11" customFormat="1" ht="16.5" hidden="1" customHeight="1" x14ac:dyDescent="0.2">
      <c r="A48" s="12" t="s">
        <v>55</v>
      </c>
      <c r="B48" s="25" t="s">
        <v>9</v>
      </c>
      <c r="C48" s="9">
        <v>1086</v>
      </c>
      <c r="D48" s="9">
        <v>627</v>
      </c>
      <c r="E48" s="9">
        <v>459</v>
      </c>
      <c r="F48" s="9">
        <v>196715.93299999999</v>
      </c>
      <c r="G48" s="9">
        <v>115</v>
      </c>
      <c r="H48" s="9">
        <v>78</v>
      </c>
      <c r="I48" s="9">
        <v>37</v>
      </c>
      <c r="J48" s="9">
        <v>16860.267</v>
      </c>
      <c r="K48" s="9">
        <v>81</v>
      </c>
      <c r="L48" s="9">
        <v>55</v>
      </c>
      <c r="M48" s="9">
        <v>26</v>
      </c>
      <c r="N48" s="9">
        <v>14141.588</v>
      </c>
      <c r="O48" s="9">
        <v>34</v>
      </c>
      <c r="P48" s="9">
        <v>23</v>
      </c>
      <c r="Q48" s="9">
        <v>11</v>
      </c>
      <c r="R48" s="9">
        <v>2718.6790000000001</v>
      </c>
      <c r="S48" s="9">
        <v>971</v>
      </c>
      <c r="T48" s="9">
        <v>549</v>
      </c>
      <c r="U48" s="9">
        <v>422</v>
      </c>
      <c r="V48" s="9">
        <v>179855.666</v>
      </c>
      <c r="W48" s="9">
        <v>934</v>
      </c>
      <c r="X48" s="9">
        <v>525</v>
      </c>
      <c r="Y48" s="9">
        <v>409</v>
      </c>
      <c r="Z48" s="9">
        <v>176490.2</v>
      </c>
      <c r="AA48" s="9">
        <v>37</v>
      </c>
      <c r="AB48" s="9">
        <v>24</v>
      </c>
      <c r="AC48" s="9">
        <v>13</v>
      </c>
      <c r="AD48" s="9">
        <v>3365.4659999999999</v>
      </c>
    </row>
    <row r="49" spans="1:30" s="11" customFormat="1" ht="16.5" hidden="1" customHeight="1" x14ac:dyDescent="0.2">
      <c r="A49" s="12" t="s">
        <v>56</v>
      </c>
      <c r="B49" s="25" t="s">
        <v>10</v>
      </c>
      <c r="C49" s="9">
        <v>1356</v>
      </c>
      <c r="D49" s="9">
        <v>796</v>
      </c>
      <c r="E49" s="9">
        <v>560</v>
      </c>
      <c r="F49" s="9">
        <v>255557.44399999999</v>
      </c>
      <c r="G49" s="9">
        <v>87</v>
      </c>
      <c r="H49" s="9">
        <v>60</v>
      </c>
      <c r="I49" s="9">
        <v>27</v>
      </c>
      <c r="J49" s="9">
        <v>13736.907999999999</v>
      </c>
      <c r="K49" s="9">
        <v>64</v>
      </c>
      <c r="L49" s="9">
        <v>45</v>
      </c>
      <c r="M49" s="9">
        <v>19</v>
      </c>
      <c r="N49" s="9">
        <v>12092.601000000001</v>
      </c>
      <c r="O49" s="9">
        <v>23</v>
      </c>
      <c r="P49" s="9">
        <v>15</v>
      </c>
      <c r="Q49" s="9">
        <v>8</v>
      </c>
      <c r="R49" s="9">
        <v>1644.307</v>
      </c>
      <c r="S49" s="9">
        <v>1269</v>
      </c>
      <c r="T49" s="9">
        <v>736</v>
      </c>
      <c r="U49" s="9">
        <v>533</v>
      </c>
      <c r="V49" s="9">
        <v>241820.53599999999</v>
      </c>
      <c r="W49" s="9">
        <v>1243</v>
      </c>
      <c r="X49" s="9">
        <v>717</v>
      </c>
      <c r="Y49" s="9">
        <v>526</v>
      </c>
      <c r="Z49" s="9">
        <v>239298.764</v>
      </c>
      <c r="AA49" s="9">
        <v>26</v>
      </c>
      <c r="AB49" s="9">
        <v>19</v>
      </c>
      <c r="AC49" s="9">
        <v>7</v>
      </c>
      <c r="AD49" s="9">
        <v>2521.7719999999999</v>
      </c>
    </row>
    <row r="50" spans="1:30" s="11" customFormat="1" ht="16.5" hidden="1" customHeight="1" x14ac:dyDescent="0.2">
      <c r="A50" s="12" t="s">
        <v>57</v>
      </c>
      <c r="B50" s="25" t="s">
        <v>11</v>
      </c>
      <c r="C50" s="9">
        <v>2186</v>
      </c>
      <c r="D50" s="9">
        <v>1321</v>
      </c>
      <c r="E50" s="9">
        <v>865</v>
      </c>
      <c r="F50" s="9">
        <v>384353.04800000001</v>
      </c>
      <c r="G50" s="9">
        <v>296</v>
      </c>
      <c r="H50" s="9">
        <v>182</v>
      </c>
      <c r="I50" s="9">
        <v>114</v>
      </c>
      <c r="J50" s="9">
        <v>44451.404000000002</v>
      </c>
      <c r="K50" s="9">
        <v>176</v>
      </c>
      <c r="L50" s="9">
        <v>111</v>
      </c>
      <c r="M50" s="9">
        <v>65</v>
      </c>
      <c r="N50" s="9">
        <v>33419.86</v>
      </c>
      <c r="O50" s="9">
        <v>120</v>
      </c>
      <c r="P50" s="9">
        <v>71</v>
      </c>
      <c r="Q50" s="9">
        <v>49</v>
      </c>
      <c r="R50" s="9">
        <v>11031.544</v>
      </c>
      <c r="S50" s="9">
        <v>1890</v>
      </c>
      <c r="T50" s="9">
        <v>1139</v>
      </c>
      <c r="U50" s="9">
        <v>751</v>
      </c>
      <c r="V50" s="9">
        <v>339901.64399999997</v>
      </c>
      <c r="W50" s="9">
        <v>1823</v>
      </c>
      <c r="X50" s="9">
        <v>1098</v>
      </c>
      <c r="Y50" s="9">
        <v>725</v>
      </c>
      <c r="Z50" s="9">
        <v>333549.09600000002</v>
      </c>
      <c r="AA50" s="9">
        <v>67</v>
      </c>
      <c r="AB50" s="9">
        <v>41</v>
      </c>
      <c r="AC50" s="9">
        <v>26</v>
      </c>
      <c r="AD50" s="9">
        <v>6352.5479999999998</v>
      </c>
    </row>
    <row r="51" spans="1:30" s="11" customFormat="1" ht="16.5" hidden="1" customHeight="1" x14ac:dyDescent="0.2">
      <c r="A51" s="12" t="s">
        <v>58</v>
      </c>
      <c r="B51" s="25" t="s">
        <v>12</v>
      </c>
      <c r="C51" s="9">
        <v>1588</v>
      </c>
      <c r="D51" s="9">
        <v>902</v>
      </c>
      <c r="E51" s="9">
        <v>686</v>
      </c>
      <c r="F51" s="9">
        <v>305080.853</v>
      </c>
      <c r="G51" s="9">
        <v>88</v>
      </c>
      <c r="H51" s="9">
        <v>48</v>
      </c>
      <c r="I51" s="9">
        <v>40</v>
      </c>
      <c r="J51" s="9">
        <v>18923.934000000001</v>
      </c>
      <c r="K51" s="9">
        <v>72</v>
      </c>
      <c r="L51" s="9">
        <v>41</v>
      </c>
      <c r="M51" s="9">
        <v>31</v>
      </c>
      <c r="N51" s="9">
        <v>17473.064999999999</v>
      </c>
      <c r="O51" s="9">
        <v>16</v>
      </c>
      <c r="P51" s="9">
        <v>7</v>
      </c>
      <c r="Q51" s="9">
        <v>9</v>
      </c>
      <c r="R51" s="9">
        <v>1450.8689999999999</v>
      </c>
      <c r="S51" s="9">
        <v>1500</v>
      </c>
      <c r="T51" s="9">
        <v>854</v>
      </c>
      <c r="U51" s="9">
        <v>646</v>
      </c>
      <c r="V51" s="9">
        <v>286156.91899999999</v>
      </c>
      <c r="W51" s="9">
        <v>1484</v>
      </c>
      <c r="X51" s="9">
        <v>843</v>
      </c>
      <c r="Y51" s="9">
        <v>641</v>
      </c>
      <c r="Z51" s="9">
        <v>284495.353</v>
      </c>
      <c r="AA51" s="9">
        <v>16</v>
      </c>
      <c r="AB51" s="9">
        <v>11</v>
      </c>
      <c r="AC51" s="9">
        <v>5</v>
      </c>
      <c r="AD51" s="9">
        <v>1661.566</v>
      </c>
    </row>
    <row r="52" spans="1:30" s="11" customFormat="1" ht="16.5" hidden="1" customHeight="1" x14ac:dyDescent="0.2">
      <c r="A52" s="12" t="s">
        <v>59</v>
      </c>
      <c r="B52" s="25" t="s">
        <v>13</v>
      </c>
      <c r="C52" s="9">
        <v>1691</v>
      </c>
      <c r="D52" s="9">
        <v>939</v>
      </c>
      <c r="E52" s="9">
        <v>752</v>
      </c>
      <c r="F52" s="9">
        <v>319235.74599999998</v>
      </c>
      <c r="G52" s="9">
        <v>82</v>
      </c>
      <c r="H52" s="9">
        <v>50</v>
      </c>
      <c r="I52" s="9">
        <v>32</v>
      </c>
      <c r="J52" s="9">
        <v>12353.081</v>
      </c>
      <c r="K52" s="9">
        <v>63</v>
      </c>
      <c r="L52" s="9">
        <v>37</v>
      </c>
      <c r="M52" s="9">
        <v>26</v>
      </c>
      <c r="N52" s="9">
        <v>10564.531000000001</v>
      </c>
      <c r="O52" s="9">
        <v>19</v>
      </c>
      <c r="P52" s="9">
        <v>13</v>
      </c>
      <c r="Q52" s="9">
        <v>6</v>
      </c>
      <c r="R52" s="9">
        <v>1788.55</v>
      </c>
      <c r="S52" s="9">
        <v>1609</v>
      </c>
      <c r="T52" s="9">
        <v>889</v>
      </c>
      <c r="U52" s="9">
        <v>720</v>
      </c>
      <c r="V52" s="9">
        <v>306882.66499999998</v>
      </c>
      <c r="W52" s="9">
        <v>1595</v>
      </c>
      <c r="X52" s="9">
        <v>881</v>
      </c>
      <c r="Y52" s="9">
        <v>714</v>
      </c>
      <c r="Z52" s="9">
        <v>305164.299</v>
      </c>
      <c r="AA52" s="9">
        <v>14</v>
      </c>
      <c r="AB52" s="9">
        <v>8</v>
      </c>
      <c r="AC52" s="9">
        <v>6</v>
      </c>
      <c r="AD52" s="9">
        <v>1718.366</v>
      </c>
    </row>
    <row r="53" spans="1:30" s="11" customFormat="1" ht="16.5" hidden="1" customHeight="1" x14ac:dyDescent="0.2">
      <c r="A53" s="12" t="s">
        <v>60</v>
      </c>
      <c r="B53" s="25" t="s">
        <v>14</v>
      </c>
      <c r="C53" s="9">
        <v>1655</v>
      </c>
      <c r="D53" s="9">
        <v>927</v>
      </c>
      <c r="E53" s="9">
        <v>728</v>
      </c>
      <c r="F53" s="9">
        <v>290045.11599999998</v>
      </c>
      <c r="G53" s="9">
        <v>100</v>
      </c>
      <c r="H53" s="9">
        <v>59</v>
      </c>
      <c r="I53" s="9">
        <v>41</v>
      </c>
      <c r="J53" s="9">
        <v>15881.544</v>
      </c>
      <c r="K53" s="9">
        <v>64</v>
      </c>
      <c r="L53" s="9">
        <v>38</v>
      </c>
      <c r="M53" s="9">
        <v>26</v>
      </c>
      <c r="N53" s="9">
        <v>12852.535</v>
      </c>
      <c r="O53" s="9">
        <v>36</v>
      </c>
      <c r="P53" s="9">
        <v>21</v>
      </c>
      <c r="Q53" s="9">
        <v>15</v>
      </c>
      <c r="R53" s="9">
        <v>3029.009</v>
      </c>
      <c r="S53" s="9">
        <v>1555</v>
      </c>
      <c r="T53" s="9">
        <v>868</v>
      </c>
      <c r="U53" s="9">
        <v>687</v>
      </c>
      <c r="V53" s="9">
        <v>274163.57199999999</v>
      </c>
      <c r="W53" s="9">
        <v>1532</v>
      </c>
      <c r="X53" s="9">
        <v>855</v>
      </c>
      <c r="Y53" s="9">
        <v>677</v>
      </c>
      <c r="Z53" s="9">
        <v>272138.40299999999</v>
      </c>
      <c r="AA53" s="9">
        <v>23</v>
      </c>
      <c r="AB53" s="9">
        <v>13</v>
      </c>
      <c r="AC53" s="9">
        <v>10</v>
      </c>
      <c r="AD53" s="9">
        <v>2025.1690000000001</v>
      </c>
    </row>
    <row r="54" spans="1:30" s="11" customFormat="1" ht="16.5" hidden="1" customHeight="1" x14ac:dyDescent="0.2">
      <c r="A54" s="12" t="s">
        <v>61</v>
      </c>
      <c r="B54" s="25" t="s">
        <v>15</v>
      </c>
      <c r="C54" s="9">
        <v>822</v>
      </c>
      <c r="D54" s="9">
        <v>486</v>
      </c>
      <c r="E54" s="9">
        <v>336</v>
      </c>
      <c r="F54" s="9">
        <v>166137.05600000001</v>
      </c>
      <c r="G54" s="9">
        <v>86</v>
      </c>
      <c r="H54" s="9">
        <v>54</v>
      </c>
      <c r="I54" s="9">
        <v>32</v>
      </c>
      <c r="J54" s="9">
        <v>15088.06</v>
      </c>
      <c r="K54" s="9">
        <v>70</v>
      </c>
      <c r="L54" s="9">
        <v>44</v>
      </c>
      <c r="M54" s="9">
        <v>26</v>
      </c>
      <c r="N54" s="9">
        <v>13631.5</v>
      </c>
      <c r="O54" s="9">
        <v>16</v>
      </c>
      <c r="P54" s="9">
        <v>10</v>
      </c>
      <c r="Q54" s="9">
        <v>6</v>
      </c>
      <c r="R54" s="9">
        <v>1456.56</v>
      </c>
      <c r="S54" s="9">
        <v>736</v>
      </c>
      <c r="T54" s="9">
        <v>432</v>
      </c>
      <c r="U54" s="9">
        <v>304</v>
      </c>
      <c r="V54" s="9">
        <v>151048.99600000001</v>
      </c>
      <c r="W54" s="9">
        <v>727</v>
      </c>
      <c r="X54" s="9">
        <v>425</v>
      </c>
      <c r="Y54" s="9">
        <v>302</v>
      </c>
      <c r="Z54" s="9">
        <v>150156.09599999999</v>
      </c>
      <c r="AA54" s="9">
        <v>9</v>
      </c>
      <c r="AB54" s="9">
        <v>7</v>
      </c>
      <c r="AC54" s="9">
        <v>2</v>
      </c>
      <c r="AD54" s="9">
        <v>892.9</v>
      </c>
    </row>
    <row r="55" spans="1:30" s="11" customFormat="1" ht="16.5" hidden="1" customHeight="1" x14ac:dyDescent="0.2">
      <c r="A55" s="12" t="s">
        <v>62</v>
      </c>
      <c r="B55" s="25" t="s">
        <v>16</v>
      </c>
      <c r="C55" s="9">
        <v>827</v>
      </c>
      <c r="D55" s="9">
        <v>475</v>
      </c>
      <c r="E55" s="9">
        <v>352</v>
      </c>
      <c r="F55" s="9">
        <v>161883.54699999999</v>
      </c>
      <c r="G55" s="9">
        <v>71</v>
      </c>
      <c r="H55" s="9">
        <v>40</v>
      </c>
      <c r="I55" s="9">
        <v>31</v>
      </c>
      <c r="J55" s="9">
        <v>16094.428</v>
      </c>
      <c r="K55" s="9">
        <v>58</v>
      </c>
      <c r="L55" s="9">
        <v>33</v>
      </c>
      <c r="M55" s="9">
        <v>25</v>
      </c>
      <c r="N55" s="9">
        <v>14750.785</v>
      </c>
      <c r="O55" s="9">
        <v>13</v>
      </c>
      <c r="P55" s="9">
        <v>7</v>
      </c>
      <c r="Q55" s="9">
        <v>6</v>
      </c>
      <c r="R55" s="9">
        <v>1343.643</v>
      </c>
      <c r="S55" s="9">
        <v>756</v>
      </c>
      <c r="T55" s="9">
        <v>435</v>
      </c>
      <c r="U55" s="9">
        <v>321</v>
      </c>
      <c r="V55" s="9">
        <v>145789.11900000001</v>
      </c>
      <c r="W55" s="9">
        <v>733</v>
      </c>
      <c r="X55" s="9">
        <v>421</v>
      </c>
      <c r="Y55" s="9">
        <v>312</v>
      </c>
      <c r="Z55" s="9">
        <v>143185.58799999999</v>
      </c>
      <c r="AA55" s="9">
        <v>23</v>
      </c>
      <c r="AB55" s="9">
        <v>14</v>
      </c>
      <c r="AC55" s="9">
        <v>9</v>
      </c>
      <c r="AD55" s="9">
        <v>2603.5309999999999</v>
      </c>
    </row>
    <row r="56" spans="1:30" s="11" customFormat="1" ht="16.5" hidden="1" customHeight="1" x14ac:dyDescent="0.2">
      <c r="A56" s="12" t="s">
        <v>63</v>
      </c>
      <c r="B56" s="25" t="s">
        <v>17</v>
      </c>
      <c r="C56" s="9">
        <v>1237</v>
      </c>
      <c r="D56" s="9">
        <v>720</v>
      </c>
      <c r="E56" s="9">
        <v>517</v>
      </c>
      <c r="F56" s="9">
        <v>210119.34599999999</v>
      </c>
      <c r="G56" s="9">
        <v>138</v>
      </c>
      <c r="H56" s="9">
        <v>70</v>
      </c>
      <c r="I56" s="9">
        <v>68</v>
      </c>
      <c r="J56" s="9">
        <v>23230.455000000002</v>
      </c>
      <c r="K56" s="9">
        <v>116</v>
      </c>
      <c r="L56" s="9">
        <v>59</v>
      </c>
      <c r="M56" s="9">
        <v>57</v>
      </c>
      <c r="N56" s="9">
        <v>21043.17</v>
      </c>
      <c r="O56" s="9">
        <v>22</v>
      </c>
      <c r="P56" s="9">
        <v>11</v>
      </c>
      <c r="Q56" s="9">
        <v>11</v>
      </c>
      <c r="R56" s="9">
        <v>2187.2849999999999</v>
      </c>
      <c r="S56" s="9">
        <v>1099</v>
      </c>
      <c r="T56" s="9">
        <v>650</v>
      </c>
      <c r="U56" s="9">
        <v>449</v>
      </c>
      <c r="V56" s="9">
        <v>186888.891</v>
      </c>
      <c r="W56" s="9">
        <v>1068</v>
      </c>
      <c r="X56" s="9">
        <v>636</v>
      </c>
      <c r="Y56" s="9">
        <v>432</v>
      </c>
      <c r="Z56" s="9">
        <v>183728.747</v>
      </c>
      <c r="AA56" s="9">
        <v>31</v>
      </c>
      <c r="AB56" s="9">
        <v>14</v>
      </c>
      <c r="AC56" s="9">
        <v>17</v>
      </c>
      <c r="AD56" s="9">
        <v>3160.1439999999998</v>
      </c>
    </row>
    <row r="57" spans="1:30" s="11" customFormat="1" ht="16.5" hidden="1" customHeight="1" x14ac:dyDescent="0.2">
      <c r="A57" s="12" t="s">
        <v>64</v>
      </c>
      <c r="B57" s="25" t="s">
        <v>18</v>
      </c>
      <c r="C57" s="9">
        <v>229</v>
      </c>
      <c r="D57" s="9">
        <v>128</v>
      </c>
      <c r="E57" s="9">
        <v>101</v>
      </c>
      <c r="F57" s="9">
        <v>40408.769</v>
      </c>
      <c r="G57" s="9">
        <v>18</v>
      </c>
      <c r="H57" s="9">
        <v>11</v>
      </c>
      <c r="I57" s="9">
        <v>7</v>
      </c>
      <c r="J57" s="9">
        <v>2504.25</v>
      </c>
      <c r="K57" s="9">
        <v>7</v>
      </c>
      <c r="L57" s="9">
        <v>5</v>
      </c>
      <c r="M57" s="9">
        <v>2</v>
      </c>
      <c r="N57" s="9">
        <v>1436.4</v>
      </c>
      <c r="O57" s="9">
        <v>11</v>
      </c>
      <c r="P57" s="9">
        <v>6</v>
      </c>
      <c r="Q57" s="9">
        <v>5</v>
      </c>
      <c r="R57" s="9">
        <v>1067.8499999999999</v>
      </c>
      <c r="S57" s="9">
        <v>211</v>
      </c>
      <c r="T57" s="9">
        <v>117</v>
      </c>
      <c r="U57" s="9">
        <v>94</v>
      </c>
      <c r="V57" s="9">
        <v>37904.519</v>
      </c>
      <c r="W57" s="9">
        <v>196</v>
      </c>
      <c r="X57" s="9">
        <v>108</v>
      </c>
      <c r="Y57" s="9">
        <v>88</v>
      </c>
      <c r="Z57" s="9">
        <v>36248.752999999997</v>
      </c>
      <c r="AA57" s="9">
        <v>15</v>
      </c>
      <c r="AB57" s="9">
        <v>9</v>
      </c>
      <c r="AC57" s="9">
        <v>6</v>
      </c>
      <c r="AD57" s="9">
        <v>1655.7660000000001</v>
      </c>
    </row>
    <row r="58" spans="1:30" s="11" customFormat="1" ht="16.5" hidden="1" customHeight="1" x14ac:dyDescent="0.2">
      <c r="A58" s="12" t="s">
        <v>65</v>
      </c>
      <c r="B58" s="25" t="s">
        <v>19</v>
      </c>
      <c r="C58" s="9">
        <v>451</v>
      </c>
      <c r="D58" s="9">
        <v>298</v>
      </c>
      <c r="E58" s="9">
        <v>153</v>
      </c>
      <c r="F58" s="9">
        <v>76358.75</v>
      </c>
      <c r="G58" s="9">
        <v>69</v>
      </c>
      <c r="H58" s="9">
        <v>49</v>
      </c>
      <c r="I58" s="9">
        <v>20</v>
      </c>
      <c r="J58" s="9">
        <v>7593.3140000000003</v>
      </c>
      <c r="K58" s="9">
        <v>43</v>
      </c>
      <c r="L58" s="9">
        <v>29</v>
      </c>
      <c r="M58" s="9">
        <v>14</v>
      </c>
      <c r="N58" s="9">
        <v>6308.4290000000001</v>
      </c>
      <c r="O58" s="9">
        <v>26</v>
      </c>
      <c r="P58" s="9">
        <v>20</v>
      </c>
      <c r="Q58" s="9">
        <v>6</v>
      </c>
      <c r="R58" s="9">
        <v>1284.885</v>
      </c>
      <c r="S58" s="9">
        <v>382</v>
      </c>
      <c r="T58" s="9">
        <v>249</v>
      </c>
      <c r="U58" s="9">
        <v>133</v>
      </c>
      <c r="V58" s="9">
        <v>68765.436000000002</v>
      </c>
      <c r="W58" s="9">
        <v>380</v>
      </c>
      <c r="X58" s="9">
        <v>249</v>
      </c>
      <c r="Y58" s="9">
        <v>131</v>
      </c>
      <c r="Z58" s="9">
        <v>68568.876000000004</v>
      </c>
      <c r="AA58" s="9">
        <v>2</v>
      </c>
      <c r="AB58" s="9">
        <v>0</v>
      </c>
      <c r="AC58" s="9">
        <v>2</v>
      </c>
      <c r="AD58" s="9">
        <v>196.56</v>
      </c>
    </row>
    <row r="59" spans="1:30" s="11" customFormat="1" ht="16.5" hidden="1" customHeight="1" x14ac:dyDescent="0.2">
      <c r="A59" s="12" t="s">
        <v>66</v>
      </c>
      <c r="B59" s="25" t="s">
        <v>20</v>
      </c>
      <c r="C59" s="9">
        <v>475</v>
      </c>
      <c r="D59" s="9">
        <v>281</v>
      </c>
      <c r="E59" s="9">
        <v>194</v>
      </c>
      <c r="F59" s="9">
        <v>84818.921000000002</v>
      </c>
      <c r="G59" s="9">
        <v>73</v>
      </c>
      <c r="H59" s="9">
        <v>44</v>
      </c>
      <c r="I59" s="9">
        <v>29</v>
      </c>
      <c r="J59" s="9">
        <v>7340.8440000000001</v>
      </c>
      <c r="K59" s="9">
        <v>24</v>
      </c>
      <c r="L59" s="9">
        <v>14</v>
      </c>
      <c r="M59" s="9">
        <v>10</v>
      </c>
      <c r="N59" s="9">
        <v>4035.3249999999998</v>
      </c>
      <c r="O59" s="9">
        <v>49</v>
      </c>
      <c r="P59" s="9">
        <v>30</v>
      </c>
      <c r="Q59" s="9">
        <v>19</v>
      </c>
      <c r="R59" s="9">
        <v>3305.5189999999998</v>
      </c>
      <c r="S59" s="9">
        <v>402</v>
      </c>
      <c r="T59" s="9">
        <v>237</v>
      </c>
      <c r="U59" s="9">
        <v>165</v>
      </c>
      <c r="V59" s="9">
        <v>77478.077000000005</v>
      </c>
      <c r="W59" s="9">
        <v>323</v>
      </c>
      <c r="X59" s="9">
        <v>191</v>
      </c>
      <c r="Y59" s="9">
        <v>132</v>
      </c>
      <c r="Z59" s="9">
        <v>68629.173999999999</v>
      </c>
      <c r="AA59" s="9">
        <v>79</v>
      </c>
      <c r="AB59" s="9">
        <v>46</v>
      </c>
      <c r="AC59" s="9">
        <v>33</v>
      </c>
      <c r="AD59" s="9">
        <v>8848.9030000000002</v>
      </c>
    </row>
    <row r="60" spans="1:30" s="11" customFormat="1" ht="16.5" hidden="1" customHeight="1" x14ac:dyDescent="0.2">
      <c r="A60" s="12" t="s">
        <v>67</v>
      </c>
      <c r="B60" s="25" t="s">
        <v>21</v>
      </c>
      <c r="C60" s="9">
        <v>1118</v>
      </c>
      <c r="D60" s="9">
        <v>571</v>
      </c>
      <c r="E60" s="9">
        <v>547</v>
      </c>
      <c r="F60" s="9">
        <v>199845.39300000001</v>
      </c>
      <c r="G60" s="9">
        <v>45</v>
      </c>
      <c r="H60" s="9">
        <v>30</v>
      </c>
      <c r="I60" s="9">
        <v>15</v>
      </c>
      <c r="J60" s="9">
        <v>6626.97</v>
      </c>
      <c r="K60" s="9">
        <v>24</v>
      </c>
      <c r="L60" s="9">
        <v>14</v>
      </c>
      <c r="M60" s="9">
        <v>10</v>
      </c>
      <c r="N60" s="9">
        <v>4658.8500000000004</v>
      </c>
      <c r="O60" s="9">
        <v>21</v>
      </c>
      <c r="P60" s="9">
        <v>16</v>
      </c>
      <c r="Q60" s="9">
        <v>5</v>
      </c>
      <c r="R60" s="9">
        <v>1968.12</v>
      </c>
      <c r="S60" s="9">
        <v>1073</v>
      </c>
      <c r="T60" s="9">
        <v>541</v>
      </c>
      <c r="U60" s="9">
        <v>532</v>
      </c>
      <c r="V60" s="9">
        <v>193218.42300000001</v>
      </c>
      <c r="W60" s="9">
        <v>1045</v>
      </c>
      <c r="X60" s="9">
        <v>524</v>
      </c>
      <c r="Y60" s="9">
        <v>521</v>
      </c>
      <c r="Z60" s="9">
        <v>189749.391</v>
      </c>
      <c r="AA60" s="9">
        <v>28</v>
      </c>
      <c r="AB60" s="9">
        <v>17</v>
      </c>
      <c r="AC60" s="9">
        <v>11</v>
      </c>
      <c r="AD60" s="9">
        <v>3469.0320000000002</v>
      </c>
    </row>
    <row r="61" spans="1:30" s="11" customFormat="1" ht="16.5" hidden="1" customHeight="1" x14ac:dyDescent="0.2">
      <c r="A61" s="13" t="s">
        <v>80</v>
      </c>
      <c r="B61" s="19" t="s">
        <v>22</v>
      </c>
      <c r="C61" s="9">
        <v>177</v>
      </c>
      <c r="D61" s="9">
        <v>98</v>
      </c>
      <c r="E61" s="9">
        <v>79</v>
      </c>
      <c r="F61" s="9">
        <v>37288.694000000003</v>
      </c>
      <c r="G61" s="9">
        <v>50</v>
      </c>
      <c r="H61" s="9">
        <v>31</v>
      </c>
      <c r="I61" s="9">
        <v>19</v>
      </c>
      <c r="J61" s="9">
        <v>12201.368</v>
      </c>
      <c r="K61" s="9">
        <v>50</v>
      </c>
      <c r="L61" s="9">
        <v>31</v>
      </c>
      <c r="M61" s="9">
        <v>19</v>
      </c>
      <c r="N61" s="9">
        <v>12201.368</v>
      </c>
      <c r="O61" s="9">
        <v>0</v>
      </c>
      <c r="P61" s="9">
        <v>0</v>
      </c>
      <c r="Q61" s="9">
        <v>0</v>
      </c>
      <c r="R61" s="9">
        <v>0</v>
      </c>
      <c r="S61" s="9">
        <v>127</v>
      </c>
      <c r="T61" s="9">
        <v>67</v>
      </c>
      <c r="U61" s="9">
        <v>60</v>
      </c>
      <c r="V61" s="9">
        <v>25087.326000000001</v>
      </c>
      <c r="W61" s="9">
        <v>126</v>
      </c>
      <c r="X61" s="9">
        <v>66</v>
      </c>
      <c r="Y61" s="9">
        <v>60</v>
      </c>
      <c r="Z61" s="9">
        <v>24818.526000000002</v>
      </c>
      <c r="AA61" s="9">
        <v>1</v>
      </c>
      <c r="AB61" s="9">
        <v>1</v>
      </c>
      <c r="AC61" s="9">
        <v>0</v>
      </c>
      <c r="AD61" s="9">
        <v>268.8</v>
      </c>
    </row>
    <row r="62" spans="1:30" s="11" customFormat="1" ht="16.5" hidden="1" customHeight="1" x14ac:dyDescent="0.2">
      <c r="A62" s="12" t="s">
        <v>68</v>
      </c>
      <c r="B62" s="25" t="s">
        <v>23</v>
      </c>
      <c r="C62" s="9">
        <v>161</v>
      </c>
      <c r="D62" s="9">
        <v>88</v>
      </c>
      <c r="E62" s="9">
        <v>73</v>
      </c>
      <c r="F62" s="9">
        <v>34538.534</v>
      </c>
      <c r="G62" s="9">
        <v>49</v>
      </c>
      <c r="H62" s="9">
        <v>30</v>
      </c>
      <c r="I62" s="9">
        <v>19</v>
      </c>
      <c r="J62" s="9">
        <v>12012.368</v>
      </c>
      <c r="K62" s="9">
        <v>49</v>
      </c>
      <c r="L62" s="9">
        <v>30</v>
      </c>
      <c r="M62" s="9">
        <v>19</v>
      </c>
      <c r="N62" s="9">
        <v>12012.368</v>
      </c>
      <c r="O62" s="9">
        <v>0</v>
      </c>
      <c r="P62" s="9">
        <v>0</v>
      </c>
      <c r="Q62" s="9">
        <v>0</v>
      </c>
      <c r="R62" s="9">
        <v>0</v>
      </c>
      <c r="S62" s="9">
        <v>112</v>
      </c>
      <c r="T62" s="9">
        <v>58</v>
      </c>
      <c r="U62" s="9">
        <v>54</v>
      </c>
      <c r="V62" s="9">
        <v>22526.166000000001</v>
      </c>
      <c r="W62" s="9">
        <v>111</v>
      </c>
      <c r="X62" s="9">
        <v>57</v>
      </c>
      <c r="Y62" s="9">
        <v>54</v>
      </c>
      <c r="Z62" s="9">
        <v>22257.366000000002</v>
      </c>
      <c r="AA62" s="9">
        <v>1</v>
      </c>
      <c r="AB62" s="9">
        <v>1</v>
      </c>
      <c r="AC62" s="9">
        <v>0</v>
      </c>
      <c r="AD62" s="9">
        <v>268.8</v>
      </c>
    </row>
    <row r="63" spans="1:30" s="11" customFormat="1" ht="16.5" hidden="1" customHeight="1" x14ac:dyDescent="0.2">
      <c r="A63" s="20" t="s">
        <v>69</v>
      </c>
      <c r="B63" s="26" t="s">
        <v>24</v>
      </c>
      <c r="C63" s="21">
        <v>16</v>
      </c>
      <c r="D63" s="21">
        <v>10</v>
      </c>
      <c r="E63" s="21">
        <v>6</v>
      </c>
      <c r="F63" s="21">
        <v>2750.16</v>
      </c>
      <c r="G63" s="21">
        <v>1</v>
      </c>
      <c r="H63" s="21">
        <v>1</v>
      </c>
      <c r="I63" s="21">
        <v>0</v>
      </c>
      <c r="J63" s="21">
        <v>189</v>
      </c>
      <c r="K63" s="21">
        <v>1</v>
      </c>
      <c r="L63" s="21">
        <v>1</v>
      </c>
      <c r="M63" s="21">
        <v>0</v>
      </c>
      <c r="N63" s="21">
        <v>189</v>
      </c>
      <c r="O63" s="21">
        <v>0</v>
      </c>
      <c r="P63" s="21">
        <v>0</v>
      </c>
      <c r="Q63" s="21">
        <v>0</v>
      </c>
      <c r="R63" s="21">
        <v>0</v>
      </c>
      <c r="S63" s="21">
        <v>15</v>
      </c>
      <c r="T63" s="21">
        <v>9</v>
      </c>
      <c r="U63" s="21">
        <v>6</v>
      </c>
      <c r="V63" s="21">
        <v>2561.16</v>
      </c>
      <c r="W63" s="21">
        <v>15</v>
      </c>
      <c r="X63" s="21">
        <v>9</v>
      </c>
      <c r="Y63" s="21">
        <v>6</v>
      </c>
      <c r="Z63" s="21">
        <v>2561.16</v>
      </c>
      <c r="AA63" s="21">
        <v>0</v>
      </c>
      <c r="AB63" s="21">
        <v>0</v>
      </c>
      <c r="AC63" s="21">
        <v>0</v>
      </c>
      <c r="AD63" s="21">
        <v>0</v>
      </c>
    </row>
    <row r="64" spans="1:30" hidden="1" x14ac:dyDescent="0.2"/>
    <row r="65" spans="1:30" s="18" customFormat="1" ht="16.5" hidden="1" customHeight="1" x14ac:dyDescent="0.2">
      <c r="A65" s="16" t="s">
        <v>73</v>
      </c>
      <c r="B65" s="17" t="s">
        <v>2</v>
      </c>
      <c r="C65" s="9" t="str">
        <f t="shared" ref="C65:AD65" si="0">IF(C39=C9,"","*")</f>
        <v/>
      </c>
      <c r="D65" s="9" t="str">
        <f t="shared" si="0"/>
        <v/>
      </c>
      <c r="E65" s="9" t="str">
        <f t="shared" si="0"/>
        <v/>
      </c>
      <c r="F65" s="9" t="str">
        <f t="shared" si="0"/>
        <v/>
      </c>
      <c r="G65" s="9" t="str">
        <f t="shared" si="0"/>
        <v/>
      </c>
      <c r="H65" s="9" t="str">
        <f t="shared" si="0"/>
        <v/>
      </c>
      <c r="I65" s="9" t="str">
        <f t="shared" si="0"/>
        <v/>
      </c>
      <c r="J65" s="9" t="str">
        <f t="shared" si="0"/>
        <v/>
      </c>
      <c r="K65" s="9" t="str">
        <f t="shared" si="0"/>
        <v/>
      </c>
      <c r="L65" s="9" t="str">
        <f t="shared" si="0"/>
        <v/>
      </c>
      <c r="M65" s="9" t="str">
        <f t="shared" si="0"/>
        <v/>
      </c>
      <c r="N65" s="9" t="str">
        <f t="shared" si="0"/>
        <v/>
      </c>
      <c r="O65" s="9" t="str">
        <f t="shared" si="0"/>
        <v/>
      </c>
      <c r="P65" s="9" t="str">
        <f t="shared" si="0"/>
        <v/>
      </c>
      <c r="Q65" s="9" t="str">
        <f t="shared" si="0"/>
        <v/>
      </c>
      <c r="R65" s="9" t="str">
        <f t="shared" si="0"/>
        <v/>
      </c>
      <c r="S65" s="9" t="str">
        <f t="shared" si="0"/>
        <v/>
      </c>
      <c r="T65" s="9" t="str">
        <f t="shared" si="0"/>
        <v/>
      </c>
      <c r="U65" s="9" t="str">
        <f t="shared" si="0"/>
        <v/>
      </c>
      <c r="V65" s="9" t="str">
        <f t="shared" si="0"/>
        <v/>
      </c>
      <c r="W65" s="9" t="str">
        <f t="shared" si="0"/>
        <v/>
      </c>
      <c r="X65" s="9" t="str">
        <f t="shared" si="0"/>
        <v/>
      </c>
      <c r="Y65" s="9" t="str">
        <f t="shared" si="0"/>
        <v/>
      </c>
      <c r="Z65" s="9" t="str">
        <f t="shared" si="0"/>
        <v/>
      </c>
      <c r="AA65" s="9" t="str">
        <f t="shared" si="0"/>
        <v/>
      </c>
      <c r="AB65" s="9" t="str">
        <f t="shared" si="0"/>
        <v/>
      </c>
      <c r="AC65" s="9" t="str">
        <f t="shared" si="0"/>
        <v/>
      </c>
      <c r="AD65" s="9" t="str">
        <f t="shared" si="0"/>
        <v/>
      </c>
    </row>
    <row r="66" spans="1:30" s="11" customFormat="1" ht="16.5" hidden="1" customHeight="1" x14ac:dyDescent="0.2">
      <c r="A66" s="13" t="s">
        <v>74</v>
      </c>
      <c r="B66" s="19" t="s">
        <v>3</v>
      </c>
      <c r="C66" s="9" t="str">
        <f t="shared" ref="C66:AD66" si="1">IF(C40=C10,"","*")</f>
        <v/>
      </c>
      <c r="D66" s="9" t="str">
        <f t="shared" si="1"/>
        <v/>
      </c>
      <c r="E66" s="9" t="str">
        <f t="shared" si="1"/>
        <v/>
      </c>
      <c r="F66" s="9" t="str">
        <f t="shared" si="1"/>
        <v/>
      </c>
      <c r="G66" s="9" t="str">
        <f t="shared" si="1"/>
        <v/>
      </c>
      <c r="H66" s="9" t="str">
        <f t="shared" si="1"/>
        <v/>
      </c>
      <c r="I66" s="9" t="str">
        <f t="shared" si="1"/>
        <v/>
      </c>
      <c r="J66" s="9" t="str">
        <f t="shared" si="1"/>
        <v/>
      </c>
      <c r="K66" s="9" t="str">
        <f t="shared" si="1"/>
        <v/>
      </c>
      <c r="L66" s="9" t="str">
        <f t="shared" si="1"/>
        <v/>
      </c>
      <c r="M66" s="9" t="str">
        <f t="shared" si="1"/>
        <v/>
      </c>
      <c r="N66" s="9" t="str">
        <f t="shared" si="1"/>
        <v/>
      </c>
      <c r="O66" s="9" t="str">
        <f t="shared" si="1"/>
        <v/>
      </c>
      <c r="P66" s="9" t="str">
        <f t="shared" si="1"/>
        <v/>
      </c>
      <c r="Q66" s="9" t="str">
        <f t="shared" si="1"/>
        <v/>
      </c>
      <c r="R66" s="9" t="str">
        <f t="shared" si="1"/>
        <v/>
      </c>
      <c r="S66" s="9" t="str">
        <f t="shared" si="1"/>
        <v/>
      </c>
      <c r="T66" s="9" t="str">
        <f t="shared" si="1"/>
        <v/>
      </c>
      <c r="U66" s="9" t="str">
        <f t="shared" si="1"/>
        <v/>
      </c>
      <c r="V66" s="9" t="str">
        <f t="shared" si="1"/>
        <v/>
      </c>
      <c r="W66" s="9" t="str">
        <f t="shared" si="1"/>
        <v/>
      </c>
      <c r="X66" s="9" t="str">
        <f t="shared" si="1"/>
        <v/>
      </c>
      <c r="Y66" s="9" t="str">
        <f t="shared" si="1"/>
        <v/>
      </c>
      <c r="Z66" s="9" t="str">
        <f t="shared" si="1"/>
        <v/>
      </c>
      <c r="AA66" s="9" t="str">
        <f t="shared" si="1"/>
        <v/>
      </c>
      <c r="AB66" s="9" t="str">
        <f t="shared" si="1"/>
        <v/>
      </c>
      <c r="AC66" s="9" t="str">
        <f t="shared" si="1"/>
        <v/>
      </c>
      <c r="AD66" s="9" t="str">
        <f t="shared" si="1"/>
        <v/>
      </c>
    </row>
    <row r="67" spans="1:30" s="11" customFormat="1" ht="16.5" hidden="1" customHeight="1" x14ac:dyDescent="0.2">
      <c r="A67" s="13" t="s">
        <v>75</v>
      </c>
      <c r="B67" s="19" t="s">
        <v>4</v>
      </c>
      <c r="C67" s="9" t="str">
        <f t="shared" ref="C67:AD67" si="2">IF(C41=C11,"","*")</f>
        <v/>
      </c>
      <c r="D67" s="9" t="str">
        <f t="shared" si="2"/>
        <v/>
      </c>
      <c r="E67" s="9" t="str">
        <f t="shared" si="2"/>
        <v/>
      </c>
      <c r="F67" s="9" t="str">
        <f t="shared" si="2"/>
        <v/>
      </c>
      <c r="G67" s="9" t="str">
        <f t="shared" si="2"/>
        <v/>
      </c>
      <c r="H67" s="9" t="str">
        <f t="shared" si="2"/>
        <v/>
      </c>
      <c r="I67" s="9" t="str">
        <f t="shared" si="2"/>
        <v/>
      </c>
      <c r="J67" s="9" t="str">
        <f t="shared" si="2"/>
        <v/>
      </c>
      <c r="K67" s="9" t="str">
        <f t="shared" si="2"/>
        <v/>
      </c>
      <c r="L67" s="9" t="str">
        <f t="shared" si="2"/>
        <v/>
      </c>
      <c r="M67" s="9" t="str">
        <f t="shared" si="2"/>
        <v/>
      </c>
      <c r="N67" s="9" t="str">
        <f t="shared" si="2"/>
        <v/>
      </c>
      <c r="O67" s="9" t="str">
        <f t="shared" si="2"/>
        <v/>
      </c>
      <c r="P67" s="9" t="str">
        <f t="shared" si="2"/>
        <v/>
      </c>
      <c r="Q67" s="9" t="str">
        <f t="shared" si="2"/>
        <v/>
      </c>
      <c r="R67" s="9" t="str">
        <f t="shared" si="2"/>
        <v/>
      </c>
      <c r="S67" s="9" t="str">
        <f t="shared" si="2"/>
        <v/>
      </c>
      <c r="T67" s="9" t="str">
        <f t="shared" si="2"/>
        <v/>
      </c>
      <c r="U67" s="9" t="str">
        <f t="shared" si="2"/>
        <v/>
      </c>
      <c r="V67" s="9" t="str">
        <f t="shared" si="2"/>
        <v/>
      </c>
      <c r="W67" s="9" t="str">
        <f t="shared" si="2"/>
        <v/>
      </c>
      <c r="X67" s="9" t="str">
        <f t="shared" si="2"/>
        <v/>
      </c>
      <c r="Y67" s="9" t="str">
        <f t="shared" si="2"/>
        <v/>
      </c>
      <c r="Z67" s="9" t="str">
        <f t="shared" si="2"/>
        <v/>
      </c>
      <c r="AA67" s="9" t="str">
        <f t="shared" si="2"/>
        <v/>
      </c>
      <c r="AB67" s="9" t="str">
        <f t="shared" si="2"/>
        <v/>
      </c>
      <c r="AC67" s="9" t="str">
        <f t="shared" si="2"/>
        <v/>
      </c>
      <c r="AD67" s="9" t="str">
        <f t="shared" si="2"/>
        <v/>
      </c>
    </row>
    <row r="68" spans="1:30" s="11" customFormat="1" ht="16.5" hidden="1" customHeight="1" x14ac:dyDescent="0.2">
      <c r="A68" s="13" t="s">
        <v>86</v>
      </c>
      <c r="B68" s="19" t="s">
        <v>25</v>
      </c>
      <c r="C68" s="9" t="str">
        <f t="shared" ref="C68:AD68" si="3">IF(C42=C12,"","*")</f>
        <v/>
      </c>
      <c r="D68" s="9" t="str">
        <f t="shared" si="3"/>
        <v/>
      </c>
      <c r="E68" s="9" t="str">
        <f t="shared" si="3"/>
        <v/>
      </c>
      <c r="F68" s="9" t="str">
        <f t="shared" si="3"/>
        <v/>
      </c>
      <c r="G68" s="9" t="str">
        <f t="shared" si="3"/>
        <v/>
      </c>
      <c r="H68" s="9" t="str">
        <f t="shared" si="3"/>
        <v/>
      </c>
      <c r="I68" s="9" t="str">
        <f t="shared" si="3"/>
        <v/>
      </c>
      <c r="J68" s="9" t="str">
        <f t="shared" si="3"/>
        <v/>
      </c>
      <c r="K68" s="9" t="str">
        <f t="shared" si="3"/>
        <v/>
      </c>
      <c r="L68" s="9" t="str">
        <f t="shared" si="3"/>
        <v/>
      </c>
      <c r="M68" s="9" t="str">
        <f t="shared" si="3"/>
        <v/>
      </c>
      <c r="N68" s="9" t="str">
        <f t="shared" si="3"/>
        <v/>
      </c>
      <c r="O68" s="9" t="str">
        <f t="shared" si="3"/>
        <v/>
      </c>
      <c r="P68" s="9" t="str">
        <f t="shared" si="3"/>
        <v/>
      </c>
      <c r="Q68" s="9" t="str">
        <f t="shared" si="3"/>
        <v/>
      </c>
      <c r="R68" s="9" t="str">
        <f t="shared" si="3"/>
        <v/>
      </c>
      <c r="S68" s="9" t="str">
        <f t="shared" si="3"/>
        <v/>
      </c>
      <c r="T68" s="9" t="str">
        <f t="shared" si="3"/>
        <v/>
      </c>
      <c r="U68" s="9" t="str">
        <f t="shared" si="3"/>
        <v/>
      </c>
      <c r="V68" s="9" t="str">
        <f t="shared" si="3"/>
        <v/>
      </c>
      <c r="W68" s="9" t="str">
        <f t="shared" si="3"/>
        <v/>
      </c>
      <c r="X68" s="9" t="str">
        <f t="shared" si="3"/>
        <v/>
      </c>
      <c r="Y68" s="9" t="str">
        <f t="shared" si="3"/>
        <v/>
      </c>
      <c r="Z68" s="9" t="str">
        <f t="shared" si="3"/>
        <v/>
      </c>
      <c r="AA68" s="9" t="str">
        <f t="shared" si="3"/>
        <v/>
      </c>
      <c r="AB68" s="9" t="str">
        <f t="shared" si="3"/>
        <v/>
      </c>
      <c r="AC68" s="9" t="str">
        <f t="shared" si="3"/>
        <v/>
      </c>
      <c r="AD68" s="9" t="str">
        <f t="shared" si="3"/>
        <v/>
      </c>
    </row>
    <row r="69" spans="1:30" s="11" customFormat="1" ht="16.5" hidden="1" customHeight="1" x14ac:dyDescent="0.2">
      <c r="A69" s="13" t="s">
        <v>76</v>
      </c>
      <c r="B69" s="19" t="s">
        <v>5</v>
      </c>
      <c r="C69" s="9" t="str">
        <f t="shared" ref="C69:AD69" si="4">IF(C43=C13,"","*")</f>
        <v/>
      </c>
      <c r="D69" s="9" t="str">
        <f t="shared" si="4"/>
        <v/>
      </c>
      <c r="E69" s="9" t="str">
        <f t="shared" si="4"/>
        <v/>
      </c>
      <c r="F69" s="9" t="str">
        <f t="shared" si="4"/>
        <v/>
      </c>
      <c r="G69" s="9" t="str">
        <f t="shared" si="4"/>
        <v/>
      </c>
      <c r="H69" s="9" t="str">
        <f t="shared" si="4"/>
        <v/>
      </c>
      <c r="I69" s="9" t="str">
        <f t="shared" si="4"/>
        <v/>
      </c>
      <c r="J69" s="9" t="str">
        <f t="shared" si="4"/>
        <v/>
      </c>
      <c r="K69" s="9" t="str">
        <f t="shared" si="4"/>
        <v/>
      </c>
      <c r="L69" s="9" t="str">
        <f t="shared" si="4"/>
        <v/>
      </c>
      <c r="M69" s="9" t="str">
        <f t="shared" si="4"/>
        <v/>
      </c>
      <c r="N69" s="9" t="str">
        <f t="shared" si="4"/>
        <v/>
      </c>
      <c r="O69" s="9" t="str">
        <f t="shared" si="4"/>
        <v/>
      </c>
      <c r="P69" s="9" t="str">
        <f t="shared" si="4"/>
        <v/>
      </c>
      <c r="Q69" s="9" t="str">
        <f t="shared" si="4"/>
        <v/>
      </c>
      <c r="R69" s="9" t="str">
        <f t="shared" si="4"/>
        <v/>
      </c>
      <c r="S69" s="9" t="str">
        <f t="shared" si="4"/>
        <v/>
      </c>
      <c r="T69" s="9" t="str">
        <f t="shared" si="4"/>
        <v/>
      </c>
      <c r="U69" s="9" t="str">
        <f t="shared" si="4"/>
        <v/>
      </c>
      <c r="V69" s="9" t="str">
        <f t="shared" si="4"/>
        <v/>
      </c>
      <c r="W69" s="9" t="str">
        <f t="shared" si="4"/>
        <v/>
      </c>
      <c r="X69" s="9" t="str">
        <f t="shared" si="4"/>
        <v/>
      </c>
      <c r="Y69" s="9" t="str">
        <f t="shared" si="4"/>
        <v/>
      </c>
      <c r="Z69" s="9" t="str">
        <f t="shared" si="4"/>
        <v/>
      </c>
      <c r="AA69" s="9" t="str">
        <f t="shared" si="4"/>
        <v/>
      </c>
      <c r="AB69" s="9" t="str">
        <f t="shared" si="4"/>
        <v/>
      </c>
      <c r="AC69" s="9" t="str">
        <f t="shared" si="4"/>
        <v/>
      </c>
      <c r="AD69" s="9" t="str">
        <f t="shared" si="4"/>
        <v/>
      </c>
    </row>
    <row r="70" spans="1:30" s="11" customFormat="1" ht="16.5" hidden="1" customHeight="1" x14ac:dyDescent="0.2">
      <c r="A70" s="13" t="s">
        <v>77</v>
      </c>
      <c r="B70" s="19" t="s">
        <v>6</v>
      </c>
      <c r="C70" s="9" t="str">
        <f t="shared" ref="C70:AD70" si="5">IF(C44=C14,"","*")</f>
        <v/>
      </c>
      <c r="D70" s="9" t="str">
        <f t="shared" si="5"/>
        <v/>
      </c>
      <c r="E70" s="9" t="str">
        <f t="shared" si="5"/>
        <v/>
      </c>
      <c r="F70" s="9" t="str">
        <f t="shared" si="5"/>
        <v/>
      </c>
      <c r="G70" s="9" t="str">
        <f t="shared" si="5"/>
        <v/>
      </c>
      <c r="H70" s="9" t="str">
        <f t="shared" si="5"/>
        <v/>
      </c>
      <c r="I70" s="9" t="str">
        <f t="shared" si="5"/>
        <v/>
      </c>
      <c r="J70" s="9" t="str">
        <f t="shared" si="5"/>
        <v/>
      </c>
      <c r="K70" s="9" t="str">
        <f t="shared" si="5"/>
        <v/>
      </c>
      <c r="L70" s="9" t="str">
        <f t="shared" si="5"/>
        <v/>
      </c>
      <c r="M70" s="9" t="str">
        <f t="shared" si="5"/>
        <v/>
      </c>
      <c r="N70" s="9" t="str">
        <f t="shared" si="5"/>
        <v/>
      </c>
      <c r="O70" s="9" t="str">
        <f t="shared" si="5"/>
        <v/>
      </c>
      <c r="P70" s="9" t="str">
        <f t="shared" si="5"/>
        <v/>
      </c>
      <c r="Q70" s="9" t="str">
        <f t="shared" si="5"/>
        <v/>
      </c>
      <c r="R70" s="9" t="str">
        <f t="shared" si="5"/>
        <v/>
      </c>
      <c r="S70" s="9" t="str">
        <f t="shared" si="5"/>
        <v/>
      </c>
      <c r="T70" s="9" t="str">
        <f t="shared" si="5"/>
        <v/>
      </c>
      <c r="U70" s="9" t="str">
        <f t="shared" si="5"/>
        <v/>
      </c>
      <c r="V70" s="9" t="str">
        <f t="shared" si="5"/>
        <v/>
      </c>
      <c r="W70" s="9" t="str">
        <f t="shared" si="5"/>
        <v/>
      </c>
      <c r="X70" s="9" t="str">
        <f t="shared" si="5"/>
        <v/>
      </c>
      <c r="Y70" s="9" t="str">
        <f t="shared" si="5"/>
        <v/>
      </c>
      <c r="Z70" s="9" t="str">
        <f t="shared" si="5"/>
        <v/>
      </c>
      <c r="AA70" s="9" t="str">
        <f t="shared" si="5"/>
        <v/>
      </c>
      <c r="AB70" s="9" t="str">
        <f t="shared" si="5"/>
        <v/>
      </c>
      <c r="AC70" s="9" t="str">
        <f t="shared" si="5"/>
        <v/>
      </c>
      <c r="AD70" s="9" t="str">
        <f t="shared" si="5"/>
        <v/>
      </c>
    </row>
    <row r="71" spans="1:30" s="11" customFormat="1" ht="16.5" hidden="1" customHeight="1" x14ac:dyDescent="0.2">
      <c r="A71" s="13" t="s">
        <v>78</v>
      </c>
      <c r="B71" s="19" t="s">
        <v>7</v>
      </c>
      <c r="C71" s="9" t="str">
        <f t="shared" ref="C71:AD71" si="6">IF(C45=C15,"","*")</f>
        <v/>
      </c>
      <c r="D71" s="9" t="str">
        <f t="shared" si="6"/>
        <v/>
      </c>
      <c r="E71" s="9" t="str">
        <f t="shared" si="6"/>
        <v/>
      </c>
      <c r="F71" s="9" t="str">
        <f t="shared" si="6"/>
        <v/>
      </c>
      <c r="G71" s="9" t="str">
        <f t="shared" si="6"/>
        <v/>
      </c>
      <c r="H71" s="9" t="str">
        <f t="shared" si="6"/>
        <v/>
      </c>
      <c r="I71" s="9" t="str">
        <f t="shared" si="6"/>
        <v/>
      </c>
      <c r="J71" s="9" t="str">
        <f t="shared" si="6"/>
        <v/>
      </c>
      <c r="K71" s="9" t="str">
        <f t="shared" si="6"/>
        <v/>
      </c>
      <c r="L71" s="9" t="str">
        <f t="shared" si="6"/>
        <v/>
      </c>
      <c r="M71" s="9" t="str">
        <f t="shared" si="6"/>
        <v/>
      </c>
      <c r="N71" s="9" t="str">
        <f t="shared" si="6"/>
        <v/>
      </c>
      <c r="O71" s="9" t="str">
        <f t="shared" si="6"/>
        <v/>
      </c>
      <c r="P71" s="9" t="str">
        <f t="shared" si="6"/>
        <v/>
      </c>
      <c r="Q71" s="9" t="str">
        <f t="shared" si="6"/>
        <v/>
      </c>
      <c r="R71" s="9" t="str">
        <f t="shared" si="6"/>
        <v/>
      </c>
      <c r="S71" s="9" t="str">
        <f t="shared" si="6"/>
        <v/>
      </c>
      <c r="T71" s="9" t="str">
        <f t="shared" si="6"/>
        <v/>
      </c>
      <c r="U71" s="9" t="str">
        <f t="shared" si="6"/>
        <v/>
      </c>
      <c r="V71" s="9" t="str">
        <f t="shared" si="6"/>
        <v/>
      </c>
      <c r="W71" s="9" t="str">
        <f t="shared" si="6"/>
        <v/>
      </c>
      <c r="X71" s="9" t="str">
        <f t="shared" si="6"/>
        <v/>
      </c>
      <c r="Y71" s="9" t="str">
        <f t="shared" si="6"/>
        <v/>
      </c>
      <c r="Z71" s="9" t="str">
        <f t="shared" si="6"/>
        <v/>
      </c>
      <c r="AA71" s="9" t="str">
        <f t="shared" si="6"/>
        <v/>
      </c>
      <c r="AB71" s="9" t="str">
        <f t="shared" si="6"/>
        <v/>
      </c>
      <c r="AC71" s="9" t="str">
        <f t="shared" si="6"/>
        <v/>
      </c>
      <c r="AD71" s="9" t="str">
        <f t="shared" si="6"/>
        <v/>
      </c>
    </row>
    <row r="72" spans="1:30" s="11" customFormat="1" ht="16.5" hidden="1" customHeight="1" x14ac:dyDescent="0.2">
      <c r="A72" s="13" t="s">
        <v>79</v>
      </c>
      <c r="B72" s="19" t="s">
        <v>26</v>
      </c>
      <c r="C72" s="9" t="e">
        <f>IF(C46=#REF!,"","*")</f>
        <v>#REF!</v>
      </c>
      <c r="D72" s="9" t="e">
        <f>IF(D46=#REF!,"","*")</f>
        <v>#REF!</v>
      </c>
      <c r="E72" s="9" t="e">
        <f>IF(E46=#REF!,"","*")</f>
        <v>#REF!</v>
      </c>
      <c r="F72" s="9" t="e">
        <f>IF(F46=#REF!,"","*")</f>
        <v>#REF!</v>
      </c>
      <c r="G72" s="9" t="e">
        <f>IF(G46=#REF!,"","*")</f>
        <v>#REF!</v>
      </c>
      <c r="H72" s="9" t="e">
        <f>IF(H46=#REF!,"","*")</f>
        <v>#REF!</v>
      </c>
      <c r="I72" s="9" t="e">
        <f>IF(I46=#REF!,"","*")</f>
        <v>#REF!</v>
      </c>
      <c r="J72" s="9" t="e">
        <f>IF(J46=#REF!,"","*")</f>
        <v>#REF!</v>
      </c>
      <c r="K72" s="9" t="e">
        <f>IF(K46=#REF!,"","*")</f>
        <v>#REF!</v>
      </c>
      <c r="L72" s="9" t="e">
        <f>IF(L46=#REF!,"","*")</f>
        <v>#REF!</v>
      </c>
      <c r="M72" s="9" t="e">
        <f>IF(M46=#REF!,"","*")</f>
        <v>#REF!</v>
      </c>
      <c r="N72" s="9" t="e">
        <f>IF(N46=#REF!,"","*")</f>
        <v>#REF!</v>
      </c>
      <c r="O72" s="9" t="e">
        <f>IF(O46=#REF!,"","*")</f>
        <v>#REF!</v>
      </c>
      <c r="P72" s="9" t="e">
        <f>IF(P46=#REF!,"","*")</f>
        <v>#REF!</v>
      </c>
      <c r="Q72" s="9" t="e">
        <f>IF(Q46=#REF!,"","*")</f>
        <v>#REF!</v>
      </c>
      <c r="R72" s="9" t="e">
        <f>IF(R46=#REF!,"","*")</f>
        <v>#REF!</v>
      </c>
      <c r="S72" s="9" t="e">
        <f>IF(S46=#REF!,"","*")</f>
        <v>#REF!</v>
      </c>
      <c r="T72" s="9" t="e">
        <f>IF(T46=#REF!,"","*")</f>
        <v>#REF!</v>
      </c>
      <c r="U72" s="9" t="e">
        <f>IF(U46=#REF!,"","*")</f>
        <v>#REF!</v>
      </c>
      <c r="V72" s="9" t="e">
        <f>IF(V46=#REF!,"","*")</f>
        <v>#REF!</v>
      </c>
      <c r="W72" s="9" t="e">
        <f>IF(W46=#REF!,"","*")</f>
        <v>#REF!</v>
      </c>
      <c r="X72" s="9" t="e">
        <f>IF(X46=#REF!,"","*")</f>
        <v>#REF!</v>
      </c>
      <c r="Y72" s="9" t="e">
        <f>IF(Y46=#REF!,"","*")</f>
        <v>#REF!</v>
      </c>
      <c r="Z72" s="9" t="e">
        <f>IF(Z46=#REF!,"","*")</f>
        <v>#REF!</v>
      </c>
      <c r="AA72" s="9" t="e">
        <f>IF(AA46=#REF!,"","*")</f>
        <v>#REF!</v>
      </c>
      <c r="AB72" s="9" t="e">
        <f>IF(AB46=#REF!,"","*")</f>
        <v>#REF!</v>
      </c>
      <c r="AC72" s="9" t="e">
        <f>IF(AC46=#REF!,"","*")</f>
        <v>#REF!</v>
      </c>
      <c r="AD72" s="9" t="e">
        <f>IF(AD46=#REF!,"","*")</f>
        <v>#REF!</v>
      </c>
    </row>
    <row r="73" spans="1:30" s="11" customFormat="1" ht="16.5" hidden="1" customHeight="1" x14ac:dyDescent="0.2">
      <c r="A73" s="12" t="s">
        <v>54</v>
      </c>
      <c r="B73" s="25" t="s">
        <v>8</v>
      </c>
      <c r="C73" s="9" t="str">
        <f t="shared" ref="C73:AD73" si="7">IF(C47=C16,"","*")</f>
        <v/>
      </c>
      <c r="D73" s="9" t="str">
        <f t="shared" si="7"/>
        <v/>
      </c>
      <c r="E73" s="9" t="str">
        <f t="shared" si="7"/>
        <v/>
      </c>
      <c r="F73" s="9" t="str">
        <f t="shared" si="7"/>
        <v/>
      </c>
      <c r="G73" s="9" t="str">
        <f t="shared" si="7"/>
        <v/>
      </c>
      <c r="H73" s="9" t="str">
        <f t="shared" si="7"/>
        <v/>
      </c>
      <c r="I73" s="9" t="str">
        <f t="shared" si="7"/>
        <v/>
      </c>
      <c r="J73" s="9" t="str">
        <f t="shared" si="7"/>
        <v/>
      </c>
      <c r="K73" s="9" t="str">
        <f t="shared" si="7"/>
        <v/>
      </c>
      <c r="L73" s="9" t="str">
        <f t="shared" si="7"/>
        <v/>
      </c>
      <c r="M73" s="9" t="str">
        <f t="shared" si="7"/>
        <v/>
      </c>
      <c r="N73" s="9" t="str">
        <f t="shared" si="7"/>
        <v/>
      </c>
      <c r="O73" s="9" t="str">
        <f t="shared" si="7"/>
        <v/>
      </c>
      <c r="P73" s="9" t="str">
        <f t="shared" si="7"/>
        <v/>
      </c>
      <c r="Q73" s="9" t="str">
        <f t="shared" si="7"/>
        <v/>
      </c>
      <c r="R73" s="9" t="str">
        <f t="shared" si="7"/>
        <v/>
      </c>
      <c r="S73" s="9" t="str">
        <f t="shared" si="7"/>
        <v/>
      </c>
      <c r="T73" s="9" t="str">
        <f t="shared" si="7"/>
        <v/>
      </c>
      <c r="U73" s="9" t="str">
        <f t="shared" si="7"/>
        <v/>
      </c>
      <c r="V73" s="9" t="str">
        <f t="shared" si="7"/>
        <v/>
      </c>
      <c r="W73" s="9" t="str">
        <f t="shared" si="7"/>
        <v/>
      </c>
      <c r="X73" s="9" t="str">
        <f t="shared" si="7"/>
        <v/>
      </c>
      <c r="Y73" s="9" t="str">
        <f t="shared" si="7"/>
        <v/>
      </c>
      <c r="Z73" s="9" t="str">
        <f t="shared" si="7"/>
        <v/>
      </c>
      <c r="AA73" s="9" t="str">
        <f t="shared" si="7"/>
        <v/>
      </c>
      <c r="AB73" s="9" t="str">
        <f t="shared" si="7"/>
        <v/>
      </c>
      <c r="AC73" s="9" t="str">
        <f t="shared" si="7"/>
        <v/>
      </c>
      <c r="AD73" s="9" t="str">
        <f t="shared" si="7"/>
        <v/>
      </c>
    </row>
    <row r="74" spans="1:30" s="11" customFormat="1" ht="16.5" hidden="1" customHeight="1" x14ac:dyDescent="0.2">
      <c r="A74" s="12" t="s">
        <v>55</v>
      </c>
      <c r="B74" s="25" t="s">
        <v>9</v>
      </c>
      <c r="C74" s="9" t="str">
        <f t="shared" ref="C74:AD74" si="8">IF(C48=C17,"","*")</f>
        <v/>
      </c>
      <c r="D74" s="9" t="str">
        <f t="shared" si="8"/>
        <v/>
      </c>
      <c r="E74" s="9" t="str">
        <f t="shared" si="8"/>
        <v/>
      </c>
      <c r="F74" s="9" t="str">
        <f t="shared" si="8"/>
        <v/>
      </c>
      <c r="G74" s="9" t="str">
        <f t="shared" si="8"/>
        <v/>
      </c>
      <c r="H74" s="9" t="str">
        <f t="shared" si="8"/>
        <v/>
      </c>
      <c r="I74" s="9" t="str">
        <f t="shared" si="8"/>
        <v/>
      </c>
      <c r="J74" s="9" t="str">
        <f t="shared" si="8"/>
        <v/>
      </c>
      <c r="K74" s="9" t="str">
        <f t="shared" si="8"/>
        <v/>
      </c>
      <c r="L74" s="9" t="str">
        <f t="shared" si="8"/>
        <v/>
      </c>
      <c r="M74" s="9" t="str">
        <f t="shared" si="8"/>
        <v/>
      </c>
      <c r="N74" s="9" t="str">
        <f t="shared" si="8"/>
        <v/>
      </c>
      <c r="O74" s="9" t="str">
        <f t="shared" si="8"/>
        <v/>
      </c>
      <c r="P74" s="9" t="str">
        <f t="shared" si="8"/>
        <v/>
      </c>
      <c r="Q74" s="9" t="str">
        <f t="shared" si="8"/>
        <v/>
      </c>
      <c r="R74" s="9" t="str">
        <f t="shared" si="8"/>
        <v/>
      </c>
      <c r="S74" s="9" t="str">
        <f t="shared" si="8"/>
        <v/>
      </c>
      <c r="T74" s="9" t="str">
        <f t="shared" si="8"/>
        <v/>
      </c>
      <c r="U74" s="9" t="str">
        <f t="shared" si="8"/>
        <v/>
      </c>
      <c r="V74" s="9" t="str">
        <f t="shared" si="8"/>
        <v/>
      </c>
      <c r="W74" s="9" t="str">
        <f t="shared" si="8"/>
        <v/>
      </c>
      <c r="X74" s="9" t="str">
        <f t="shared" si="8"/>
        <v/>
      </c>
      <c r="Y74" s="9" t="str">
        <f t="shared" si="8"/>
        <v/>
      </c>
      <c r="Z74" s="9" t="str">
        <f t="shared" si="8"/>
        <v/>
      </c>
      <c r="AA74" s="9" t="str">
        <f t="shared" si="8"/>
        <v/>
      </c>
      <c r="AB74" s="9" t="str">
        <f t="shared" si="8"/>
        <v/>
      </c>
      <c r="AC74" s="9" t="str">
        <f t="shared" si="8"/>
        <v/>
      </c>
      <c r="AD74" s="9" t="str">
        <f t="shared" si="8"/>
        <v/>
      </c>
    </row>
    <row r="75" spans="1:30" s="11" customFormat="1" ht="16.5" hidden="1" customHeight="1" x14ac:dyDescent="0.2">
      <c r="A75" s="12" t="s">
        <v>56</v>
      </c>
      <c r="B75" s="25" t="s">
        <v>10</v>
      </c>
      <c r="C75" s="9" t="str">
        <f t="shared" ref="C75:AD75" si="9">IF(C49=C18,"","*")</f>
        <v/>
      </c>
      <c r="D75" s="9" t="str">
        <f t="shared" si="9"/>
        <v/>
      </c>
      <c r="E75" s="9" t="str">
        <f t="shared" si="9"/>
        <v/>
      </c>
      <c r="F75" s="9" t="str">
        <f t="shared" si="9"/>
        <v/>
      </c>
      <c r="G75" s="9" t="str">
        <f t="shared" si="9"/>
        <v/>
      </c>
      <c r="H75" s="9" t="str">
        <f t="shared" si="9"/>
        <v/>
      </c>
      <c r="I75" s="9" t="str">
        <f t="shared" si="9"/>
        <v/>
      </c>
      <c r="J75" s="9" t="str">
        <f t="shared" si="9"/>
        <v/>
      </c>
      <c r="K75" s="9" t="str">
        <f t="shared" si="9"/>
        <v/>
      </c>
      <c r="L75" s="9" t="str">
        <f t="shared" si="9"/>
        <v/>
      </c>
      <c r="M75" s="9" t="str">
        <f t="shared" si="9"/>
        <v/>
      </c>
      <c r="N75" s="9" t="str">
        <f t="shared" si="9"/>
        <v/>
      </c>
      <c r="O75" s="9" t="str">
        <f t="shared" si="9"/>
        <v/>
      </c>
      <c r="P75" s="9" t="str">
        <f t="shared" si="9"/>
        <v/>
      </c>
      <c r="Q75" s="9" t="str">
        <f t="shared" si="9"/>
        <v/>
      </c>
      <c r="R75" s="9" t="str">
        <f t="shared" si="9"/>
        <v/>
      </c>
      <c r="S75" s="9" t="str">
        <f t="shared" si="9"/>
        <v/>
      </c>
      <c r="T75" s="9" t="str">
        <f t="shared" si="9"/>
        <v/>
      </c>
      <c r="U75" s="9" t="str">
        <f t="shared" si="9"/>
        <v/>
      </c>
      <c r="V75" s="9" t="str">
        <f t="shared" si="9"/>
        <v/>
      </c>
      <c r="W75" s="9" t="str">
        <f t="shared" si="9"/>
        <v/>
      </c>
      <c r="X75" s="9" t="str">
        <f t="shared" si="9"/>
        <v/>
      </c>
      <c r="Y75" s="9" t="str">
        <f t="shared" si="9"/>
        <v/>
      </c>
      <c r="Z75" s="9" t="str">
        <f t="shared" si="9"/>
        <v/>
      </c>
      <c r="AA75" s="9" t="str">
        <f t="shared" si="9"/>
        <v/>
      </c>
      <c r="AB75" s="9" t="str">
        <f t="shared" si="9"/>
        <v/>
      </c>
      <c r="AC75" s="9" t="str">
        <f t="shared" si="9"/>
        <v/>
      </c>
      <c r="AD75" s="9" t="str">
        <f t="shared" si="9"/>
        <v/>
      </c>
    </row>
    <row r="76" spans="1:30" s="11" customFormat="1" ht="16.5" hidden="1" customHeight="1" x14ac:dyDescent="0.2">
      <c r="A76" s="12" t="s">
        <v>57</v>
      </c>
      <c r="B76" s="25" t="s">
        <v>11</v>
      </c>
      <c r="C76" s="9" t="str">
        <f t="shared" ref="C76:AD76" si="10">IF(C50=C19,"","*")</f>
        <v/>
      </c>
      <c r="D76" s="9" t="str">
        <f t="shared" si="10"/>
        <v/>
      </c>
      <c r="E76" s="9" t="str">
        <f t="shared" si="10"/>
        <v/>
      </c>
      <c r="F76" s="9" t="str">
        <f t="shared" si="10"/>
        <v/>
      </c>
      <c r="G76" s="9" t="str">
        <f t="shared" si="10"/>
        <v/>
      </c>
      <c r="H76" s="9" t="str">
        <f t="shared" si="10"/>
        <v/>
      </c>
      <c r="I76" s="9" t="str">
        <f t="shared" si="10"/>
        <v/>
      </c>
      <c r="J76" s="9" t="str">
        <f t="shared" si="10"/>
        <v/>
      </c>
      <c r="K76" s="9" t="str">
        <f t="shared" si="10"/>
        <v/>
      </c>
      <c r="L76" s="9" t="str">
        <f t="shared" si="10"/>
        <v/>
      </c>
      <c r="M76" s="9" t="str">
        <f t="shared" si="10"/>
        <v/>
      </c>
      <c r="N76" s="9" t="str">
        <f t="shared" si="10"/>
        <v/>
      </c>
      <c r="O76" s="9" t="str">
        <f t="shared" si="10"/>
        <v/>
      </c>
      <c r="P76" s="9" t="str">
        <f t="shared" si="10"/>
        <v/>
      </c>
      <c r="Q76" s="9" t="str">
        <f t="shared" si="10"/>
        <v/>
      </c>
      <c r="R76" s="9" t="str">
        <f t="shared" si="10"/>
        <v/>
      </c>
      <c r="S76" s="9" t="str">
        <f t="shared" si="10"/>
        <v/>
      </c>
      <c r="T76" s="9" t="str">
        <f t="shared" si="10"/>
        <v/>
      </c>
      <c r="U76" s="9" t="str">
        <f t="shared" si="10"/>
        <v/>
      </c>
      <c r="V76" s="9" t="str">
        <f t="shared" si="10"/>
        <v/>
      </c>
      <c r="W76" s="9" t="str">
        <f t="shared" si="10"/>
        <v/>
      </c>
      <c r="X76" s="9" t="str">
        <f t="shared" si="10"/>
        <v/>
      </c>
      <c r="Y76" s="9" t="str">
        <f t="shared" si="10"/>
        <v/>
      </c>
      <c r="Z76" s="9" t="str">
        <f t="shared" si="10"/>
        <v/>
      </c>
      <c r="AA76" s="9" t="str">
        <f t="shared" si="10"/>
        <v/>
      </c>
      <c r="AB76" s="9" t="str">
        <f t="shared" si="10"/>
        <v/>
      </c>
      <c r="AC76" s="9" t="str">
        <f t="shared" si="10"/>
        <v/>
      </c>
      <c r="AD76" s="9" t="str">
        <f t="shared" si="10"/>
        <v/>
      </c>
    </row>
    <row r="77" spans="1:30" s="11" customFormat="1" ht="16.5" hidden="1" customHeight="1" x14ac:dyDescent="0.2">
      <c r="A77" s="12" t="s">
        <v>58</v>
      </c>
      <c r="B77" s="25" t="s">
        <v>12</v>
      </c>
      <c r="C77" s="9" t="str">
        <f t="shared" ref="C77:AD77" si="11">IF(C51=C20,"","*")</f>
        <v/>
      </c>
      <c r="D77" s="9" t="str">
        <f t="shared" si="11"/>
        <v/>
      </c>
      <c r="E77" s="9" t="str">
        <f t="shared" si="11"/>
        <v/>
      </c>
      <c r="F77" s="9" t="str">
        <f t="shared" si="11"/>
        <v/>
      </c>
      <c r="G77" s="9" t="str">
        <f t="shared" si="11"/>
        <v/>
      </c>
      <c r="H77" s="9" t="str">
        <f t="shared" si="11"/>
        <v/>
      </c>
      <c r="I77" s="9" t="str">
        <f t="shared" si="11"/>
        <v/>
      </c>
      <c r="J77" s="9" t="str">
        <f t="shared" si="11"/>
        <v/>
      </c>
      <c r="K77" s="9" t="str">
        <f t="shared" si="11"/>
        <v/>
      </c>
      <c r="L77" s="9" t="str">
        <f t="shared" si="11"/>
        <v/>
      </c>
      <c r="M77" s="9" t="str">
        <f t="shared" si="11"/>
        <v/>
      </c>
      <c r="N77" s="9" t="str">
        <f t="shared" si="11"/>
        <v/>
      </c>
      <c r="O77" s="9" t="str">
        <f t="shared" si="11"/>
        <v/>
      </c>
      <c r="P77" s="9" t="str">
        <f t="shared" si="11"/>
        <v/>
      </c>
      <c r="Q77" s="9" t="str">
        <f t="shared" si="11"/>
        <v/>
      </c>
      <c r="R77" s="9" t="str">
        <f t="shared" si="11"/>
        <v/>
      </c>
      <c r="S77" s="9" t="str">
        <f t="shared" si="11"/>
        <v/>
      </c>
      <c r="T77" s="9" t="str">
        <f t="shared" si="11"/>
        <v/>
      </c>
      <c r="U77" s="9" t="str">
        <f t="shared" si="11"/>
        <v/>
      </c>
      <c r="V77" s="9" t="str">
        <f t="shared" si="11"/>
        <v/>
      </c>
      <c r="W77" s="9" t="str">
        <f t="shared" si="11"/>
        <v/>
      </c>
      <c r="X77" s="9" t="str">
        <f t="shared" si="11"/>
        <v/>
      </c>
      <c r="Y77" s="9" t="str">
        <f t="shared" si="11"/>
        <v/>
      </c>
      <c r="Z77" s="9" t="str">
        <f t="shared" si="11"/>
        <v/>
      </c>
      <c r="AA77" s="9" t="str">
        <f t="shared" si="11"/>
        <v/>
      </c>
      <c r="AB77" s="9" t="str">
        <f t="shared" si="11"/>
        <v/>
      </c>
      <c r="AC77" s="9" t="str">
        <f t="shared" si="11"/>
        <v/>
      </c>
      <c r="AD77" s="9" t="str">
        <f t="shared" si="11"/>
        <v/>
      </c>
    </row>
    <row r="78" spans="1:30" s="11" customFormat="1" ht="16.5" hidden="1" customHeight="1" x14ac:dyDescent="0.2">
      <c r="A78" s="12" t="s">
        <v>59</v>
      </c>
      <c r="B78" s="25" t="s">
        <v>13</v>
      </c>
      <c r="C78" s="9" t="str">
        <f t="shared" ref="C78:AD78" si="12">IF(C52=C21,"","*")</f>
        <v/>
      </c>
      <c r="D78" s="9" t="str">
        <f t="shared" si="12"/>
        <v/>
      </c>
      <c r="E78" s="9" t="str">
        <f t="shared" si="12"/>
        <v/>
      </c>
      <c r="F78" s="9" t="str">
        <f t="shared" si="12"/>
        <v/>
      </c>
      <c r="G78" s="9" t="str">
        <f t="shared" si="12"/>
        <v/>
      </c>
      <c r="H78" s="9" t="str">
        <f t="shared" si="12"/>
        <v/>
      </c>
      <c r="I78" s="9" t="str">
        <f t="shared" si="12"/>
        <v/>
      </c>
      <c r="J78" s="9" t="str">
        <f t="shared" si="12"/>
        <v/>
      </c>
      <c r="K78" s="9" t="str">
        <f t="shared" si="12"/>
        <v/>
      </c>
      <c r="L78" s="9" t="str">
        <f t="shared" si="12"/>
        <v/>
      </c>
      <c r="M78" s="9" t="str">
        <f t="shared" si="12"/>
        <v/>
      </c>
      <c r="N78" s="9" t="str">
        <f t="shared" si="12"/>
        <v/>
      </c>
      <c r="O78" s="9" t="str">
        <f t="shared" si="12"/>
        <v/>
      </c>
      <c r="P78" s="9" t="str">
        <f t="shared" si="12"/>
        <v/>
      </c>
      <c r="Q78" s="9" t="str">
        <f t="shared" si="12"/>
        <v/>
      </c>
      <c r="R78" s="9" t="str">
        <f t="shared" si="12"/>
        <v/>
      </c>
      <c r="S78" s="9" t="str">
        <f t="shared" si="12"/>
        <v/>
      </c>
      <c r="T78" s="9" t="str">
        <f t="shared" si="12"/>
        <v/>
      </c>
      <c r="U78" s="9" t="str">
        <f t="shared" si="12"/>
        <v/>
      </c>
      <c r="V78" s="9" t="str">
        <f t="shared" si="12"/>
        <v/>
      </c>
      <c r="W78" s="9" t="str">
        <f t="shared" si="12"/>
        <v/>
      </c>
      <c r="X78" s="9" t="str">
        <f t="shared" si="12"/>
        <v/>
      </c>
      <c r="Y78" s="9" t="str">
        <f t="shared" si="12"/>
        <v/>
      </c>
      <c r="Z78" s="9" t="str">
        <f t="shared" si="12"/>
        <v/>
      </c>
      <c r="AA78" s="9" t="str">
        <f t="shared" si="12"/>
        <v/>
      </c>
      <c r="AB78" s="9" t="str">
        <f t="shared" si="12"/>
        <v/>
      </c>
      <c r="AC78" s="9" t="str">
        <f t="shared" si="12"/>
        <v/>
      </c>
      <c r="AD78" s="9" t="str">
        <f t="shared" si="12"/>
        <v/>
      </c>
    </row>
    <row r="79" spans="1:30" s="11" customFormat="1" ht="16.5" hidden="1" customHeight="1" x14ac:dyDescent="0.2">
      <c r="A79" s="12" t="s">
        <v>60</v>
      </c>
      <c r="B79" s="25" t="s">
        <v>14</v>
      </c>
      <c r="C79" s="9" t="str">
        <f t="shared" ref="C79:AD79" si="13">IF(C53=C22,"","*")</f>
        <v/>
      </c>
      <c r="D79" s="9" t="str">
        <f t="shared" si="13"/>
        <v/>
      </c>
      <c r="E79" s="9" t="str">
        <f t="shared" si="13"/>
        <v/>
      </c>
      <c r="F79" s="9" t="str">
        <f t="shared" si="13"/>
        <v/>
      </c>
      <c r="G79" s="9" t="str">
        <f t="shared" si="13"/>
        <v/>
      </c>
      <c r="H79" s="9" t="str">
        <f t="shared" si="13"/>
        <v/>
      </c>
      <c r="I79" s="9" t="str">
        <f t="shared" si="13"/>
        <v/>
      </c>
      <c r="J79" s="9" t="str">
        <f t="shared" si="13"/>
        <v/>
      </c>
      <c r="K79" s="9" t="str">
        <f t="shared" si="13"/>
        <v/>
      </c>
      <c r="L79" s="9" t="str">
        <f t="shared" si="13"/>
        <v/>
      </c>
      <c r="M79" s="9" t="str">
        <f t="shared" si="13"/>
        <v/>
      </c>
      <c r="N79" s="9" t="str">
        <f t="shared" si="13"/>
        <v/>
      </c>
      <c r="O79" s="9" t="str">
        <f t="shared" si="13"/>
        <v/>
      </c>
      <c r="P79" s="9" t="str">
        <f t="shared" si="13"/>
        <v/>
      </c>
      <c r="Q79" s="9" t="str">
        <f t="shared" si="13"/>
        <v/>
      </c>
      <c r="R79" s="9" t="str">
        <f t="shared" si="13"/>
        <v/>
      </c>
      <c r="S79" s="9" t="str">
        <f t="shared" si="13"/>
        <v/>
      </c>
      <c r="T79" s="9" t="str">
        <f t="shared" si="13"/>
        <v/>
      </c>
      <c r="U79" s="9" t="str">
        <f t="shared" si="13"/>
        <v/>
      </c>
      <c r="V79" s="9" t="str">
        <f t="shared" si="13"/>
        <v/>
      </c>
      <c r="W79" s="9" t="str">
        <f t="shared" si="13"/>
        <v/>
      </c>
      <c r="X79" s="9" t="str">
        <f t="shared" si="13"/>
        <v/>
      </c>
      <c r="Y79" s="9" t="str">
        <f t="shared" si="13"/>
        <v/>
      </c>
      <c r="Z79" s="9" t="str">
        <f t="shared" si="13"/>
        <v/>
      </c>
      <c r="AA79" s="9" t="str">
        <f t="shared" si="13"/>
        <v/>
      </c>
      <c r="AB79" s="9" t="str">
        <f t="shared" si="13"/>
        <v/>
      </c>
      <c r="AC79" s="9" t="str">
        <f t="shared" si="13"/>
        <v/>
      </c>
      <c r="AD79" s="9" t="str">
        <f t="shared" si="13"/>
        <v/>
      </c>
    </row>
    <row r="80" spans="1:30" s="11" customFormat="1" ht="16.5" hidden="1" customHeight="1" x14ac:dyDescent="0.2">
      <c r="A80" s="12" t="s">
        <v>61</v>
      </c>
      <c r="B80" s="25" t="s">
        <v>15</v>
      </c>
      <c r="C80" s="9" t="str">
        <f t="shared" ref="C80:AD80" si="14">IF(C54=C23,"","*")</f>
        <v/>
      </c>
      <c r="D80" s="9" t="str">
        <f t="shared" si="14"/>
        <v/>
      </c>
      <c r="E80" s="9" t="str">
        <f t="shared" si="14"/>
        <v/>
      </c>
      <c r="F80" s="9" t="str">
        <f t="shared" si="14"/>
        <v/>
      </c>
      <c r="G80" s="9" t="str">
        <f t="shared" si="14"/>
        <v/>
      </c>
      <c r="H80" s="9" t="str">
        <f t="shared" si="14"/>
        <v/>
      </c>
      <c r="I80" s="9" t="str">
        <f t="shared" si="14"/>
        <v/>
      </c>
      <c r="J80" s="9" t="str">
        <f t="shared" si="14"/>
        <v/>
      </c>
      <c r="K80" s="9" t="str">
        <f t="shared" si="14"/>
        <v/>
      </c>
      <c r="L80" s="9" t="str">
        <f t="shared" si="14"/>
        <v/>
      </c>
      <c r="M80" s="9" t="str">
        <f t="shared" si="14"/>
        <v/>
      </c>
      <c r="N80" s="9" t="str">
        <f t="shared" si="14"/>
        <v/>
      </c>
      <c r="O80" s="9" t="str">
        <f t="shared" si="14"/>
        <v/>
      </c>
      <c r="P80" s="9" t="str">
        <f t="shared" si="14"/>
        <v/>
      </c>
      <c r="Q80" s="9" t="str">
        <f t="shared" si="14"/>
        <v/>
      </c>
      <c r="R80" s="9" t="str">
        <f t="shared" si="14"/>
        <v/>
      </c>
      <c r="S80" s="9" t="str">
        <f t="shared" si="14"/>
        <v/>
      </c>
      <c r="T80" s="9" t="str">
        <f t="shared" si="14"/>
        <v/>
      </c>
      <c r="U80" s="9" t="str">
        <f t="shared" si="14"/>
        <v/>
      </c>
      <c r="V80" s="9" t="str">
        <f t="shared" si="14"/>
        <v/>
      </c>
      <c r="W80" s="9" t="str">
        <f t="shared" si="14"/>
        <v/>
      </c>
      <c r="X80" s="9" t="str">
        <f t="shared" si="14"/>
        <v/>
      </c>
      <c r="Y80" s="9" t="str">
        <f t="shared" si="14"/>
        <v/>
      </c>
      <c r="Z80" s="9" t="str">
        <f t="shared" si="14"/>
        <v/>
      </c>
      <c r="AA80" s="9" t="str">
        <f t="shared" si="14"/>
        <v/>
      </c>
      <c r="AB80" s="9" t="str">
        <f t="shared" si="14"/>
        <v/>
      </c>
      <c r="AC80" s="9" t="str">
        <f t="shared" si="14"/>
        <v/>
      </c>
      <c r="AD80" s="9" t="str">
        <f t="shared" si="14"/>
        <v/>
      </c>
    </row>
    <row r="81" spans="1:30" s="11" customFormat="1" ht="16.5" hidden="1" customHeight="1" x14ac:dyDescent="0.2">
      <c r="A81" s="12" t="s">
        <v>62</v>
      </c>
      <c r="B81" s="25" t="s">
        <v>16</v>
      </c>
      <c r="C81" s="9" t="str">
        <f t="shared" ref="C81:AD81" si="15">IF(C55=C24,"","*")</f>
        <v/>
      </c>
      <c r="D81" s="9" t="str">
        <f t="shared" si="15"/>
        <v/>
      </c>
      <c r="E81" s="9" t="str">
        <f t="shared" si="15"/>
        <v/>
      </c>
      <c r="F81" s="9" t="str">
        <f t="shared" si="15"/>
        <v/>
      </c>
      <c r="G81" s="9" t="str">
        <f t="shared" si="15"/>
        <v/>
      </c>
      <c r="H81" s="9" t="str">
        <f t="shared" si="15"/>
        <v/>
      </c>
      <c r="I81" s="9" t="str">
        <f t="shared" si="15"/>
        <v/>
      </c>
      <c r="J81" s="9" t="str">
        <f t="shared" si="15"/>
        <v/>
      </c>
      <c r="K81" s="9" t="str">
        <f t="shared" si="15"/>
        <v/>
      </c>
      <c r="L81" s="9" t="str">
        <f t="shared" si="15"/>
        <v/>
      </c>
      <c r="M81" s="9" t="str">
        <f t="shared" si="15"/>
        <v/>
      </c>
      <c r="N81" s="9" t="str">
        <f t="shared" si="15"/>
        <v/>
      </c>
      <c r="O81" s="9" t="str">
        <f t="shared" si="15"/>
        <v/>
      </c>
      <c r="P81" s="9" t="str">
        <f t="shared" si="15"/>
        <v/>
      </c>
      <c r="Q81" s="9" t="str">
        <f t="shared" si="15"/>
        <v/>
      </c>
      <c r="R81" s="9" t="str">
        <f t="shared" si="15"/>
        <v/>
      </c>
      <c r="S81" s="9" t="str">
        <f t="shared" si="15"/>
        <v/>
      </c>
      <c r="T81" s="9" t="str">
        <f t="shared" si="15"/>
        <v/>
      </c>
      <c r="U81" s="9" t="str">
        <f t="shared" si="15"/>
        <v/>
      </c>
      <c r="V81" s="9" t="str">
        <f t="shared" si="15"/>
        <v/>
      </c>
      <c r="W81" s="9" t="str">
        <f t="shared" si="15"/>
        <v/>
      </c>
      <c r="X81" s="9" t="str">
        <f t="shared" si="15"/>
        <v/>
      </c>
      <c r="Y81" s="9" t="str">
        <f t="shared" si="15"/>
        <v/>
      </c>
      <c r="Z81" s="9" t="str">
        <f t="shared" si="15"/>
        <v/>
      </c>
      <c r="AA81" s="9" t="str">
        <f t="shared" si="15"/>
        <v/>
      </c>
      <c r="AB81" s="9" t="str">
        <f t="shared" si="15"/>
        <v/>
      </c>
      <c r="AC81" s="9" t="str">
        <f t="shared" si="15"/>
        <v/>
      </c>
      <c r="AD81" s="9" t="str">
        <f t="shared" si="15"/>
        <v/>
      </c>
    </row>
    <row r="82" spans="1:30" s="11" customFormat="1" ht="16.5" hidden="1" customHeight="1" x14ac:dyDescent="0.2">
      <c r="A82" s="12" t="s">
        <v>63</v>
      </c>
      <c r="B82" s="25" t="s">
        <v>17</v>
      </c>
      <c r="C82" s="9" t="str">
        <f t="shared" ref="C82:AD82" si="16">IF(C56=C25,"","*")</f>
        <v/>
      </c>
      <c r="D82" s="9" t="str">
        <f t="shared" si="16"/>
        <v/>
      </c>
      <c r="E82" s="9" t="str">
        <f t="shared" si="16"/>
        <v/>
      </c>
      <c r="F82" s="9" t="str">
        <f t="shared" si="16"/>
        <v/>
      </c>
      <c r="G82" s="9" t="str">
        <f t="shared" si="16"/>
        <v/>
      </c>
      <c r="H82" s="9" t="str">
        <f t="shared" si="16"/>
        <v/>
      </c>
      <c r="I82" s="9" t="str">
        <f t="shared" si="16"/>
        <v/>
      </c>
      <c r="J82" s="9" t="str">
        <f t="shared" si="16"/>
        <v/>
      </c>
      <c r="K82" s="9" t="str">
        <f t="shared" si="16"/>
        <v/>
      </c>
      <c r="L82" s="9" t="str">
        <f t="shared" si="16"/>
        <v/>
      </c>
      <c r="M82" s="9" t="str">
        <f t="shared" si="16"/>
        <v/>
      </c>
      <c r="N82" s="9" t="str">
        <f t="shared" si="16"/>
        <v/>
      </c>
      <c r="O82" s="9" t="str">
        <f t="shared" si="16"/>
        <v/>
      </c>
      <c r="P82" s="9" t="str">
        <f t="shared" si="16"/>
        <v/>
      </c>
      <c r="Q82" s="9" t="str">
        <f t="shared" si="16"/>
        <v/>
      </c>
      <c r="R82" s="9" t="str">
        <f t="shared" si="16"/>
        <v/>
      </c>
      <c r="S82" s="9" t="str">
        <f t="shared" si="16"/>
        <v/>
      </c>
      <c r="T82" s="9" t="str">
        <f t="shared" si="16"/>
        <v/>
      </c>
      <c r="U82" s="9" t="str">
        <f t="shared" si="16"/>
        <v/>
      </c>
      <c r="V82" s="9" t="str">
        <f t="shared" si="16"/>
        <v/>
      </c>
      <c r="W82" s="9" t="str">
        <f t="shared" si="16"/>
        <v/>
      </c>
      <c r="X82" s="9" t="str">
        <f t="shared" si="16"/>
        <v/>
      </c>
      <c r="Y82" s="9" t="str">
        <f t="shared" si="16"/>
        <v/>
      </c>
      <c r="Z82" s="9" t="str">
        <f t="shared" si="16"/>
        <v/>
      </c>
      <c r="AA82" s="9" t="str">
        <f t="shared" si="16"/>
        <v/>
      </c>
      <c r="AB82" s="9" t="str">
        <f t="shared" si="16"/>
        <v/>
      </c>
      <c r="AC82" s="9" t="str">
        <f t="shared" si="16"/>
        <v/>
      </c>
      <c r="AD82" s="9" t="str">
        <f t="shared" si="16"/>
        <v/>
      </c>
    </row>
    <row r="83" spans="1:30" s="11" customFormat="1" ht="16.5" hidden="1" customHeight="1" x14ac:dyDescent="0.2">
      <c r="A83" s="12" t="s">
        <v>64</v>
      </c>
      <c r="B83" s="25" t="s">
        <v>18</v>
      </c>
      <c r="C83" s="9" t="str">
        <f t="shared" ref="C83:AD83" si="17">IF(C57=C26,"","*")</f>
        <v/>
      </c>
      <c r="D83" s="9" t="str">
        <f t="shared" si="17"/>
        <v/>
      </c>
      <c r="E83" s="9" t="str">
        <f t="shared" si="17"/>
        <v/>
      </c>
      <c r="F83" s="9" t="str">
        <f t="shared" si="17"/>
        <v/>
      </c>
      <c r="G83" s="9" t="str">
        <f t="shared" si="17"/>
        <v/>
      </c>
      <c r="H83" s="9" t="str">
        <f t="shared" si="17"/>
        <v/>
      </c>
      <c r="I83" s="9" t="str">
        <f t="shared" si="17"/>
        <v/>
      </c>
      <c r="J83" s="9" t="str">
        <f t="shared" si="17"/>
        <v/>
      </c>
      <c r="K83" s="9" t="str">
        <f t="shared" si="17"/>
        <v/>
      </c>
      <c r="L83" s="9" t="str">
        <f t="shared" si="17"/>
        <v/>
      </c>
      <c r="M83" s="9" t="str">
        <f t="shared" si="17"/>
        <v/>
      </c>
      <c r="N83" s="9" t="str">
        <f t="shared" si="17"/>
        <v/>
      </c>
      <c r="O83" s="9" t="str">
        <f t="shared" si="17"/>
        <v/>
      </c>
      <c r="P83" s="9" t="str">
        <f t="shared" si="17"/>
        <v/>
      </c>
      <c r="Q83" s="9" t="str">
        <f t="shared" si="17"/>
        <v/>
      </c>
      <c r="R83" s="9" t="str">
        <f t="shared" si="17"/>
        <v/>
      </c>
      <c r="S83" s="9" t="str">
        <f t="shared" si="17"/>
        <v/>
      </c>
      <c r="T83" s="9" t="str">
        <f t="shared" si="17"/>
        <v/>
      </c>
      <c r="U83" s="9" t="str">
        <f t="shared" si="17"/>
        <v/>
      </c>
      <c r="V83" s="9" t="str">
        <f t="shared" si="17"/>
        <v/>
      </c>
      <c r="W83" s="9" t="str">
        <f t="shared" si="17"/>
        <v/>
      </c>
      <c r="X83" s="9" t="str">
        <f t="shared" si="17"/>
        <v/>
      </c>
      <c r="Y83" s="9" t="str">
        <f t="shared" si="17"/>
        <v/>
      </c>
      <c r="Z83" s="9" t="str">
        <f t="shared" si="17"/>
        <v/>
      </c>
      <c r="AA83" s="9" t="str">
        <f t="shared" si="17"/>
        <v/>
      </c>
      <c r="AB83" s="9" t="str">
        <f t="shared" si="17"/>
        <v/>
      </c>
      <c r="AC83" s="9" t="str">
        <f t="shared" si="17"/>
        <v/>
      </c>
      <c r="AD83" s="9" t="str">
        <f t="shared" si="17"/>
        <v/>
      </c>
    </row>
    <row r="84" spans="1:30" s="11" customFormat="1" ht="16.5" hidden="1" customHeight="1" x14ac:dyDescent="0.2">
      <c r="A84" s="12" t="s">
        <v>65</v>
      </c>
      <c r="B84" s="25" t="s">
        <v>19</v>
      </c>
      <c r="C84" s="9" t="str">
        <f t="shared" ref="C84:AD84" si="18">IF(C58=C27,"","*")</f>
        <v/>
      </c>
      <c r="D84" s="9" t="str">
        <f t="shared" si="18"/>
        <v/>
      </c>
      <c r="E84" s="9" t="str">
        <f t="shared" si="18"/>
        <v/>
      </c>
      <c r="F84" s="9" t="str">
        <f t="shared" si="18"/>
        <v/>
      </c>
      <c r="G84" s="9" t="str">
        <f t="shared" si="18"/>
        <v/>
      </c>
      <c r="H84" s="9" t="str">
        <f t="shared" si="18"/>
        <v/>
      </c>
      <c r="I84" s="9" t="str">
        <f t="shared" si="18"/>
        <v/>
      </c>
      <c r="J84" s="9" t="str">
        <f t="shared" si="18"/>
        <v/>
      </c>
      <c r="K84" s="9" t="str">
        <f t="shared" si="18"/>
        <v/>
      </c>
      <c r="L84" s="9" t="str">
        <f t="shared" si="18"/>
        <v/>
      </c>
      <c r="M84" s="9" t="str">
        <f t="shared" si="18"/>
        <v/>
      </c>
      <c r="N84" s="9" t="str">
        <f t="shared" si="18"/>
        <v/>
      </c>
      <c r="O84" s="9" t="str">
        <f t="shared" si="18"/>
        <v/>
      </c>
      <c r="P84" s="9" t="str">
        <f t="shared" si="18"/>
        <v/>
      </c>
      <c r="Q84" s="9" t="str">
        <f t="shared" si="18"/>
        <v/>
      </c>
      <c r="R84" s="9" t="str">
        <f t="shared" si="18"/>
        <v/>
      </c>
      <c r="S84" s="9" t="str">
        <f t="shared" si="18"/>
        <v/>
      </c>
      <c r="T84" s="9" t="str">
        <f t="shared" si="18"/>
        <v/>
      </c>
      <c r="U84" s="9" t="str">
        <f t="shared" si="18"/>
        <v/>
      </c>
      <c r="V84" s="9" t="str">
        <f t="shared" si="18"/>
        <v/>
      </c>
      <c r="W84" s="9" t="str">
        <f t="shared" si="18"/>
        <v/>
      </c>
      <c r="X84" s="9" t="str">
        <f t="shared" si="18"/>
        <v/>
      </c>
      <c r="Y84" s="9" t="str">
        <f t="shared" si="18"/>
        <v/>
      </c>
      <c r="Z84" s="9" t="str">
        <f t="shared" si="18"/>
        <v/>
      </c>
      <c r="AA84" s="9" t="str">
        <f t="shared" si="18"/>
        <v/>
      </c>
      <c r="AB84" s="9" t="str">
        <f t="shared" si="18"/>
        <v/>
      </c>
      <c r="AC84" s="9" t="str">
        <f t="shared" si="18"/>
        <v/>
      </c>
      <c r="AD84" s="9" t="str">
        <f t="shared" si="18"/>
        <v/>
      </c>
    </row>
    <row r="85" spans="1:30" s="11" customFormat="1" ht="16.5" hidden="1" customHeight="1" x14ac:dyDescent="0.2">
      <c r="A85" s="12" t="s">
        <v>66</v>
      </c>
      <c r="B85" s="25" t="s">
        <v>20</v>
      </c>
      <c r="C85" s="9" t="str">
        <f t="shared" ref="C85:AD85" si="19">IF(C59=C28,"","*")</f>
        <v/>
      </c>
      <c r="D85" s="9" t="str">
        <f t="shared" si="19"/>
        <v/>
      </c>
      <c r="E85" s="9" t="str">
        <f t="shared" si="19"/>
        <v/>
      </c>
      <c r="F85" s="9" t="str">
        <f t="shared" si="19"/>
        <v/>
      </c>
      <c r="G85" s="9" t="str">
        <f t="shared" si="19"/>
        <v/>
      </c>
      <c r="H85" s="9" t="str">
        <f t="shared" si="19"/>
        <v/>
      </c>
      <c r="I85" s="9" t="str">
        <f t="shared" si="19"/>
        <v/>
      </c>
      <c r="J85" s="9" t="str">
        <f t="shared" si="19"/>
        <v/>
      </c>
      <c r="K85" s="9" t="str">
        <f t="shared" si="19"/>
        <v/>
      </c>
      <c r="L85" s="9" t="str">
        <f t="shared" si="19"/>
        <v/>
      </c>
      <c r="M85" s="9" t="str">
        <f t="shared" si="19"/>
        <v/>
      </c>
      <c r="N85" s="9" t="str">
        <f t="shared" si="19"/>
        <v/>
      </c>
      <c r="O85" s="9" t="str">
        <f t="shared" si="19"/>
        <v/>
      </c>
      <c r="P85" s="9" t="str">
        <f t="shared" si="19"/>
        <v/>
      </c>
      <c r="Q85" s="9" t="str">
        <f t="shared" si="19"/>
        <v/>
      </c>
      <c r="R85" s="9" t="str">
        <f t="shared" si="19"/>
        <v/>
      </c>
      <c r="S85" s="9" t="str">
        <f t="shared" si="19"/>
        <v/>
      </c>
      <c r="T85" s="9" t="str">
        <f t="shared" si="19"/>
        <v/>
      </c>
      <c r="U85" s="9" t="str">
        <f t="shared" si="19"/>
        <v/>
      </c>
      <c r="V85" s="9" t="str">
        <f t="shared" si="19"/>
        <v/>
      </c>
      <c r="W85" s="9" t="str">
        <f t="shared" si="19"/>
        <v/>
      </c>
      <c r="X85" s="9" t="str">
        <f t="shared" si="19"/>
        <v/>
      </c>
      <c r="Y85" s="9" t="str">
        <f t="shared" si="19"/>
        <v/>
      </c>
      <c r="Z85" s="9" t="str">
        <f t="shared" si="19"/>
        <v/>
      </c>
      <c r="AA85" s="9" t="str">
        <f t="shared" si="19"/>
        <v/>
      </c>
      <c r="AB85" s="9" t="str">
        <f t="shared" si="19"/>
        <v/>
      </c>
      <c r="AC85" s="9" t="str">
        <f t="shared" si="19"/>
        <v/>
      </c>
      <c r="AD85" s="9" t="str">
        <f t="shared" si="19"/>
        <v/>
      </c>
    </row>
    <row r="86" spans="1:30" s="11" customFormat="1" ht="16.5" hidden="1" customHeight="1" x14ac:dyDescent="0.2">
      <c r="A86" s="12" t="s">
        <v>67</v>
      </c>
      <c r="B86" s="25" t="s">
        <v>21</v>
      </c>
      <c r="C86" s="9" t="str">
        <f t="shared" ref="C86:AD86" si="20">IF(C60=C29,"","*")</f>
        <v/>
      </c>
      <c r="D86" s="9" t="str">
        <f t="shared" si="20"/>
        <v/>
      </c>
      <c r="E86" s="9" t="str">
        <f t="shared" si="20"/>
        <v/>
      </c>
      <c r="F86" s="9" t="str">
        <f t="shared" si="20"/>
        <v/>
      </c>
      <c r="G86" s="9" t="str">
        <f t="shared" si="20"/>
        <v/>
      </c>
      <c r="H86" s="9" t="str">
        <f t="shared" si="20"/>
        <v/>
      </c>
      <c r="I86" s="9" t="str">
        <f t="shared" si="20"/>
        <v/>
      </c>
      <c r="J86" s="9" t="str">
        <f t="shared" si="20"/>
        <v/>
      </c>
      <c r="K86" s="9" t="str">
        <f t="shared" si="20"/>
        <v/>
      </c>
      <c r="L86" s="9" t="str">
        <f t="shared" si="20"/>
        <v/>
      </c>
      <c r="M86" s="9" t="str">
        <f t="shared" si="20"/>
        <v/>
      </c>
      <c r="N86" s="9" t="str">
        <f t="shared" si="20"/>
        <v/>
      </c>
      <c r="O86" s="9" t="str">
        <f t="shared" si="20"/>
        <v/>
      </c>
      <c r="P86" s="9" t="str">
        <f t="shared" si="20"/>
        <v/>
      </c>
      <c r="Q86" s="9" t="str">
        <f t="shared" si="20"/>
        <v/>
      </c>
      <c r="R86" s="9" t="str">
        <f t="shared" si="20"/>
        <v/>
      </c>
      <c r="S86" s="9" t="str">
        <f t="shared" si="20"/>
        <v/>
      </c>
      <c r="T86" s="9" t="str">
        <f t="shared" si="20"/>
        <v/>
      </c>
      <c r="U86" s="9" t="str">
        <f t="shared" si="20"/>
        <v/>
      </c>
      <c r="V86" s="9" t="str">
        <f t="shared" si="20"/>
        <v/>
      </c>
      <c r="W86" s="9" t="str">
        <f t="shared" si="20"/>
        <v/>
      </c>
      <c r="X86" s="9" t="str">
        <f t="shared" si="20"/>
        <v/>
      </c>
      <c r="Y86" s="9" t="str">
        <f t="shared" si="20"/>
        <v/>
      </c>
      <c r="Z86" s="9" t="str">
        <f t="shared" si="20"/>
        <v/>
      </c>
      <c r="AA86" s="9" t="str">
        <f t="shared" si="20"/>
        <v/>
      </c>
      <c r="AB86" s="9" t="str">
        <f t="shared" si="20"/>
        <v/>
      </c>
      <c r="AC86" s="9" t="str">
        <f t="shared" si="20"/>
        <v/>
      </c>
      <c r="AD86" s="9" t="str">
        <f t="shared" si="20"/>
        <v/>
      </c>
    </row>
    <row r="87" spans="1:30" s="11" customFormat="1" ht="16.5" hidden="1" customHeight="1" x14ac:dyDescent="0.2">
      <c r="A87" s="13" t="s">
        <v>80</v>
      </c>
      <c r="B87" s="19" t="s">
        <v>22</v>
      </c>
      <c r="C87" s="9" t="e">
        <f>IF(C61=#REF!,"","*")</f>
        <v>#REF!</v>
      </c>
      <c r="D87" s="9" t="e">
        <f>IF(D61=#REF!,"","*")</f>
        <v>#REF!</v>
      </c>
      <c r="E87" s="9" t="e">
        <f>IF(E61=#REF!,"","*")</f>
        <v>#REF!</v>
      </c>
      <c r="F87" s="9" t="e">
        <f>IF(F61=#REF!,"","*")</f>
        <v>#REF!</v>
      </c>
      <c r="G87" s="9" t="e">
        <f>IF(G61=#REF!,"","*")</f>
        <v>#REF!</v>
      </c>
      <c r="H87" s="9" t="e">
        <f>IF(H61=#REF!,"","*")</f>
        <v>#REF!</v>
      </c>
      <c r="I87" s="9" t="e">
        <f>IF(I61=#REF!,"","*")</f>
        <v>#REF!</v>
      </c>
      <c r="J87" s="9" t="e">
        <f>IF(J61=#REF!,"","*")</f>
        <v>#REF!</v>
      </c>
      <c r="K87" s="9" t="e">
        <f>IF(K61=#REF!,"","*")</f>
        <v>#REF!</v>
      </c>
      <c r="L87" s="9" t="e">
        <f>IF(L61=#REF!,"","*")</f>
        <v>#REF!</v>
      </c>
      <c r="M87" s="9" t="e">
        <f>IF(M61=#REF!,"","*")</f>
        <v>#REF!</v>
      </c>
      <c r="N87" s="9" t="e">
        <f>IF(N61=#REF!,"","*")</f>
        <v>#REF!</v>
      </c>
      <c r="O87" s="9" t="e">
        <f>IF(O61=#REF!,"","*")</f>
        <v>#REF!</v>
      </c>
      <c r="P87" s="9" t="e">
        <f>IF(P61=#REF!,"","*")</f>
        <v>#REF!</v>
      </c>
      <c r="Q87" s="9" t="e">
        <f>IF(Q61=#REF!,"","*")</f>
        <v>#REF!</v>
      </c>
      <c r="R87" s="9" t="e">
        <f>IF(R61=#REF!,"","*")</f>
        <v>#REF!</v>
      </c>
      <c r="S87" s="9" t="e">
        <f>IF(S61=#REF!,"","*")</f>
        <v>#REF!</v>
      </c>
      <c r="T87" s="9" t="e">
        <f>IF(T61=#REF!,"","*")</f>
        <v>#REF!</v>
      </c>
      <c r="U87" s="9" t="e">
        <f>IF(U61=#REF!,"","*")</f>
        <v>#REF!</v>
      </c>
      <c r="V87" s="9" t="e">
        <f>IF(V61=#REF!,"","*")</f>
        <v>#REF!</v>
      </c>
      <c r="W87" s="9" t="e">
        <f>IF(W61=#REF!,"","*")</f>
        <v>#REF!</v>
      </c>
      <c r="X87" s="9" t="e">
        <f>IF(X61=#REF!,"","*")</f>
        <v>#REF!</v>
      </c>
      <c r="Y87" s="9" t="e">
        <f>IF(Y61=#REF!,"","*")</f>
        <v>#REF!</v>
      </c>
      <c r="Z87" s="9" t="e">
        <f>IF(Z61=#REF!,"","*")</f>
        <v>#REF!</v>
      </c>
      <c r="AA87" s="9" t="e">
        <f>IF(AA61=#REF!,"","*")</f>
        <v>#REF!</v>
      </c>
      <c r="AB87" s="9" t="e">
        <f>IF(AB61=#REF!,"","*")</f>
        <v>#REF!</v>
      </c>
      <c r="AC87" s="9" t="e">
        <f>IF(AC61=#REF!,"","*")</f>
        <v>#REF!</v>
      </c>
      <c r="AD87" s="9" t="e">
        <f>IF(AD61=#REF!,"","*")</f>
        <v>#REF!</v>
      </c>
    </row>
    <row r="88" spans="1:30" s="11" customFormat="1" ht="16.5" hidden="1" customHeight="1" x14ac:dyDescent="0.2">
      <c r="A88" s="12" t="s">
        <v>68</v>
      </c>
      <c r="B88" s="25" t="s">
        <v>23</v>
      </c>
      <c r="C88" s="9" t="str">
        <f>IF(C62=C30,"","*")</f>
        <v/>
      </c>
      <c r="D88" s="9" t="str">
        <f t="shared" ref="D88:AD89" si="21">IF(D62=D30,"","*")</f>
        <v/>
      </c>
      <c r="E88" s="9" t="str">
        <f t="shared" si="21"/>
        <v/>
      </c>
      <c r="F88" s="9" t="str">
        <f t="shared" si="21"/>
        <v/>
      </c>
      <c r="G88" s="9" t="str">
        <f t="shared" si="21"/>
        <v/>
      </c>
      <c r="H88" s="9" t="str">
        <f t="shared" si="21"/>
        <v/>
      </c>
      <c r="I88" s="9" t="str">
        <f t="shared" si="21"/>
        <v/>
      </c>
      <c r="J88" s="9" t="str">
        <f t="shared" si="21"/>
        <v/>
      </c>
      <c r="K88" s="9" t="str">
        <f t="shared" si="21"/>
        <v/>
      </c>
      <c r="L88" s="9" t="str">
        <f t="shared" si="21"/>
        <v/>
      </c>
      <c r="M88" s="9" t="str">
        <f t="shared" si="21"/>
        <v/>
      </c>
      <c r="N88" s="9" t="str">
        <f t="shared" si="21"/>
        <v/>
      </c>
      <c r="O88" s="9" t="str">
        <f t="shared" si="21"/>
        <v/>
      </c>
      <c r="P88" s="9" t="str">
        <f t="shared" si="21"/>
        <v/>
      </c>
      <c r="Q88" s="9" t="str">
        <f t="shared" si="21"/>
        <v/>
      </c>
      <c r="R88" s="9" t="str">
        <f t="shared" si="21"/>
        <v/>
      </c>
      <c r="S88" s="9" t="str">
        <f t="shared" si="21"/>
        <v/>
      </c>
      <c r="T88" s="9" t="str">
        <f t="shared" si="21"/>
        <v/>
      </c>
      <c r="U88" s="9" t="str">
        <f t="shared" si="21"/>
        <v/>
      </c>
      <c r="V88" s="9" t="str">
        <f t="shared" si="21"/>
        <v/>
      </c>
      <c r="W88" s="9" t="str">
        <f t="shared" si="21"/>
        <v/>
      </c>
      <c r="X88" s="9" t="str">
        <f t="shared" si="21"/>
        <v/>
      </c>
      <c r="Y88" s="9" t="str">
        <f t="shared" si="21"/>
        <v/>
      </c>
      <c r="Z88" s="9" t="str">
        <f t="shared" si="21"/>
        <v/>
      </c>
      <c r="AA88" s="9" t="str">
        <f t="shared" si="21"/>
        <v/>
      </c>
      <c r="AB88" s="9" t="str">
        <f t="shared" si="21"/>
        <v/>
      </c>
      <c r="AC88" s="9" t="str">
        <f t="shared" si="21"/>
        <v/>
      </c>
      <c r="AD88" s="9" t="str">
        <f t="shared" si="21"/>
        <v/>
      </c>
    </row>
    <row r="89" spans="1:30" s="11" customFormat="1" ht="16.5" hidden="1" customHeight="1" x14ac:dyDescent="0.2">
      <c r="A89" s="20" t="s">
        <v>69</v>
      </c>
      <c r="B89" s="26" t="s">
        <v>24</v>
      </c>
      <c r="C89" s="9" t="str">
        <f>IF(C63=C31,"","*")</f>
        <v/>
      </c>
      <c r="D89" s="9" t="str">
        <f t="shared" si="21"/>
        <v/>
      </c>
      <c r="E89" s="9" t="str">
        <f t="shared" si="21"/>
        <v/>
      </c>
      <c r="F89" s="9" t="str">
        <f t="shared" si="21"/>
        <v/>
      </c>
      <c r="G89" s="9" t="str">
        <f t="shared" si="21"/>
        <v/>
      </c>
      <c r="H89" s="9" t="str">
        <f t="shared" si="21"/>
        <v/>
      </c>
      <c r="I89" s="9" t="str">
        <f t="shared" si="21"/>
        <v/>
      </c>
      <c r="J89" s="9" t="str">
        <f t="shared" si="21"/>
        <v/>
      </c>
      <c r="K89" s="9" t="str">
        <f t="shared" si="21"/>
        <v/>
      </c>
      <c r="L89" s="9" t="str">
        <f t="shared" si="21"/>
        <v/>
      </c>
      <c r="M89" s="9" t="str">
        <f t="shared" si="21"/>
        <v/>
      </c>
      <c r="N89" s="9" t="str">
        <f t="shared" si="21"/>
        <v/>
      </c>
      <c r="O89" s="9" t="str">
        <f t="shared" si="21"/>
        <v/>
      </c>
      <c r="P89" s="9" t="str">
        <f t="shared" si="21"/>
        <v/>
      </c>
      <c r="Q89" s="9" t="str">
        <f t="shared" si="21"/>
        <v/>
      </c>
      <c r="R89" s="9" t="str">
        <f t="shared" si="21"/>
        <v/>
      </c>
      <c r="S89" s="9" t="str">
        <f t="shared" si="21"/>
        <v/>
      </c>
      <c r="T89" s="9" t="str">
        <f t="shared" si="21"/>
        <v/>
      </c>
      <c r="U89" s="9" t="str">
        <f t="shared" si="21"/>
        <v/>
      </c>
      <c r="V89" s="9" t="str">
        <f t="shared" si="21"/>
        <v/>
      </c>
      <c r="W89" s="9" t="str">
        <f t="shared" si="21"/>
        <v/>
      </c>
      <c r="X89" s="9" t="str">
        <f t="shared" si="21"/>
        <v/>
      </c>
      <c r="Y89" s="9" t="str">
        <f t="shared" si="21"/>
        <v/>
      </c>
      <c r="Z89" s="9" t="str">
        <f t="shared" si="21"/>
        <v/>
      </c>
      <c r="AA89" s="9" t="str">
        <f t="shared" si="21"/>
        <v/>
      </c>
      <c r="AB89" s="9" t="str">
        <f t="shared" si="21"/>
        <v/>
      </c>
      <c r="AC89" s="9" t="str">
        <f t="shared" si="21"/>
        <v/>
      </c>
      <c r="AD89" s="9" t="str">
        <f t="shared" si="21"/>
        <v/>
      </c>
    </row>
    <row r="90" spans="1:30" hidden="1" x14ac:dyDescent="0.2"/>
  </sheetData>
  <mergeCells count="25">
    <mergeCell ref="AA7:AC7"/>
    <mergeCell ref="AD7:AD8"/>
    <mergeCell ref="J7:J8"/>
    <mergeCell ref="C7:E7"/>
    <mergeCell ref="Z7:Z8"/>
    <mergeCell ref="N7:N8"/>
    <mergeCell ref="S7:U7"/>
    <mergeCell ref="F7:F8"/>
    <mergeCell ref="G7:I7"/>
    <mergeCell ref="A4:B8"/>
    <mergeCell ref="C4:AD4"/>
    <mergeCell ref="G6:J6"/>
    <mergeCell ref="K6:N6"/>
    <mergeCell ref="O6:R6"/>
    <mergeCell ref="K7:M7"/>
    <mergeCell ref="S6:V6"/>
    <mergeCell ref="C5:F6"/>
    <mergeCell ref="O7:Q7"/>
    <mergeCell ref="R7:R8"/>
    <mergeCell ref="G5:R5"/>
    <mergeCell ref="S5:AD5"/>
    <mergeCell ref="W6:Z6"/>
    <mergeCell ref="V7:V8"/>
    <mergeCell ref="W7:Y7"/>
    <mergeCell ref="AA6:AD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AD92"/>
  <sheetViews>
    <sheetView workbookViewId="0">
      <pane xSplit="4" ySplit="9" topLeftCell="E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0" ht="23.25" customHeight="1" x14ac:dyDescent="0.3">
      <c r="A1" s="3" t="s">
        <v>41</v>
      </c>
      <c r="B1" s="14"/>
      <c r="C1" s="4"/>
    </row>
    <row r="2" spans="1:30" x14ac:dyDescent="0.2">
      <c r="A2" s="5"/>
      <c r="B2" s="5"/>
      <c r="C2" s="5"/>
      <c r="D2" s="5"/>
      <c r="E2" s="5"/>
      <c r="F2" s="5"/>
      <c r="G2" s="5"/>
      <c r="H2" s="5"/>
      <c r="I2" s="5"/>
      <c r="J2" s="5"/>
      <c r="K2" s="5"/>
      <c r="L2" s="5"/>
      <c r="M2" s="5"/>
      <c r="N2" s="5"/>
      <c r="O2" s="5"/>
      <c r="P2" s="5"/>
    </row>
    <row r="3" spans="1:30" x14ac:dyDescent="0.2">
      <c r="A3" s="15" t="s">
        <v>129</v>
      </c>
      <c r="B3" s="15"/>
      <c r="C3" s="15"/>
      <c r="D3" s="5"/>
      <c r="E3" s="5"/>
      <c r="F3" s="5"/>
      <c r="G3" s="5"/>
      <c r="H3" s="5"/>
      <c r="I3" s="5"/>
      <c r="J3" s="5"/>
      <c r="K3" s="5"/>
      <c r="L3" s="5"/>
      <c r="M3" s="5"/>
      <c r="N3" s="5"/>
      <c r="O3" s="5"/>
      <c r="P3" s="5"/>
    </row>
    <row r="4" spans="1:30" s="6" customFormat="1" ht="21" customHeight="1" x14ac:dyDescent="0.2">
      <c r="A4" s="57" t="s">
        <v>52</v>
      </c>
      <c r="B4" s="58"/>
      <c r="C4" s="60" t="s">
        <v>53</v>
      </c>
      <c r="D4" s="61"/>
      <c r="E4" s="61"/>
      <c r="F4" s="61"/>
      <c r="G4" s="61"/>
      <c r="H4" s="61"/>
      <c r="I4" s="61"/>
      <c r="J4" s="61"/>
      <c r="K4" s="61"/>
      <c r="L4" s="61"/>
      <c r="M4" s="61"/>
      <c r="N4" s="61"/>
      <c r="O4" s="61"/>
      <c r="P4" s="61"/>
      <c r="Q4" s="43"/>
      <c r="R4" s="43"/>
      <c r="S4" s="43"/>
      <c r="T4" s="43"/>
      <c r="U4" s="43"/>
      <c r="V4" s="43"/>
      <c r="W4" s="43"/>
      <c r="X4" s="43"/>
      <c r="Y4" s="43"/>
      <c r="Z4" s="43"/>
      <c r="AA4" s="43"/>
      <c r="AB4" s="43"/>
      <c r="AC4" s="43"/>
      <c r="AD4" s="43"/>
    </row>
    <row r="5" spans="1:30" s="6" customFormat="1" ht="27" customHeight="1" x14ac:dyDescent="0.2">
      <c r="A5" s="68"/>
      <c r="B5" s="65"/>
      <c r="C5" s="56" t="s">
        <v>42</v>
      </c>
      <c r="D5" s="69"/>
      <c r="E5" s="74" t="s">
        <v>43</v>
      </c>
      <c r="F5" s="75"/>
      <c r="G5" s="75"/>
      <c r="H5" s="75"/>
      <c r="I5" s="75"/>
      <c r="J5" s="69"/>
      <c r="K5" s="74" t="s">
        <v>44</v>
      </c>
      <c r="L5" s="75"/>
      <c r="M5" s="75"/>
      <c r="N5" s="75"/>
      <c r="O5" s="75"/>
      <c r="P5" s="75"/>
    </row>
    <row r="6" spans="1:30" s="6" customFormat="1" ht="27" customHeight="1" x14ac:dyDescent="0.2">
      <c r="A6" s="68"/>
      <c r="B6" s="65"/>
      <c r="C6" s="70"/>
      <c r="D6" s="71"/>
      <c r="E6" s="53" t="s">
        <v>45</v>
      </c>
      <c r="F6" s="55"/>
      <c r="G6" s="60" t="s">
        <v>191</v>
      </c>
      <c r="H6" s="55"/>
      <c r="I6" s="73" t="s">
        <v>172</v>
      </c>
      <c r="J6" s="55"/>
      <c r="K6" s="53" t="s">
        <v>45</v>
      </c>
      <c r="L6" s="55"/>
      <c r="M6" s="60" t="s">
        <v>191</v>
      </c>
      <c r="N6" s="55"/>
      <c r="O6" s="73" t="s">
        <v>172</v>
      </c>
      <c r="P6" s="54"/>
    </row>
    <row r="7" spans="1:30" s="6" customFormat="1" ht="27" customHeight="1" x14ac:dyDescent="0.2">
      <c r="A7" s="68"/>
      <c r="B7" s="65"/>
      <c r="C7" s="72" t="s">
        <v>46</v>
      </c>
      <c r="D7" s="62" t="s">
        <v>47</v>
      </c>
      <c r="E7" s="72" t="s">
        <v>46</v>
      </c>
      <c r="F7" s="62" t="s">
        <v>47</v>
      </c>
      <c r="G7" s="72" t="s">
        <v>46</v>
      </c>
      <c r="H7" s="62" t="s">
        <v>47</v>
      </c>
      <c r="I7" s="72" t="s">
        <v>46</v>
      </c>
      <c r="J7" s="62" t="s">
        <v>47</v>
      </c>
      <c r="K7" s="72" t="s">
        <v>46</v>
      </c>
      <c r="L7" s="62" t="s">
        <v>47</v>
      </c>
      <c r="M7" s="72" t="s">
        <v>46</v>
      </c>
      <c r="N7" s="62" t="s">
        <v>47</v>
      </c>
      <c r="O7" s="72" t="s">
        <v>46</v>
      </c>
      <c r="P7" s="56" t="s">
        <v>47</v>
      </c>
    </row>
    <row r="8" spans="1:30" s="6" customFormat="1" ht="27" customHeight="1" x14ac:dyDescent="0.2">
      <c r="A8" s="67"/>
      <c r="B8" s="66"/>
      <c r="C8" s="72"/>
      <c r="D8" s="63"/>
      <c r="E8" s="72"/>
      <c r="F8" s="63"/>
      <c r="G8" s="72"/>
      <c r="H8" s="63"/>
      <c r="I8" s="72"/>
      <c r="J8" s="63"/>
      <c r="K8" s="72"/>
      <c r="L8" s="63"/>
      <c r="M8" s="72"/>
      <c r="N8" s="63"/>
      <c r="O8" s="72"/>
      <c r="P8" s="59"/>
    </row>
    <row r="9" spans="1:30" s="36" customFormat="1" ht="16.5" customHeight="1" x14ac:dyDescent="0.2">
      <c r="A9" s="49" t="s">
        <v>128</v>
      </c>
      <c r="B9" s="34" t="s">
        <v>28</v>
      </c>
      <c r="C9" s="30">
        <v>41225</v>
      </c>
      <c r="D9" s="30">
        <v>7642638.6550000003</v>
      </c>
      <c r="E9" s="30">
        <v>6413</v>
      </c>
      <c r="F9" s="30">
        <v>1116318.8230000001</v>
      </c>
      <c r="G9" s="30">
        <v>4739</v>
      </c>
      <c r="H9" s="30">
        <v>967928.13100000005</v>
      </c>
      <c r="I9" s="30">
        <v>1674</v>
      </c>
      <c r="J9" s="30">
        <v>148390.69200000001</v>
      </c>
      <c r="K9" s="30">
        <v>34812</v>
      </c>
      <c r="L9" s="30">
        <v>6526319.8320000004</v>
      </c>
      <c r="M9" s="30">
        <v>33363</v>
      </c>
      <c r="N9" s="30">
        <v>6359861.5420000004</v>
      </c>
      <c r="O9" s="30">
        <v>1449</v>
      </c>
      <c r="P9" s="30">
        <v>166458.29</v>
      </c>
    </row>
    <row r="10" spans="1:30" s="11" customFormat="1" ht="16.5" customHeight="1" x14ac:dyDescent="0.2">
      <c r="A10" s="38" t="s">
        <v>126</v>
      </c>
      <c r="B10" s="19" t="s">
        <v>29</v>
      </c>
      <c r="C10" s="9">
        <v>6305</v>
      </c>
      <c r="D10" s="9">
        <v>1189706.371</v>
      </c>
      <c r="E10" s="9">
        <v>512</v>
      </c>
      <c r="F10" s="9">
        <v>88395.259000000005</v>
      </c>
      <c r="G10" s="9">
        <v>347</v>
      </c>
      <c r="H10" s="9">
        <v>72379.578999999998</v>
      </c>
      <c r="I10" s="9">
        <v>165</v>
      </c>
      <c r="J10" s="9">
        <v>16015.68</v>
      </c>
      <c r="K10" s="9">
        <v>5793</v>
      </c>
      <c r="L10" s="9">
        <v>1101311.112</v>
      </c>
      <c r="M10" s="9">
        <v>5673</v>
      </c>
      <c r="N10" s="9">
        <v>1088460.1370000001</v>
      </c>
      <c r="O10" s="9">
        <v>120</v>
      </c>
      <c r="P10" s="9">
        <v>12850.975</v>
      </c>
    </row>
    <row r="11" spans="1:30" s="11" customFormat="1" ht="16.5" customHeight="1" x14ac:dyDescent="0.2">
      <c r="A11" s="38" t="s">
        <v>122</v>
      </c>
      <c r="B11" s="19" t="s">
        <v>30</v>
      </c>
      <c r="C11" s="9">
        <v>5601</v>
      </c>
      <c r="D11" s="9">
        <v>1208106.2009999999</v>
      </c>
      <c r="E11" s="9">
        <v>2591</v>
      </c>
      <c r="F11" s="9">
        <v>539539.83299999998</v>
      </c>
      <c r="G11" s="9">
        <v>2239</v>
      </c>
      <c r="H11" s="9">
        <v>505280.217</v>
      </c>
      <c r="I11" s="9">
        <v>352</v>
      </c>
      <c r="J11" s="9">
        <v>34259.616000000002</v>
      </c>
      <c r="K11" s="9">
        <v>3010</v>
      </c>
      <c r="L11" s="9">
        <v>668566.36800000002</v>
      </c>
      <c r="M11" s="9">
        <v>2622</v>
      </c>
      <c r="N11" s="9">
        <v>616326.55200000003</v>
      </c>
      <c r="O11" s="9">
        <v>388</v>
      </c>
      <c r="P11" s="9">
        <v>52239.815999999999</v>
      </c>
    </row>
    <row r="12" spans="1:30" s="11" customFormat="1" ht="16.5" customHeight="1" x14ac:dyDescent="0.2">
      <c r="A12" s="38" t="s">
        <v>127</v>
      </c>
      <c r="B12" s="19" t="s">
        <v>31</v>
      </c>
      <c r="C12" s="9">
        <v>2463</v>
      </c>
      <c r="D12" s="9">
        <v>447712.18099999998</v>
      </c>
      <c r="E12" s="9">
        <v>326</v>
      </c>
      <c r="F12" s="9">
        <v>52617.27</v>
      </c>
      <c r="G12" s="9">
        <v>250</v>
      </c>
      <c r="H12" s="9">
        <v>43104.101999999999</v>
      </c>
      <c r="I12" s="9">
        <v>76</v>
      </c>
      <c r="J12" s="9">
        <v>9513.1679999999997</v>
      </c>
      <c r="K12" s="9">
        <v>2137</v>
      </c>
      <c r="L12" s="9">
        <v>395094.91100000002</v>
      </c>
      <c r="M12" s="9">
        <v>2089</v>
      </c>
      <c r="N12" s="9">
        <v>390380.658</v>
      </c>
      <c r="O12" s="9">
        <v>48</v>
      </c>
      <c r="P12" s="9">
        <v>4714.2529999999997</v>
      </c>
    </row>
    <row r="13" spans="1:30" s="11" customFormat="1" ht="16.5" customHeight="1" x14ac:dyDescent="0.2">
      <c r="A13" s="38" t="s">
        <v>119</v>
      </c>
      <c r="B13" s="19" t="s">
        <v>32</v>
      </c>
      <c r="C13" s="9">
        <v>5220</v>
      </c>
      <c r="D13" s="9">
        <v>863017.19900000002</v>
      </c>
      <c r="E13" s="9">
        <v>599</v>
      </c>
      <c r="F13" s="9">
        <v>84529.206000000006</v>
      </c>
      <c r="G13" s="9">
        <v>376</v>
      </c>
      <c r="H13" s="9">
        <v>65998.785000000003</v>
      </c>
      <c r="I13" s="9">
        <v>223</v>
      </c>
      <c r="J13" s="9">
        <v>18530.420999999998</v>
      </c>
      <c r="K13" s="9">
        <v>4621</v>
      </c>
      <c r="L13" s="9">
        <v>778487.99300000002</v>
      </c>
      <c r="M13" s="9">
        <v>4498</v>
      </c>
      <c r="N13" s="9">
        <v>766401.86</v>
      </c>
      <c r="O13" s="9">
        <v>123</v>
      </c>
      <c r="P13" s="9">
        <v>12086.133</v>
      </c>
    </row>
    <row r="14" spans="1:30" s="11" customFormat="1" ht="16.5" customHeight="1" x14ac:dyDescent="0.2">
      <c r="A14" s="38" t="s">
        <v>121</v>
      </c>
      <c r="B14" s="19" t="s">
        <v>33</v>
      </c>
      <c r="C14" s="9">
        <v>2146</v>
      </c>
      <c r="D14" s="9">
        <v>406408.68099999998</v>
      </c>
      <c r="E14" s="9">
        <v>305</v>
      </c>
      <c r="F14" s="9">
        <v>43108.025999999998</v>
      </c>
      <c r="G14" s="9">
        <v>175</v>
      </c>
      <c r="H14" s="9">
        <v>32258.645</v>
      </c>
      <c r="I14" s="9">
        <v>130</v>
      </c>
      <c r="J14" s="9">
        <v>10849.380999999999</v>
      </c>
      <c r="K14" s="9">
        <v>1841</v>
      </c>
      <c r="L14" s="9">
        <v>363300.65500000003</v>
      </c>
      <c r="M14" s="9">
        <v>1731</v>
      </c>
      <c r="N14" s="9">
        <v>351649.62400000001</v>
      </c>
      <c r="O14" s="9">
        <v>110</v>
      </c>
      <c r="P14" s="9">
        <v>11651.031000000001</v>
      </c>
    </row>
    <row r="15" spans="1:30" s="11" customFormat="1" ht="16.5" customHeight="1" x14ac:dyDescent="0.2">
      <c r="A15" s="38" t="s">
        <v>123</v>
      </c>
      <c r="B15" s="19" t="s">
        <v>34</v>
      </c>
      <c r="C15" s="9">
        <v>3687</v>
      </c>
      <c r="D15" s="9">
        <v>603934.76100000006</v>
      </c>
      <c r="E15" s="9">
        <v>538</v>
      </c>
      <c r="F15" s="9">
        <v>58805.641000000003</v>
      </c>
      <c r="G15" s="9">
        <v>190</v>
      </c>
      <c r="H15" s="9">
        <v>35151.659</v>
      </c>
      <c r="I15" s="9">
        <v>348</v>
      </c>
      <c r="J15" s="9">
        <v>23653.982</v>
      </c>
      <c r="K15" s="9">
        <v>3149</v>
      </c>
      <c r="L15" s="9">
        <v>545129.12</v>
      </c>
      <c r="M15" s="9">
        <v>2911</v>
      </c>
      <c r="N15" s="9">
        <v>522302.45</v>
      </c>
      <c r="O15" s="9">
        <v>238</v>
      </c>
      <c r="P15" s="9">
        <v>22826.67</v>
      </c>
    </row>
    <row r="16" spans="1:30" s="11" customFormat="1" ht="16.5" customHeight="1" x14ac:dyDescent="0.2">
      <c r="A16" s="39" t="s">
        <v>106</v>
      </c>
      <c r="B16" s="25" t="s">
        <v>8</v>
      </c>
      <c r="C16" s="9">
        <v>1537</v>
      </c>
      <c r="D16" s="9">
        <v>278761.864</v>
      </c>
      <c r="E16" s="9">
        <v>100</v>
      </c>
      <c r="F16" s="9">
        <v>16061.843000000001</v>
      </c>
      <c r="G16" s="9">
        <v>75</v>
      </c>
      <c r="H16" s="9">
        <v>13597.366</v>
      </c>
      <c r="I16" s="9">
        <v>25</v>
      </c>
      <c r="J16" s="9">
        <v>2464.4769999999999</v>
      </c>
      <c r="K16" s="9">
        <v>1437</v>
      </c>
      <c r="L16" s="9">
        <v>262700.02100000001</v>
      </c>
      <c r="M16" s="9">
        <v>1347</v>
      </c>
      <c r="N16" s="9">
        <v>250523.18100000001</v>
      </c>
      <c r="O16" s="9">
        <v>90</v>
      </c>
      <c r="P16" s="9">
        <v>12176.84</v>
      </c>
    </row>
    <row r="17" spans="1:16" s="11" customFormat="1" ht="16.5" customHeight="1" x14ac:dyDescent="0.2">
      <c r="A17" s="39" t="s">
        <v>107</v>
      </c>
      <c r="B17" s="25" t="s">
        <v>9</v>
      </c>
      <c r="C17" s="9">
        <v>1060</v>
      </c>
      <c r="D17" s="9">
        <v>191730.71100000001</v>
      </c>
      <c r="E17" s="9">
        <v>108</v>
      </c>
      <c r="F17" s="9">
        <v>17340.168000000001</v>
      </c>
      <c r="G17" s="9">
        <v>87</v>
      </c>
      <c r="H17" s="9">
        <v>14462.855</v>
      </c>
      <c r="I17" s="9">
        <v>21</v>
      </c>
      <c r="J17" s="9">
        <v>2877.3130000000001</v>
      </c>
      <c r="K17" s="9">
        <v>952</v>
      </c>
      <c r="L17" s="9">
        <v>174390.54300000001</v>
      </c>
      <c r="M17" s="9">
        <v>933</v>
      </c>
      <c r="N17" s="9">
        <v>171004.98699999999</v>
      </c>
      <c r="O17" s="9">
        <v>19</v>
      </c>
      <c r="P17" s="9">
        <v>3385.556</v>
      </c>
    </row>
    <row r="18" spans="1:16" s="11" customFormat="1" ht="16.5" customHeight="1" x14ac:dyDescent="0.2">
      <c r="A18" s="39" t="s">
        <v>108</v>
      </c>
      <c r="B18" s="25" t="s">
        <v>10</v>
      </c>
      <c r="C18" s="9">
        <v>1284</v>
      </c>
      <c r="D18" s="9">
        <v>248630.51199999999</v>
      </c>
      <c r="E18" s="9">
        <v>91</v>
      </c>
      <c r="F18" s="9">
        <v>14004.466</v>
      </c>
      <c r="G18" s="9">
        <v>70</v>
      </c>
      <c r="H18" s="9">
        <v>12496.013999999999</v>
      </c>
      <c r="I18" s="9">
        <v>21</v>
      </c>
      <c r="J18" s="9">
        <v>1508.452</v>
      </c>
      <c r="K18" s="9">
        <v>1193</v>
      </c>
      <c r="L18" s="9">
        <v>234626.046</v>
      </c>
      <c r="M18" s="9">
        <v>1166</v>
      </c>
      <c r="N18" s="9">
        <v>231514.46100000001</v>
      </c>
      <c r="O18" s="9">
        <v>27</v>
      </c>
      <c r="P18" s="9">
        <v>3111.585</v>
      </c>
    </row>
    <row r="19" spans="1:16" s="11" customFormat="1" ht="16.5" customHeight="1" x14ac:dyDescent="0.2">
      <c r="A19" s="39" t="s">
        <v>109</v>
      </c>
      <c r="B19" s="25" t="s">
        <v>11</v>
      </c>
      <c r="C19" s="9">
        <v>1990</v>
      </c>
      <c r="D19" s="9">
        <v>369012.005</v>
      </c>
      <c r="E19" s="9">
        <v>295</v>
      </c>
      <c r="F19" s="9">
        <v>46642.652000000002</v>
      </c>
      <c r="G19" s="9">
        <v>181</v>
      </c>
      <c r="H19" s="9">
        <v>35159.148000000001</v>
      </c>
      <c r="I19" s="9">
        <v>114</v>
      </c>
      <c r="J19" s="9">
        <v>11483.504000000001</v>
      </c>
      <c r="K19" s="9">
        <v>1695</v>
      </c>
      <c r="L19" s="9">
        <v>322369.353</v>
      </c>
      <c r="M19" s="9">
        <v>1643</v>
      </c>
      <c r="N19" s="9">
        <v>316796.93800000002</v>
      </c>
      <c r="O19" s="9">
        <v>52</v>
      </c>
      <c r="P19" s="9">
        <v>5572.415</v>
      </c>
    </row>
    <row r="20" spans="1:16" s="11" customFormat="1" ht="16.5" customHeight="1" x14ac:dyDescent="0.2">
      <c r="A20" s="39" t="s">
        <v>110</v>
      </c>
      <c r="B20" s="25" t="s">
        <v>12</v>
      </c>
      <c r="C20" s="9">
        <v>1539</v>
      </c>
      <c r="D20" s="9">
        <v>293687.18800000002</v>
      </c>
      <c r="E20" s="9">
        <v>141</v>
      </c>
      <c r="F20" s="9">
        <v>25869.952000000001</v>
      </c>
      <c r="G20" s="9">
        <v>128</v>
      </c>
      <c r="H20" s="9">
        <v>24659.774000000001</v>
      </c>
      <c r="I20" s="9">
        <v>13</v>
      </c>
      <c r="J20" s="9">
        <v>1210.1780000000001</v>
      </c>
      <c r="K20" s="9">
        <v>1398</v>
      </c>
      <c r="L20" s="9">
        <v>267817.23599999998</v>
      </c>
      <c r="M20" s="9">
        <v>1382</v>
      </c>
      <c r="N20" s="9">
        <v>266417.65500000003</v>
      </c>
      <c r="O20" s="9">
        <v>16</v>
      </c>
      <c r="P20" s="9">
        <v>1399.5809999999999</v>
      </c>
    </row>
    <row r="21" spans="1:16" s="11" customFormat="1" ht="16.5" customHeight="1" x14ac:dyDescent="0.2">
      <c r="A21" s="39" t="s">
        <v>111</v>
      </c>
      <c r="B21" s="25" t="s">
        <v>13</v>
      </c>
      <c r="C21" s="9">
        <v>1599</v>
      </c>
      <c r="D21" s="9">
        <v>306365.7</v>
      </c>
      <c r="E21" s="9">
        <v>73</v>
      </c>
      <c r="F21" s="9">
        <v>13153.427</v>
      </c>
      <c r="G21" s="9">
        <v>63</v>
      </c>
      <c r="H21" s="9">
        <v>12083.647000000001</v>
      </c>
      <c r="I21" s="9">
        <v>10</v>
      </c>
      <c r="J21" s="9">
        <v>1069.78</v>
      </c>
      <c r="K21" s="9">
        <v>1526</v>
      </c>
      <c r="L21" s="9">
        <v>293212.27299999999</v>
      </c>
      <c r="M21" s="9">
        <v>1509</v>
      </c>
      <c r="N21" s="9">
        <v>291617.93800000002</v>
      </c>
      <c r="O21" s="9">
        <v>17</v>
      </c>
      <c r="P21" s="9">
        <v>1594.335</v>
      </c>
    </row>
    <row r="22" spans="1:16" s="11" customFormat="1" ht="16.5" customHeight="1" x14ac:dyDescent="0.2">
      <c r="A22" s="39" t="s">
        <v>112</v>
      </c>
      <c r="B22" s="25" t="s">
        <v>14</v>
      </c>
      <c r="C22" s="9">
        <v>1842</v>
      </c>
      <c r="D22" s="9">
        <v>303366.95899999997</v>
      </c>
      <c r="E22" s="9">
        <v>203</v>
      </c>
      <c r="F22" s="9">
        <v>31744.397000000001</v>
      </c>
      <c r="G22" s="9">
        <v>174</v>
      </c>
      <c r="H22" s="9">
        <v>29157.867999999999</v>
      </c>
      <c r="I22" s="9">
        <v>29</v>
      </c>
      <c r="J22" s="9">
        <v>2586.529</v>
      </c>
      <c r="K22" s="9">
        <v>1639</v>
      </c>
      <c r="L22" s="9">
        <v>271622.56199999998</v>
      </c>
      <c r="M22" s="9">
        <v>1625</v>
      </c>
      <c r="N22" s="9">
        <v>270077.59399999998</v>
      </c>
      <c r="O22" s="9">
        <v>14</v>
      </c>
      <c r="P22" s="9">
        <v>1544.9680000000001</v>
      </c>
    </row>
    <row r="23" spans="1:16" s="11" customFormat="1" ht="16.5" customHeight="1" x14ac:dyDescent="0.2">
      <c r="A23" s="39" t="s">
        <v>113</v>
      </c>
      <c r="B23" s="25" t="s">
        <v>15</v>
      </c>
      <c r="C23" s="9">
        <v>684</v>
      </c>
      <c r="D23" s="9">
        <v>146793.35</v>
      </c>
      <c r="E23" s="9">
        <v>63</v>
      </c>
      <c r="F23" s="9">
        <v>13223.21</v>
      </c>
      <c r="G23" s="9">
        <v>55</v>
      </c>
      <c r="H23" s="9">
        <v>12185.6</v>
      </c>
      <c r="I23" s="9">
        <v>8</v>
      </c>
      <c r="J23" s="9">
        <v>1037.6099999999999</v>
      </c>
      <c r="K23" s="9">
        <v>621</v>
      </c>
      <c r="L23" s="9">
        <v>133570.14000000001</v>
      </c>
      <c r="M23" s="9">
        <v>606</v>
      </c>
      <c r="N23" s="9">
        <v>132424.79999999999</v>
      </c>
      <c r="O23" s="9">
        <v>15</v>
      </c>
      <c r="P23" s="9">
        <v>1145.3399999999999</v>
      </c>
    </row>
    <row r="24" spans="1:16" s="11" customFormat="1" ht="16.5" customHeight="1" x14ac:dyDescent="0.2">
      <c r="A24" s="39" t="s">
        <v>114</v>
      </c>
      <c r="B24" s="25" t="s">
        <v>16</v>
      </c>
      <c r="C24" s="9">
        <v>780</v>
      </c>
      <c r="D24" s="9">
        <v>153994.777</v>
      </c>
      <c r="E24" s="9">
        <v>87</v>
      </c>
      <c r="F24" s="9">
        <v>13529.102999999999</v>
      </c>
      <c r="G24" s="9">
        <v>66</v>
      </c>
      <c r="H24" s="9">
        <v>11891.67</v>
      </c>
      <c r="I24" s="9">
        <v>21</v>
      </c>
      <c r="J24" s="9">
        <v>1637.433</v>
      </c>
      <c r="K24" s="9">
        <v>693</v>
      </c>
      <c r="L24" s="9">
        <v>140465.674</v>
      </c>
      <c r="M24" s="9">
        <v>675</v>
      </c>
      <c r="N24" s="9">
        <v>138437.66899999999</v>
      </c>
      <c r="O24" s="9">
        <v>18</v>
      </c>
      <c r="P24" s="9">
        <v>2028.0050000000001</v>
      </c>
    </row>
    <row r="25" spans="1:16" s="11" customFormat="1" ht="16.5" customHeight="1" x14ac:dyDescent="0.2">
      <c r="A25" s="39" t="s">
        <v>115</v>
      </c>
      <c r="B25" s="25" t="s">
        <v>17</v>
      </c>
      <c r="C25" s="9">
        <v>1137</v>
      </c>
      <c r="D25" s="9">
        <v>201522.139</v>
      </c>
      <c r="E25" s="9">
        <v>138</v>
      </c>
      <c r="F25" s="9">
        <v>21123.522000000001</v>
      </c>
      <c r="G25" s="9">
        <v>114</v>
      </c>
      <c r="H25" s="9">
        <v>19170.491999999998</v>
      </c>
      <c r="I25" s="9">
        <v>24</v>
      </c>
      <c r="J25" s="9">
        <v>1953.03</v>
      </c>
      <c r="K25" s="9">
        <v>999</v>
      </c>
      <c r="L25" s="9">
        <v>180398.617</v>
      </c>
      <c r="M25" s="9">
        <v>971</v>
      </c>
      <c r="N25" s="9">
        <v>176086.141</v>
      </c>
      <c r="O25" s="9">
        <v>28</v>
      </c>
      <c r="P25" s="9">
        <v>4312.4759999999997</v>
      </c>
    </row>
    <row r="26" spans="1:16" s="11" customFormat="1" ht="16.5" customHeight="1" x14ac:dyDescent="0.2">
      <c r="A26" s="39" t="s">
        <v>116</v>
      </c>
      <c r="B26" s="25" t="s">
        <v>18</v>
      </c>
      <c r="C26" s="9">
        <v>217</v>
      </c>
      <c r="D26" s="9">
        <v>38894.690999999999</v>
      </c>
      <c r="E26" s="9">
        <v>18</v>
      </c>
      <c r="F26" s="9">
        <v>2181.4659999999999</v>
      </c>
      <c r="G26" s="9">
        <v>7</v>
      </c>
      <c r="H26" s="9">
        <v>1262.086</v>
      </c>
      <c r="I26" s="9">
        <v>11</v>
      </c>
      <c r="J26" s="9">
        <v>919.38</v>
      </c>
      <c r="K26" s="9">
        <v>199</v>
      </c>
      <c r="L26" s="9">
        <v>36713.224999999999</v>
      </c>
      <c r="M26" s="9">
        <v>186</v>
      </c>
      <c r="N26" s="9">
        <v>35170.733</v>
      </c>
      <c r="O26" s="9">
        <v>13</v>
      </c>
      <c r="P26" s="9">
        <v>1542.492</v>
      </c>
    </row>
    <row r="27" spans="1:16" s="11" customFormat="1" ht="16.5" customHeight="1" x14ac:dyDescent="0.2">
      <c r="A27" s="39" t="s">
        <v>117</v>
      </c>
      <c r="B27" s="25" t="s">
        <v>19</v>
      </c>
      <c r="C27" s="9">
        <v>405</v>
      </c>
      <c r="D27" s="9">
        <v>81500</v>
      </c>
      <c r="E27" s="9">
        <v>48</v>
      </c>
      <c r="F27" s="9">
        <v>6198.558</v>
      </c>
      <c r="G27" s="9">
        <v>33</v>
      </c>
      <c r="H27" s="9">
        <v>5106.2430000000004</v>
      </c>
      <c r="I27" s="9">
        <v>15</v>
      </c>
      <c r="J27" s="9">
        <v>1092.3150000000001</v>
      </c>
      <c r="K27" s="9">
        <v>357</v>
      </c>
      <c r="L27" s="9">
        <v>75301.441999999995</v>
      </c>
      <c r="M27" s="9">
        <v>356</v>
      </c>
      <c r="N27" s="9">
        <v>75194.342000000004</v>
      </c>
      <c r="O27" s="9">
        <v>1</v>
      </c>
      <c r="P27" s="9">
        <v>107.1</v>
      </c>
    </row>
    <row r="28" spans="1:16" s="11" customFormat="1" ht="16.5" customHeight="1" x14ac:dyDescent="0.2">
      <c r="A28" s="39" t="s">
        <v>118</v>
      </c>
      <c r="B28" s="25" t="s">
        <v>20</v>
      </c>
      <c r="C28" s="9">
        <v>493</v>
      </c>
      <c r="D28" s="9">
        <v>84069.383000000002</v>
      </c>
      <c r="E28" s="9">
        <v>74</v>
      </c>
      <c r="F28" s="9">
        <v>8005.473</v>
      </c>
      <c r="G28" s="9">
        <v>29</v>
      </c>
      <c r="H28" s="9">
        <v>4537.47</v>
      </c>
      <c r="I28" s="9">
        <v>45</v>
      </c>
      <c r="J28" s="9">
        <v>3468.0030000000002</v>
      </c>
      <c r="K28" s="9">
        <v>419</v>
      </c>
      <c r="L28" s="9">
        <v>76063.91</v>
      </c>
      <c r="M28" s="9">
        <v>336</v>
      </c>
      <c r="N28" s="9">
        <v>67381.790999999997</v>
      </c>
      <c r="O28" s="9">
        <v>83</v>
      </c>
      <c r="P28" s="9">
        <v>8682.1190000000006</v>
      </c>
    </row>
    <row r="29" spans="1:16" s="11" customFormat="1" ht="16.5" customHeight="1" x14ac:dyDescent="0.2">
      <c r="A29" s="39" t="s">
        <v>120</v>
      </c>
      <c r="B29" s="25" t="s">
        <v>21</v>
      </c>
      <c r="C29" s="9">
        <v>1055</v>
      </c>
      <c r="D29" s="9">
        <v>186433.11</v>
      </c>
      <c r="E29" s="9">
        <v>50</v>
      </c>
      <c r="F29" s="9">
        <v>7142.94</v>
      </c>
      <c r="G29" s="9">
        <v>27</v>
      </c>
      <c r="H29" s="9">
        <v>4882.5</v>
      </c>
      <c r="I29" s="9">
        <v>23</v>
      </c>
      <c r="J29" s="9">
        <v>2260.44</v>
      </c>
      <c r="K29" s="9">
        <v>1005</v>
      </c>
      <c r="L29" s="9">
        <v>179290.17</v>
      </c>
      <c r="M29" s="9">
        <v>977</v>
      </c>
      <c r="N29" s="9">
        <v>175925.97</v>
      </c>
      <c r="O29" s="9">
        <v>28</v>
      </c>
      <c r="P29" s="9">
        <v>3364.2</v>
      </c>
    </row>
    <row r="30" spans="1:16" s="11" customFormat="1" ht="16.5" customHeight="1" x14ac:dyDescent="0.2">
      <c r="A30" s="39" t="s">
        <v>124</v>
      </c>
      <c r="B30" s="25" t="s">
        <v>23</v>
      </c>
      <c r="C30" s="9">
        <v>167</v>
      </c>
      <c r="D30" s="9">
        <v>36825.932999999997</v>
      </c>
      <c r="E30" s="9">
        <v>52</v>
      </c>
      <c r="F30" s="9">
        <v>12913.411</v>
      </c>
      <c r="G30" s="9">
        <v>52</v>
      </c>
      <c r="H30" s="9">
        <v>12913.411</v>
      </c>
      <c r="I30" s="9">
        <v>0</v>
      </c>
      <c r="J30" s="9">
        <v>0</v>
      </c>
      <c r="K30" s="9">
        <v>115</v>
      </c>
      <c r="L30" s="9">
        <v>23912.522000000001</v>
      </c>
      <c r="M30" s="9">
        <v>114</v>
      </c>
      <c r="N30" s="9">
        <v>23790.121999999999</v>
      </c>
      <c r="O30" s="9">
        <v>1</v>
      </c>
      <c r="P30" s="9">
        <v>122.4</v>
      </c>
    </row>
    <row r="31" spans="1:16" s="11" customFormat="1" ht="16.5" customHeight="1" x14ac:dyDescent="0.2">
      <c r="A31" s="40" t="s">
        <v>125</v>
      </c>
      <c r="B31" s="26" t="s">
        <v>24</v>
      </c>
      <c r="C31" s="21">
        <v>14</v>
      </c>
      <c r="D31" s="21">
        <v>2164.9389999999999</v>
      </c>
      <c r="E31" s="21">
        <v>1</v>
      </c>
      <c r="F31" s="21">
        <v>189</v>
      </c>
      <c r="G31" s="21">
        <v>1</v>
      </c>
      <c r="H31" s="21">
        <v>189</v>
      </c>
      <c r="I31" s="21">
        <v>0</v>
      </c>
      <c r="J31" s="21">
        <v>0</v>
      </c>
      <c r="K31" s="21">
        <v>13</v>
      </c>
      <c r="L31" s="21">
        <v>1975.9390000000001</v>
      </c>
      <c r="M31" s="21">
        <v>13</v>
      </c>
      <c r="N31" s="21">
        <v>1975.9390000000001</v>
      </c>
      <c r="O31" s="21">
        <v>0</v>
      </c>
      <c r="P31" s="21">
        <v>0</v>
      </c>
    </row>
    <row r="32" spans="1:16" ht="15.75" customHeight="1" x14ac:dyDescent="0.2">
      <c r="A32" s="2" t="s">
        <v>51</v>
      </c>
      <c r="B32" s="2"/>
      <c r="C32" s="2"/>
      <c r="D32" s="2"/>
      <c r="E32" s="2"/>
      <c r="F32" s="2"/>
      <c r="G32" s="2"/>
      <c r="H32" s="2"/>
      <c r="I32" s="2"/>
      <c r="J32" s="2"/>
      <c r="K32" s="2"/>
      <c r="L32" s="2"/>
      <c r="M32" s="2"/>
      <c r="N32" s="2"/>
      <c r="O32" s="2"/>
      <c r="P32" s="2"/>
    </row>
    <row r="33" spans="1:16" s="1" customFormat="1" x14ac:dyDescent="0.2">
      <c r="A33" s="1" t="s">
        <v>70</v>
      </c>
    </row>
    <row r="34" spans="1:16" s="1" customFormat="1" x14ac:dyDescent="0.2">
      <c r="A34" s="1" t="s">
        <v>71</v>
      </c>
    </row>
    <row r="35" spans="1:16" s="1" customFormat="1" x14ac:dyDescent="0.2">
      <c r="A35" s="22"/>
    </row>
    <row r="36" spans="1:16" ht="15.75" customHeight="1" x14ac:dyDescent="0.2">
      <c r="A36" s="1" t="s">
        <v>1</v>
      </c>
    </row>
    <row r="37" spans="1:16" s="1" customFormat="1" x14ac:dyDescent="0.2"/>
    <row r="38" spans="1:16" s="1" customFormat="1" x14ac:dyDescent="0.2">
      <c r="A38" t="s">
        <v>81</v>
      </c>
      <c r="B38"/>
    </row>
    <row r="39" spans="1:16" hidden="1" x14ac:dyDescent="0.2"/>
    <row r="40" spans="1:16" s="18" customFormat="1" ht="16.5" hidden="1" customHeight="1" x14ac:dyDescent="0.2">
      <c r="A40" s="16" t="s">
        <v>73</v>
      </c>
      <c r="B40" s="17" t="s">
        <v>28</v>
      </c>
      <c r="C40" s="9">
        <v>41225</v>
      </c>
      <c r="D40" s="9">
        <v>7642638.6550000003</v>
      </c>
      <c r="E40" s="9">
        <v>6413</v>
      </c>
      <c r="F40" s="9">
        <v>1116318.8230000001</v>
      </c>
      <c r="G40" s="9">
        <v>4739</v>
      </c>
      <c r="H40" s="9">
        <v>967928.13100000005</v>
      </c>
      <c r="I40" s="9">
        <v>1674</v>
      </c>
      <c r="J40" s="9">
        <v>148390.69200000001</v>
      </c>
      <c r="K40" s="9">
        <v>34812</v>
      </c>
      <c r="L40" s="9">
        <v>6526319.8320000004</v>
      </c>
      <c r="M40" s="9">
        <v>33363</v>
      </c>
      <c r="N40" s="9">
        <v>6359861.5420000004</v>
      </c>
      <c r="O40" s="9">
        <v>1449</v>
      </c>
      <c r="P40" s="9">
        <v>166458.29</v>
      </c>
    </row>
    <row r="41" spans="1:16" s="11" customFormat="1" ht="16.5" hidden="1" customHeight="1" x14ac:dyDescent="0.2">
      <c r="A41" s="13" t="s">
        <v>74</v>
      </c>
      <c r="B41" s="19" t="s">
        <v>29</v>
      </c>
      <c r="C41" s="9">
        <v>6305</v>
      </c>
      <c r="D41" s="9">
        <v>1189706.371</v>
      </c>
      <c r="E41" s="9">
        <v>512</v>
      </c>
      <c r="F41" s="9">
        <v>88395.259000000005</v>
      </c>
      <c r="G41" s="9">
        <v>347</v>
      </c>
      <c r="H41" s="9">
        <v>72379.578999999998</v>
      </c>
      <c r="I41" s="9">
        <v>165</v>
      </c>
      <c r="J41" s="9">
        <v>16015.68</v>
      </c>
      <c r="K41" s="9">
        <v>5793</v>
      </c>
      <c r="L41" s="9">
        <v>1101311.112</v>
      </c>
      <c r="M41" s="9">
        <v>5673</v>
      </c>
      <c r="N41" s="9">
        <v>1088460.1370000001</v>
      </c>
      <c r="O41" s="9">
        <v>120</v>
      </c>
      <c r="P41" s="9">
        <v>12850.975</v>
      </c>
    </row>
    <row r="42" spans="1:16" s="11" customFormat="1" ht="16.5" hidden="1" customHeight="1" x14ac:dyDescent="0.2">
      <c r="A42" s="13" t="s">
        <v>75</v>
      </c>
      <c r="B42" s="19" t="s">
        <v>30</v>
      </c>
      <c r="C42" s="9">
        <v>5601</v>
      </c>
      <c r="D42" s="9">
        <v>1208106.2009999999</v>
      </c>
      <c r="E42" s="9">
        <v>2591</v>
      </c>
      <c r="F42" s="9">
        <v>539539.83299999998</v>
      </c>
      <c r="G42" s="9">
        <v>2239</v>
      </c>
      <c r="H42" s="9">
        <v>505280.217</v>
      </c>
      <c r="I42" s="9">
        <v>352</v>
      </c>
      <c r="J42" s="9">
        <v>34259.616000000002</v>
      </c>
      <c r="K42" s="9">
        <v>3010</v>
      </c>
      <c r="L42" s="9">
        <v>668566.36800000002</v>
      </c>
      <c r="M42" s="9">
        <v>2622</v>
      </c>
      <c r="N42" s="9">
        <v>616326.55200000003</v>
      </c>
      <c r="O42" s="9">
        <v>388</v>
      </c>
      <c r="P42" s="9">
        <v>52239.815999999999</v>
      </c>
    </row>
    <row r="43" spans="1:16" s="11" customFormat="1" ht="16.5" hidden="1" customHeight="1" x14ac:dyDescent="0.2">
      <c r="A43" s="13" t="s">
        <v>86</v>
      </c>
      <c r="B43" s="19" t="s">
        <v>31</v>
      </c>
      <c r="C43" s="9">
        <v>2463</v>
      </c>
      <c r="D43" s="9">
        <v>447712.18099999998</v>
      </c>
      <c r="E43" s="9">
        <v>326</v>
      </c>
      <c r="F43" s="9">
        <v>52617.27</v>
      </c>
      <c r="G43" s="9">
        <v>250</v>
      </c>
      <c r="H43" s="9">
        <v>43104.101999999999</v>
      </c>
      <c r="I43" s="9">
        <v>76</v>
      </c>
      <c r="J43" s="9">
        <v>9513.1679999999997</v>
      </c>
      <c r="K43" s="9">
        <v>2137</v>
      </c>
      <c r="L43" s="9">
        <v>395094.91100000002</v>
      </c>
      <c r="M43" s="9">
        <v>2089</v>
      </c>
      <c r="N43" s="9">
        <v>390380.658</v>
      </c>
      <c r="O43" s="9">
        <v>48</v>
      </c>
      <c r="P43" s="9">
        <v>4714.2529999999997</v>
      </c>
    </row>
    <row r="44" spans="1:16" s="11" customFormat="1" ht="16.5" hidden="1" customHeight="1" x14ac:dyDescent="0.2">
      <c r="A44" s="13" t="s">
        <v>76</v>
      </c>
      <c r="B44" s="19" t="s">
        <v>32</v>
      </c>
      <c r="C44" s="9">
        <v>5220</v>
      </c>
      <c r="D44" s="9">
        <v>863017.19900000002</v>
      </c>
      <c r="E44" s="9">
        <v>599</v>
      </c>
      <c r="F44" s="9">
        <v>84529.206000000006</v>
      </c>
      <c r="G44" s="9">
        <v>376</v>
      </c>
      <c r="H44" s="9">
        <v>65998.785000000003</v>
      </c>
      <c r="I44" s="9">
        <v>223</v>
      </c>
      <c r="J44" s="9">
        <v>18530.420999999998</v>
      </c>
      <c r="K44" s="9">
        <v>4621</v>
      </c>
      <c r="L44" s="9">
        <v>778487.99300000002</v>
      </c>
      <c r="M44" s="9">
        <v>4498</v>
      </c>
      <c r="N44" s="9">
        <v>766401.86</v>
      </c>
      <c r="O44" s="9">
        <v>123</v>
      </c>
      <c r="P44" s="9">
        <v>12086.133</v>
      </c>
    </row>
    <row r="45" spans="1:16" s="11" customFormat="1" ht="16.5" hidden="1" customHeight="1" x14ac:dyDescent="0.2">
      <c r="A45" s="13" t="s">
        <v>77</v>
      </c>
      <c r="B45" s="19" t="s">
        <v>33</v>
      </c>
      <c r="C45" s="9">
        <v>2146</v>
      </c>
      <c r="D45" s="9">
        <v>406408.68099999998</v>
      </c>
      <c r="E45" s="9">
        <v>305</v>
      </c>
      <c r="F45" s="9">
        <v>43108.025999999998</v>
      </c>
      <c r="G45" s="9">
        <v>175</v>
      </c>
      <c r="H45" s="9">
        <v>32258.645</v>
      </c>
      <c r="I45" s="9">
        <v>130</v>
      </c>
      <c r="J45" s="9">
        <v>10849.380999999999</v>
      </c>
      <c r="K45" s="9">
        <v>1841</v>
      </c>
      <c r="L45" s="9">
        <v>363300.65500000003</v>
      </c>
      <c r="M45" s="9">
        <v>1731</v>
      </c>
      <c r="N45" s="9">
        <v>351649.62400000001</v>
      </c>
      <c r="O45" s="9">
        <v>110</v>
      </c>
      <c r="P45" s="9">
        <v>11651.031000000001</v>
      </c>
    </row>
    <row r="46" spans="1:16" s="11" customFormat="1" ht="16.5" hidden="1" customHeight="1" x14ac:dyDescent="0.2">
      <c r="A46" s="13" t="s">
        <v>78</v>
      </c>
      <c r="B46" s="19" t="s">
        <v>34</v>
      </c>
      <c r="C46" s="9">
        <v>3687</v>
      </c>
      <c r="D46" s="9">
        <v>603934.76100000006</v>
      </c>
      <c r="E46" s="9">
        <v>538</v>
      </c>
      <c r="F46" s="9">
        <v>58805.641000000003</v>
      </c>
      <c r="G46" s="9">
        <v>190</v>
      </c>
      <c r="H46" s="9">
        <v>35151.659</v>
      </c>
      <c r="I46" s="9">
        <v>348</v>
      </c>
      <c r="J46" s="9">
        <v>23653.982</v>
      </c>
      <c r="K46" s="9">
        <v>3149</v>
      </c>
      <c r="L46" s="9">
        <v>545129.12</v>
      </c>
      <c r="M46" s="9">
        <v>2911</v>
      </c>
      <c r="N46" s="9">
        <v>522302.45</v>
      </c>
      <c r="O46" s="9">
        <v>238</v>
      </c>
      <c r="P46" s="9">
        <v>22826.67</v>
      </c>
    </row>
    <row r="47" spans="1:16" s="11" customFormat="1" ht="16.5" hidden="1" customHeight="1" x14ac:dyDescent="0.2">
      <c r="A47" s="13" t="s">
        <v>79</v>
      </c>
      <c r="B47" s="19" t="s">
        <v>35</v>
      </c>
      <c r="C47" s="9">
        <v>15622</v>
      </c>
      <c r="D47" s="9">
        <v>2884762.389</v>
      </c>
      <c r="E47" s="9">
        <v>1489</v>
      </c>
      <c r="F47" s="9">
        <v>236221.177</v>
      </c>
      <c r="G47" s="9">
        <v>1109</v>
      </c>
      <c r="H47" s="9">
        <v>200652.73300000001</v>
      </c>
      <c r="I47" s="9">
        <v>380</v>
      </c>
      <c r="J47" s="9">
        <v>35568.444000000003</v>
      </c>
      <c r="K47" s="9">
        <v>14133</v>
      </c>
      <c r="L47" s="9">
        <v>2648541.2119999998</v>
      </c>
      <c r="M47" s="9">
        <v>13712</v>
      </c>
      <c r="N47" s="9">
        <v>2598574.2000000002</v>
      </c>
      <c r="O47" s="9">
        <v>421</v>
      </c>
      <c r="P47" s="9">
        <v>49967.012000000002</v>
      </c>
    </row>
    <row r="48" spans="1:16" s="11" customFormat="1" ht="16.5" hidden="1" customHeight="1" x14ac:dyDescent="0.2">
      <c r="A48" s="12" t="s">
        <v>54</v>
      </c>
      <c r="B48" s="25" t="s">
        <v>8</v>
      </c>
      <c r="C48" s="9">
        <v>1537</v>
      </c>
      <c r="D48" s="9">
        <v>278761.864</v>
      </c>
      <c r="E48" s="9">
        <v>100</v>
      </c>
      <c r="F48" s="9">
        <v>16061.843000000001</v>
      </c>
      <c r="G48" s="9">
        <v>75</v>
      </c>
      <c r="H48" s="9">
        <v>13597.366</v>
      </c>
      <c r="I48" s="9">
        <v>25</v>
      </c>
      <c r="J48" s="9">
        <v>2464.4769999999999</v>
      </c>
      <c r="K48" s="9">
        <v>1437</v>
      </c>
      <c r="L48" s="9">
        <v>262700.02100000001</v>
      </c>
      <c r="M48" s="9">
        <v>1347</v>
      </c>
      <c r="N48" s="9">
        <v>250523.18100000001</v>
      </c>
      <c r="O48" s="9">
        <v>90</v>
      </c>
      <c r="P48" s="9">
        <v>12176.84</v>
      </c>
    </row>
    <row r="49" spans="1:16" s="11" customFormat="1" ht="16.5" hidden="1" customHeight="1" x14ac:dyDescent="0.2">
      <c r="A49" s="12" t="s">
        <v>55</v>
      </c>
      <c r="B49" s="25" t="s">
        <v>9</v>
      </c>
      <c r="C49" s="9">
        <v>1060</v>
      </c>
      <c r="D49" s="9">
        <v>191730.71100000001</v>
      </c>
      <c r="E49" s="9">
        <v>108</v>
      </c>
      <c r="F49" s="9">
        <v>17340.168000000001</v>
      </c>
      <c r="G49" s="9">
        <v>87</v>
      </c>
      <c r="H49" s="9">
        <v>14462.855</v>
      </c>
      <c r="I49" s="9">
        <v>21</v>
      </c>
      <c r="J49" s="9">
        <v>2877.3130000000001</v>
      </c>
      <c r="K49" s="9">
        <v>952</v>
      </c>
      <c r="L49" s="9">
        <v>174390.54300000001</v>
      </c>
      <c r="M49" s="9">
        <v>933</v>
      </c>
      <c r="N49" s="9">
        <v>171004.98699999999</v>
      </c>
      <c r="O49" s="9">
        <v>19</v>
      </c>
      <c r="P49" s="9">
        <v>3385.556</v>
      </c>
    </row>
    <row r="50" spans="1:16" s="11" customFormat="1" ht="16.5" hidden="1" customHeight="1" x14ac:dyDescent="0.2">
      <c r="A50" s="12" t="s">
        <v>56</v>
      </c>
      <c r="B50" s="25" t="s">
        <v>10</v>
      </c>
      <c r="C50" s="9">
        <v>1284</v>
      </c>
      <c r="D50" s="9">
        <v>248630.51199999999</v>
      </c>
      <c r="E50" s="9">
        <v>91</v>
      </c>
      <c r="F50" s="9">
        <v>14004.466</v>
      </c>
      <c r="G50" s="9">
        <v>70</v>
      </c>
      <c r="H50" s="9">
        <v>12496.013999999999</v>
      </c>
      <c r="I50" s="9">
        <v>21</v>
      </c>
      <c r="J50" s="9">
        <v>1508.452</v>
      </c>
      <c r="K50" s="9">
        <v>1193</v>
      </c>
      <c r="L50" s="9">
        <v>234626.046</v>
      </c>
      <c r="M50" s="9">
        <v>1166</v>
      </c>
      <c r="N50" s="9">
        <v>231514.46100000001</v>
      </c>
      <c r="O50" s="9">
        <v>27</v>
      </c>
      <c r="P50" s="9">
        <v>3111.585</v>
      </c>
    </row>
    <row r="51" spans="1:16" s="11" customFormat="1" ht="16.5" hidden="1" customHeight="1" x14ac:dyDescent="0.2">
      <c r="A51" s="12" t="s">
        <v>57</v>
      </c>
      <c r="B51" s="25" t="s">
        <v>11</v>
      </c>
      <c r="C51" s="9">
        <v>1990</v>
      </c>
      <c r="D51" s="9">
        <v>369012.005</v>
      </c>
      <c r="E51" s="9">
        <v>295</v>
      </c>
      <c r="F51" s="9">
        <v>46642.652000000002</v>
      </c>
      <c r="G51" s="9">
        <v>181</v>
      </c>
      <c r="H51" s="9">
        <v>35159.148000000001</v>
      </c>
      <c r="I51" s="9">
        <v>114</v>
      </c>
      <c r="J51" s="9">
        <v>11483.504000000001</v>
      </c>
      <c r="K51" s="9">
        <v>1695</v>
      </c>
      <c r="L51" s="9">
        <v>322369.353</v>
      </c>
      <c r="M51" s="9">
        <v>1643</v>
      </c>
      <c r="N51" s="9">
        <v>316796.93800000002</v>
      </c>
      <c r="O51" s="9">
        <v>52</v>
      </c>
      <c r="P51" s="9">
        <v>5572.415</v>
      </c>
    </row>
    <row r="52" spans="1:16" s="11" customFormat="1" ht="16.5" hidden="1" customHeight="1" x14ac:dyDescent="0.2">
      <c r="A52" s="12" t="s">
        <v>58</v>
      </c>
      <c r="B52" s="25" t="s">
        <v>12</v>
      </c>
      <c r="C52" s="9">
        <v>1539</v>
      </c>
      <c r="D52" s="9">
        <v>293687.18800000002</v>
      </c>
      <c r="E52" s="9">
        <v>141</v>
      </c>
      <c r="F52" s="9">
        <v>25869.952000000001</v>
      </c>
      <c r="G52" s="9">
        <v>128</v>
      </c>
      <c r="H52" s="9">
        <v>24659.774000000001</v>
      </c>
      <c r="I52" s="9">
        <v>13</v>
      </c>
      <c r="J52" s="9">
        <v>1210.1780000000001</v>
      </c>
      <c r="K52" s="9">
        <v>1398</v>
      </c>
      <c r="L52" s="9">
        <v>267817.23599999998</v>
      </c>
      <c r="M52" s="9">
        <v>1382</v>
      </c>
      <c r="N52" s="9">
        <v>266417.65500000003</v>
      </c>
      <c r="O52" s="9">
        <v>16</v>
      </c>
      <c r="P52" s="9">
        <v>1399.5809999999999</v>
      </c>
    </row>
    <row r="53" spans="1:16" s="11" customFormat="1" ht="16.5" hidden="1" customHeight="1" x14ac:dyDescent="0.2">
      <c r="A53" s="12" t="s">
        <v>59</v>
      </c>
      <c r="B53" s="25" t="s">
        <v>13</v>
      </c>
      <c r="C53" s="9">
        <v>1599</v>
      </c>
      <c r="D53" s="9">
        <v>306365.7</v>
      </c>
      <c r="E53" s="9">
        <v>73</v>
      </c>
      <c r="F53" s="9">
        <v>13153.427</v>
      </c>
      <c r="G53" s="9">
        <v>63</v>
      </c>
      <c r="H53" s="9">
        <v>12083.647000000001</v>
      </c>
      <c r="I53" s="9">
        <v>10</v>
      </c>
      <c r="J53" s="9">
        <v>1069.78</v>
      </c>
      <c r="K53" s="9">
        <v>1526</v>
      </c>
      <c r="L53" s="9">
        <v>293212.27299999999</v>
      </c>
      <c r="M53" s="9">
        <v>1509</v>
      </c>
      <c r="N53" s="9">
        <v>291617.93800000002</v>
      </c>
      <c r="O53" s="9">
        <v>17</v>
      </c>
      <c r="P53" s="9">
        <v>1594.335</v>
      </c>
    </row>
    <row r="54" spans="1:16" s="11" customFormat="1" ht="16.5" hidden="1" customHeight="1" x14ac:dyDescent="0.2">
      <c r="A54" s="12" t="s">
        <v>60</v>
      </c>
      <c r="B54" s="25" t="s">
        <v>14</v>
      </c>
      <c r="C54" s="9">
        <v>1842</v>
      </c>
      <c r="D54" s="9">
        <v>303366.95899999997</v>
      </c>
      <c r="E54" s="9">
        <v>203</v>
      </c>
      <c r="F54" s="9">
        <v>31744.397000000001</v>
      </c>
      <c r="G54" s="9">
        <v>174</v>
      </c>
      <c r="H54" s="9">
        <v>29157.867999999999</v>
      </c>
      <c r="I54" s="9">
        <v>29</v>
      </c>
      <c r="J54" s="9">
        <v>2586.529</v>
      </c>
      <c r="K54" s="9">
        <v>1639</v>
      </c>
      <c r="L54" s="9">
        <v>271622.56199999998</v>
      </c>
      <c r="M54" s="9">
        <v>1625</v>
      </c>
      <c r="N54" s="9">
        <v>270077.59399999998</v>
      </c>
      <c r="O54" s="9">
        <v>14</v>
      </c>
      <c r="P54" s="9">
        <v>1544.9680000000001</v>
      </c>
    </row>
    <row r="55" spans="1:16" s="11" customFormat="1" ht="16.5" hidden="1" customHeight="1" x14ac:dyDescent="0.2">
      <c r="A55" s="12" t="s">
        <v>61</v>
      </c>
      <c r="B55" s="25" t="s">
        <v>15</v>
      </c>
      <c r="C55" s="9">
        <v>684</v>
      </c>
      <c r="D55" s="9">
        <v>146793.35</v>
      </c>
      <c r="E55" s="9">
        <v>63</v>
      </c>
      <c r="F55" s="9">
        <v>13223.21</v>
      </c>
      <c r="G55" s="9">
        <v>55</v>
      </c>
      <c r="H55" s="9">
        <v>12185.6</v>
      </c>
      <c r="I55" s="9">
        <v>8</v>
      </c>
      <c r="J55" s="9">
        <v>1037.6099999999999</v>
      </c>
      <c r="K55" s="9">
        <v>621</v>
      </c>
      <c r="L55" s="9">
        <v>133570.14000000001</v>
      </c>
      <c r="M55" s="9">
        <v>606</v>
      </c>
      <c r="N55" s="9">
        <v>132424.79999999999</v>
      </c>
      <c r="O55" s="9">
        <v>15</v>
      </c>
      <c r="P55" s="9">
        <v>1145.3399999999999</v>
      </c>
    </row>
    <row r="56" spans="1:16" s="11" customFormat="1" ht="16.5" hidden="1" customHeight="1" x14ac:dyDescent="0.2">
      <c r="A56" s="12" t="s">
        <v>62</v>
      </c>
      <c r="B56" s="25" t="s">
        <v>16</v>
      </c>
      <c r="C56" s="9">
        <v>780</v>
      </c>
      <c r="D56" s="9">
        <v>153994.777</v>
      </c>
      <c r="E56" s="9">
        <v>87</v>
      </c>
      <c r="F56" s="9">
        <v>13529.102999999999</v>
      </c>
      <c r="G56" s="9">
        <v>66</v>
      </c>
      <c r="H56" s="9">
        <v>11891.67</v>
      </c>
      <c r="I56" s="9">
        <v>21</v>
      </c>
      <c r="J56" s="9">
        <v>1637.433</v>
      </c>
      <c r="K56" s="9">
        <v>693</v>
      </c>
      <c r="L56" s="9">
        <v>140465.674</v>
      </c>
      <c r="M56" s="9">
        <v>675</v>
      </c>
      <c r="N56" s="9">
        <v>138437.66899999999</v>
      </c>
      <c r="O56" s="9">
        <v>18</v>
      </c>
      <c r="P56" s="9">
        <v>2028.0050000000001</v>
      </c>
    </row>
    <row r="57" spans="1:16" s="11" customFormat="1" ht="16.5" hidden="1" customHeight="1" x14ac:dyDescent="0.2">
      <c r="A57" s="12" t="s">
        <v>63</v>
      </c>
      <c r="B57" s="25" t="s">
        <v>17</v>
      </c>
      <c r="C57" s="9">
        <v>1137</v>
      </c>
      <c r="D57" s="9">
        <v>201522.139</v>
      </c>
      <c r="E57" s="9">
        <v>138</v>
      </c>
      <c r="F57" s="9">
        <v>21123.522000000001</v>
      </c>
      <c r="G57" s="9">
        <v>114</v>
      </c>
      <c r="H57" s="9">
        <v>19170.491999999998</v>
      </c>
      <c r="I57" s="9">
        <v>24</v>
      </c>
      <c r="J57" s="9">
        <v>1953.03</v>
      </c>
      <c r="K57" s="9">
        <v>999</v>
      </c>
      <c r="L57" s="9">
        <v>180398.617</v>
      </c>
      <c r="M57" s="9">
        <v>971</v>
      </c>
      <c r="N57" s="9">
        <v>176086.141</v>
      </c>
      <c r="O57" s="9">
        <v>28</v>
      </c>
      <c r="P57" s="9">
        <v>4312.4759999999997</v>
      </c>
    </row>
    <row r="58" spans="1:16" s="11" customFormat="1" ht="16.5" hidden="1" customHeight="1" x14ac:dyDescent="0.2">
      <c r="A58" s="12" t="s">
        <v>64</v>
      </c>
      <c r="B58" s="25" t="s">
        <v>18</v>
      </c>
      <c r="C58" s="9">
        <v>217</v>
      </c>
      <c r="D58" s="9">
        <v>38894.690999999999</v>
      </c>
      <c r="E58" s="9">
        <v>18</v>
      </c>
      <c r="F58" s="9">
        <v>2181.4659999999999</v>
      </c>
      <c r="G58" s="9">
        <v>7</v>
      </c>
      <c r="H58" s="9">
        <v>1262.086</v>
      </c>
      <c r="I58" s="9">
        <v>11</v>
      </c>
      <c r="J58" s="9">
        <v>919.38</v>
      </c>
      <c r="K58" s="9">
        <v>199</v>
      </c>
      <c r="L58" s="9">
        <v>36713.224999999999</v>
      </c>
      <c r="M58" s="9">
        <v>186</v>
      </c>
      <c r="N58" s="9">
        <v>35170.733</v>
      </c>
      <c r="O58" s="9">
        <v>13</v>
      </c>
      <c r="P58" s="9">
        <v>1542.492</v>
      </c>
    </row>
    <row r="59" spans="1:16" s="11" customFormat="1" ht="16.5" hidden="1" customHeight="1" x14ac:dyDescent="0.2">
      <c r="A59" s="12" t="s">
        <v>65</v>
      </c>
      <c r="B59" s="25" t="s">
        <v>19</v>
      </c>
      <c r="C59" s="9">
        <v>405</v>
      </c>
      <c r="D59" s="9">
        <v>81500</v>
      </c>
      <c r="E59" s="9">
        <v>48</v>
      </c>
      <c r="F59" s="9">
        <v>6198.558</v>
      </c>
      <c r="G59" s="9">
        <v>33</v>
      </c>
      <c r="H59" s="9">
        <v>5106.2430000000004</v>
      </c>
      <c r="I59" s="9">
        <v>15</v>
      </c>
      <c r="J59" s="9">
        <v>1092.3150000000001</v>
      </c>
      <c r="K59" s="9">
        <v>357</v>
      </c>
      <c r="L59" s="9">
        <v>75301.441999999995</v>
      </c>
      <c r="M59" s="9">
        <v>356</v>
      </c>
      <c r="N59" s="9">
        <v>75194.342000000004</v>
      </c>
      <c r="O59" s="9">
        <v>1</v>
      </c>
      <c r="P59" s="9">
        <v>107.1</v>
      </c>
    </row>
    <row r="60" spans="1:16" s="11" customFormat="1" ht="16.5" hidden="1" customHeight="1" x14ac:dyDescent="0.2">
      <c r="A60" s="12" t="s">
        <v>66</v>
      </c>
      <c r="B60" s="25" t="s">
        <v>20</v>
      </c>
      <c r="C60" s="9">
        <v>493</v>
      </c>
      <c r="D60" s="9">
        <v>84069.383000000002</v>
      </c>
      <c r="E60" s="9">
        <v>74</v>
      </c>
      <c r="F60" s="9">
        <v>8005.473</v>
      </c>
      <c r="G60" s="9">
        <v>29</v>
      </c>
      <c r="H60" s="9">
        <v>4537.47</v>
      </c>
      <c r="I60" s="9">
        <v>45</v>
      </c>
      <c r="J60" s="9">
        <v>3468.0030000000002</v>
      </c>
      <c r="K60" s="9">
        <v>419</v>
      </c>
      <c r="L60" s="9">
        <v>76063.91</v>
      </c>
      <c r="M60" s="9">
        <v>336</v>
      </c>
      <c r="N60" s="9">
        <v>67381.790999999997</v>
      </c>
      <c r="O60" s="9">
        <v>83</v>
      </c>
      <c r="P60" s="9">
        <v>8682.1190000000006</v>
      </c>
    </row>
    <row r="61" spans="1:16" s="11" customFormat="1" ht="16.5" hidden="1" customHeight="1" x14ac:dyDescent="0.2">
      <c r="A61" s="12" t="s">
        <v>67</v>
      </c>
      <c r="B61" s="25" t="s">
        <v>21</v>
      </c>
      <c r="C61" s="9">
        <v>1055</v>
      </c>
      <c r="D61" s="9">
        <v>186433.11</v>
      </c>
      <c r="E61" s="9">
        <v>50</v>
      </c>
      <c r="F61" s="9">
        <v>7142.94</v>
      </c>
      <c r="G61" s="9">
        <v>27</v>
      </c>
      <c r="H61" s="9">
        <v>4882.5</v>
      </c>
      <c r="I61" s="9">
        <v>23</v>
      </c>
      <c r="J61" s="9">
        <v>2260.44</v>
      </c>
      <c r="K61" s="9">
        <v>1005</v>
      </c>
      <c r="L61" s="9">
        <v>179290.17</v>
      </c>
      <c r="M61" s="9">
        <v>977</v>
      </c>
      <c r="N61" s="9">
        <v>175925.97</v>
      </c>
      <c r="O61" s="9">
        <v>28</v>
      </c>
      <c r="P61" s="9">
        <v>3364.2</v>
      </c>
    </row>
    <row r="62" spans="1:16" s="11" customFormat="1" ht="16.5" hidden="1" customHeight="1" x14ac:dyDescent="0.2">
      <c r="A62" s="13" t="s">
        <v>80</v>
      </c>
      <c r="B62" s="19" t="s">
        <v>22</v>
      </c>
      <c r="C62" s="9">
        <v>181</v>
      </c>
      <c r="D62" s="9">
        <v>38990.872000000003</v>
      </c>
      <c r="E62" s="9">
        <v>53</v>
      </c>
      <c r="F62" s="9">
        <v>13102.411</v>
      </c>
      <c r="G62" s="9">
        <v>53</v>
      </c>
      <c r="H62" s="9">
        <v>13102.411</v>
      </c>
      <c r="I62" s="9">
        <v>0</v>
      </c>
      <c r="J62" s="9">
        <v>0</v>
      </c>
      <c r="K62" s="9">
        <v>128</v>
      </c>
      <c r="L62" s="9">
        <v>25888.460999999999</v>
      </c>
      <c r="M62" s="9">
        <v>127</v>
      </c>
      <c r="N62" s="9">
        <v>25766.061000000002</v>
      </c>
      <c r="O62" s="9">
        <v>1</v>
      </c>
      <c r="P62" s="9">
        <v>122.4</v>
      </c>
    </row>
    <row r="63" spans="1:16" s="11" customFormat="1" ht="16.5" hidden="1" customHeight="1" x14ac:dyDescent="0.2">
      <c r="A63" s="12" t="s">
        <v>68</v>
      </c>
      <c r="B63" s="25" t="s">
        <v>23</v>
      </c>
      <c r="C63" s="9">
        <v>167</v>
      </c>
      <c r="D63" s="9">
        <v>36825.932999999997</v>
      </c>
      <c r="E63" s="9">
        <v>52</v>
      </c>
      <c r="F63" s="9">
        <v>12913.411</v>
      </c>
      <c r="G63" s="9">
        <v>52</v>
      </c>
      <c r="H63" s="9">
        <v>12913.411</v>
      </c>
      <c r="I63" s="9">
        <v>0</v>
      </c>
      <c r="J63" s="9">
        <v>0</v>
      </c>
      <c r="K63" s="9">
        <v>115</v>
      </c>
      <c r="L63" s="9">
        <v>23912.522000000001</v>
      </c>
      <c r="M63" s="9">
        <v>114</v>
      </c>
      <c r="N63" s="9">
        <v>23790.121999999999</v>
      </c>
      <c r="O63" s="9">
        <v>1</v>
      </c>
      <c r="P63" s="9">
        <v>122.4</v>
      </c>
    </row>
    <row r="64" spans="1:16" s="11" customFormat="1" ht="16.5" hidden="1" customHeight="1" x14ac:dyDescent="0.2">
      <c r="A64" s="20" t="s">
        <v>69</v>
      </c>
      <c r="B64" s="26" t="s">
        <v>24</v>
      </c>
      <c r="C64" s="21">
        <v>14</v>
      </c>
      <c r="D64" s="21">
        <v>2164.9389999999999</v>
      </c>
      <c r="E64" s="21">
        <v>1</v>
      </c>
      <c r="F64" s="21">
        <v>189</v>
      </c>
      <c r="G64" s="21">
        <v>1</v>
      </c>
      <c r="H64" s="21">
        <v>189</v>
      </c>
      <c r="I64" s="21">
        <v>0</v>
      </c>
      <c r="J64" s="21">
        <v>0</v>
      </c>
      <c r="K64" s="21">
        <v>13</v>
      </c>
      <c r="L64" s="21">
        <v>1975.9390000000001</v>
      </c>
      <c r="M64" s="21">
        <v>13</v>
      </c>
      <c r="N64" s="21">
        <v>1975.9390000000001</v>
      </c>
      <c r="O64" s="21">
        <v>0</v>
      </c>
      <c r="P64" s="21">
        <v>0</v>
      </c>
    </row>
    <row r="65" spans="1:16" hidden="1" x14ac:dyDescent="0.2"/>
    <row r="66" spans="1:16" s="18" customFormat="1" ht="16.5" hidden="1" customHeight="1" x14ac:dyDescent="0.2">
      <c r="A66" s="16" t="s">
        <v>73</v>
      </c>
      <c r="B66" s="17" t="s">
        <v>28</v>
      </c>
      <c r="C66" s="44" t="str">
        <f t="shared" ref="C66:P66" si="0">IF(C40=C9,"","*")</f>
        <v/>
      </c>
      <c r="D66" s="44" t="str">
        <f t="shared" si="0"/>
        <v/>
      </c>
      <c r="E66" s="44" t="str">
        <f t="shared" si="0"/>
        <v/>
      </c>
      <c r="F66" s="44" t="str">
        <f t="shared" si="0"/>
        <v/>
      </c>
      <c r="G66" s="44" t="str">
        <f t="shared" si="0"/>
        <v/>
      </c>
      <c r="H66" s="44" t="str">
        <f t="shared" si="0"/>
        <v/>
      </c>
      <c r="I66" s="44" t="str">
        <f t="shared" si="0"/>
        <v/>
      </c>
      <c r="J66" s="44" t="str">
        <f t="shared" si="0"/>
        <v/>
      </c>
      <c r="K66" s="44" t="str">
        <f t="shared" si="0"/>
        <v/>
      </c>
      <c r="L66" s="44" t="str">
        <f t="shared" si="0"/>
        <v/>
      </c>
      <c r="M66" s="44" t="str">
        <f t="shared" si="0"/>
        <v/>
      </c>
      <c r="N66" s="44" t="str">
        <f t="shared" si="0"/>
        <v/>
      </c>
      <c r="O66" s="44" t="str">
        <f t="shared" si="0"/>
        <v/>
      </c>
      <c r="P66" s="44" t="str">
        <f t="shared" si="0"/>
        <v/>
      </c>
    </row>
    <row r="67" spans="1:16" s="11" customFormat="1" ht="16.5" hidden="1" customHeight="1" x14ac:dyDescent="0.2">
      <c r="A67" s="13" t="s">
        <v>74</v>
      </c>
      <c r="B67" s="19" t="s">
        <v>36</v>
      </c>
      <c r="C67" s="44" t="str">
        <f t="shared" ref="C67:P67" si="1">IF(C41=C10,"","*")</f>
        <v/>
      </c>
      <c r="D67" s="44" t="str">
        <f t="shared" si="1"/>
        <v/>
      </c>
      <c r="E67" s="44" t="str">
        <f t="shared" si="1"/>
        <v/>
      </c>
      <c r="F67" s="44" t="str">
        <f t="shared" si="1"/>
        <v/>
      </c>
      <c r="G67" s="44" t="str">
        <f t="shared" si="1"/>
        <v/>
      </c>
      <c r="H67" s="44" t="str">
        <f t="shared" si="1"/>
        <v/>
      </c>
      <c r="I67" s="44" t="str">
        <f t="shared" si="1"/>
        <v/>
      </c>
      <c r="J67" s="44" t="str">
        <f t="shared" si="1"/>
        <v/>
      </c>
      <c r="K67" s="44" t="str">
        <f t="shared" si="1"/>
        <v/>
      </c>
      <c r="L67" s="44" t="str">
        <f t="shared" si="1"/>
        <v/>
      </c>
      <c r="M67" s="44" t="str">
        <f t="shared" si="1"/>
        <v/>
      </c>
      <c r="N67" s="44" t="str">
        <f t="shared" si="1"/>
        <v/>
      </c>
      <c r="O67" s="44" t="str">
        <f t="shared" si="1"/>
        <v/>
      </c>
      <c r="P67" s="44" t="str">
        <f t="shared" si="1"/>
        <v/>
      </c>
    </row>
    <row r="68" spans="1:16" s="11" customFormat="1" ht="16.5" hidden="1" customHeight="1" x14ac:dyDescent="0.2">
      <c r="A68" s="13" t="s">
        <v>75</v>
      </c>
      <c r="B68" s="19" t="s">
        <v>37</v>
      </c>
      <c r="C68" s="44" t="str">
        <f t="shared" ref="C68:P68" si="2">IF(C42=C11,"","*")</f>
        <v/>
      </c>
      <c r="D68" s="44" t="str">
        <f t="shared" si="2"/>
        <v/>
      </c>
      <c r="E68" s="44" t="str">
        <f t="shared" si="2"/>
        <v/>
      </c>
      <c r="F68" s="44" t="str">
        <f t="shared" si="2"/>
        <v/>
      </c>
      <c r="G68" s="44" t="str">
        <f t="shared" si="2"/>
        <v/>
      </c>
      <c r="H68" s="44" t="str">
        <f t="shared" si="2"/>
        <v/>
      </c>
      <c r="I68" s="44" t="str">
        <f t="shared" si="2"/>
        <v/>
      </c>
      <c r="J68" s="44" t="str">
        <f t="shared" si="2"/>
        <v/>
      </c>
      <c r="K68" s="44" t="str">
        <f t="shared" si="2"/>
        <v/>
      </c>
      <c r="L68" s="44" t="str">
        <f t="shared" si="2"/>
        <v/>
      </c>
      <c r="M68" s="44" t="str">
        <f t="shared" si="2"/>
        <v/>
      </c>
      <c r="N68" s="44" t="str">
        <f t="shared" si="2"/>
        <v/>
      </c>
      <c r="O68" s="44" t="str">
        <f t="shared" si="2"/>
        <v/>
      </c>
      <c r="P68" s="44" t="str">
        <f t="shared" si="2"/>
        <v/>
      </c>
    </row>
    <row r="69" spans="1:16" s="11" customFormat="1" ht="16.5" hidden="1" customHeight="1" x14ac:dyDescent="0.2">
      <c r="A69" s="13" t="s">
        <v>86</v>
      </c>
      <c r="B69" s="19" t="s">
        <v>38</v>
      </c>
      <c r="C69" s="44" t="str">
        <f t="shared" ref="C69:P69" si="3">IF(C43=C12,"","*")</f>
        <v/>
      </c>
      <c r="D69" s="44" t="str">
        <f t="shared" si="3"/>
        <v/>
      </c>
      <c r="E69" s="44" t="str">
        <f t="shared" si="3"/>
        <v/>
      </c>
      <c r="F69" s="44" t="str">
        <f t="shared" si="3"/>
        <v/>
      </c>
      <c r="G69" s="44" t="str">
        <f t="shared" si="3"/>
        <v/>
      </c>
      <c r="H69" s="44" t="str">
        <f t="shared" si="3"/>
        <v/>
      </c>
      <c r="I69" s="44" t="str">
        <f t="shared" si="3"/>
        <v/>
      </c>
      <c r="J69" s="44" t="str">
        <f t="shared" si="3"/>
        <v/>
      </c>
      <c r="K69" s="44" t="str">
        <f t="shared" si="3"/>
        <v/>
      </c>
      <c r="L69" s="44" t="str">
        <f t="shared" si="3"/>
        <v/>
      </c>
      <c r="M69" s="44" t="str">
        <f t="shared" si="3"/>
        <v/>
      </c>
      <c r="N69" s="44" t="str">
        <f t="shared" si="3"/>
        <v/>
      </c>
      <c r="O69" s="44" t="str">
        <f t="shared" si="3"/>
        <v/>
      </c>
      <c r="P69" s="44" t="str">
        <f t="shared" si="3"/>
        <v/>
      </c>
    </row>
    <row r="70" spans="1:16" s="11" customFormat="1" ht="16.5" hidden="1" customHeight="1" x14ac:dyDescent="0.2">
      <c r="A70" s="13" t="s">
        <v>76</v>
      </c>
      <c r="B70" s="19" t="s">
        <v>39</v>
      </c>
      <c r="C70" s="44" t="str">
        <f t="shared" ref="C70:P70" si="4">IF(C44=C13,"","*")</f>
        <v/>
      </c>
      <c r="D70" s="44" t="str">
        <f t="shared" si="4"/>
        <v/>
      </c>
      <c r="E70" s="44" t="str">
        <f t="shared" si="4"/>
        <v/>
      </c>
      <c r="F70" s="44" t="str">
        <f t="shared" si="4"/>
        <v/>
      </c>
      <c r="G70" s="44" t="str">
        <f t="shared" si="4"/>
        <v/>
      </c>
      <c r="H70" s="44" t="str">
        <f t="shared" si="4"/>
        <v/>
      </c>
      <c r="I70" s="44" t="str">
        <f t="shared" si="4"/>
        <v/>
      </c>
      <c r="J70" s="44" t="str">
        <f t="shared" si="4"/>
        <v/>
      </c>
      <c r="K70" s="44" t="str">
        <f t="shared" si="4"/>
        <v/>
      </c>
      <c r="L70" s="44" t="str">
        <f t="shared" si="4"/>
        <v/>
      </c>
      <c r="M70" s="44" t="str">
        <f t="shared" si="4"/>
        <v/>
      </c>
      <c r="N70" s="44" t="str">
        <f t="shared" si="4"/>
        <v/>
      </c>
      <c r="O70" s="44" t="str">
        <f t="shared" si="4"/>
        <v/>
      </c>
      <c r="P70" s="44" t="str">
        <f t="shared" si="4"/>
        <v/>
      </c>
    </row>
    <row r="71" spans="1:16" s="11" customFormat="1" ht="16.5" hidden="1" customHeight="1" x14ac:dyDescent="0.2">
      <c r="A71" s="13" t="s">
        <v>77</v>
      </c>
      <c r="B71" s="19" t="s">
        <v>40</v>
      </c>
      <c r="C71" s="44" t="str">
        <f t="shared" ref="C71:P71" si="5">IF(C45=C14,"","*")</f>
        <v/>
      </c>
      <c r="D71" s="44" t="str">
        <f t="shared" si="5"/>
        <v/>
      </c>
      <c r="E71" s="44" t="str">
        <f t="shared" si="5"/>
        <v/>
      </c>
      <c r="F71" s="44" t="str">
        <f t="shared" si="5"/>
        <v/>
      </c>
      <c r="G71" s="44" t="str">
        <f t="shared" si="5"/>
        <v/>
      </c>
      <c r="H71" s="44" t="str">
        <f t="shared" si="5"/>
        <v/>
      </c>
      <c r="I71" s="44" t="str">
        <f t="shared" si="5"/>
        <v/>
      </c>
      <c r="J71" s="44" t="str">
        <f t="shared" si="5"/>
        <v/>
      </c>
      <c r="K71" s="44" t="str">
        <f t="shared" si="5"/>
        <v/>
      </c>
      <c r="L71" s="44" t="str">
        <f t="shared" si="5"/>
        <v/>
      </c>
      <c r="M71" s="44" t="str">
        <f t="shared" si="5"/>
        <v/>
      </c>
      <c r="N71" s="44" t="str">
        <f t="shared" si="5"/>
        <v/>
      </c>
      <c r="O71" s="44" t="str">
        <f t="shared" si="5"/>
        <v/>
      </c>
      <c r="P71" s="44" t="str">
        <f t="shared" si="5"/>
        <v/>
      </c>
    </row>
    <row r="72" spans="1:16" s="11" customFormat="1" ht="16.5" hidden="1" customHeight="1" x14ac:dyDescent="0.2">
      <c r="A72" s="13" t="s">
        <v>78</v>
      </c>
      <c r="B72" s="19" t="s">
        <v>7</v>
      </c>
      <c r="C72" s="44" t="str">
        <f t="shared" ref="C72:P72" si="6">IF(C46=C15,"","*")</f>
        <v/>
      </c>
      <c r="D72" s="44" t="str">
        <f t="shared" si="6"/>
        <v/>
      </c>
      <c r="E72" s="44" t="str">
        <f t="shared" si="6"/>
        <v/>
      </c>
      <c r="F72" s="44" t="str">
        <f t="shared" si="6"/>
        <v/>
      </c>
      <c r="G72" s="44" t="str">
        <f t="shared" si="6"/>
        <v/>
      </c>
      <c r="H72" s="44" t="str">
        <f t="shared" si="6"/>
        <v/>
      </c>
      <c r="I72" s="44" t="str">
        <f t="shared" si="6"/>
        <v/>
      </c>
      <c r="J72" s="44" t="str">
        <f t="shared" si="6"/>
        <v/>
      </c>
      <c r="K72" s="44" t="str">
        <f t="shared" si="6"/>
        <v/>
      </c>
      <c r="L72" s="44" t="str">
        <f t="shared" si="6"/>
        <v/>
      </c>
      <c r="M72" s="44" t="str">
        <f t="shared" si="6"/>
        <v/>
      </c>
      <c r="N72" s="44" t="str">
        <f t="shared" si="6"/>
        <v/>
      </c>
      <c r="O72" s="44" t="str">
        <f t="shared" si="6"/>
        <v/>
      </c>
      <c r="P72" s="44" t="str">
        <f t="shared" si="6"/>
        <v/>
      </c>
    </row>
    <row r="73" spans="1:16" s="11" customFormat="1" ht="16.5" hidden="1" customHeight="1" x14ac:dyDescent="0.2">
      <c r="A73" s="13" t="s">
        <v>79</v>
      </c>
      <c r="B73" s="19" t="s">
        <v>26</v>
      </c>
      <c r="C73" s="44" t="e">
        <f>IF(C47=#REF!,"","*")</f>
        <v>#REF!</v>
      </c>
      <c r="D73" s="44" t="e">
        <f>IF(D47=#REF!,"","*")</f>
        <v>#REF!</v>
      </c>
      <c r="E73" s="44" t="e">
        <f>IF(E47=#REF!,"","*")</f>
        <v>#REF!</v>
      </c>
      <c r="F73" s="44" t="e">
        <f>IF(F47=#REF!,"","*")</f>
        <v>#REF!</v>
      </c>
      <c r="G73" s="44" t="e">
        <f>IF(G47=#REF!,"","*")</f>
        <v>#REF!</v>
      </c>
      <c r="H73" s="44" t="e">
        <f>IF(H47=#REF!,"","*")</f>
        <v>#REF!</v>
      </c>
      <c r="I73" s="44" t="e">
        <f>IF(I47=#REF!,"","*")</f>
        <v>#REF!</v>
      </c>
      <c r="J73" s="44" t="e">
        <f>IF(J47=#REF!,"","*")</f>
        <v>#REF!</v>
      </c>
      <c r="K73" s="44" t="e">
        <f>IF(K47=#REF!,"","*")</f>
        <v>#REF!</v>
      </c>
      <c r="L73" s="44" t="e">
        <f>IF(L47=#REF!,"","*")</f>
        <v>#REF!</v>
      </c>
      <c r="M73" s="44" t="e">
        <f>IF(M47=#REF!,"","*")</f>
        <v>#REF!</v>
      </c>
      <c r="N73" s="44" t="e">
        <f>IF(N47=#REF!,"","*")</f>
        <v>#REF!</v>
      </c>
      <c r="O73" s="44" t="e">
        <f>IF(O47=#REF!,"","*")</f>
        <v>#REF!</v>
      </c>
      <c r="P73" s="44" t="e">
        <f>IF(P47=#REF!,"","*")</f>
        <v>#REF!</v>
      </c>
    </row>
    <row r="74" spans="1:16" s="11" customFormat="1" ht="16.5" hidden="1" customHeight="1" x14ac:dyDescent="0.2">
      <c r="A74" s="12" t="s">
        <v>54</v>
      </c>
      <c r="B74" s="25" t="s">
        <v>8</v>
      </c>
      <c r="C74" s="44" t="str">
        <f t="shared" ref="C74:P74" si="7">IF(C48=C16,"","*")</f>
        <v/>
      </c>
      <c r="D74" s="44" t="str">
        <f t="shared" si="7"/>
        <v/>
      </c>
      <c r="E74" s="44" t="str">
        <f t="shared" si="7"/>
        <v/>
      </c>
      <c r="F74" s="44" t="str">
        <f t="shared" si="7"/>
        <v/>
      </c>
      <c r="G74" s="44" t="str">
        <f t="shared" si="7"/>
        <v/>
      </c>
      <c r="H74" s="44" t="str">
        <f t="shared" si="7"/>
        <v/>
      </c>
      <c r="I74" s="44" t="str">
        <f t="shared" si="7"/>
        <v/>
      </c>
      <c r="J74" s="44" t="str">
        <f t="shared" si="7"/>
        <v/>
      </c>
      <c r="K74" s="44" t="str">
        <f t="shared" si="7"/>
        <v/>
      </c>
      <c r="L74" s="44" t="str">
        <f t="shared" si="7"/>
        <v/>
      </c>
      <c r="M74" s="44" t="str">
        <f t="shared" si="7"/>
        <v/>
      </c>
      <c r="N74" s="44" t="str">
        <f t="shared" si="7"/>
        <v/>
      </c>
      <c r="O74" s="44" t="str">
        <f t="shared" si="7"/>
        <v/>
      </c>
      <c r="P74" s="44" t="str">
        <f t="shared" si="7"/>
        <v/>
      </c>
    </row>
    <row r="75" spans="1:16" s="11" customFormat="1" ht="16.5" hidden="1" customHeight="1" x14ac:dyDescent="0.2">
      <c r="A75" s="12" t="s">
        <v>55</v>
      </c>
      <c r="B75" s="25" t="s">
        <v>9</v>
      </c>
      <c r="C75" s="44" t="str">
        <f t="shared" ref="C75:P75" si="8">IF(C49=C17,"","*")</f>
        <v/>
      </c>
      <c r="D75" s="44" t="str">
        <f t="shared" si="8"/>
        <v/>
      </c>
      <c r="E75" s="44" t="str">
        <f t="shared" si="8"/>
        <v/>
      </c>
      <c r="F75" s="44" t="str">
        <f t="shared" si="8"/>
        <v/>
      </c>
      <c r="G75" s="44" t="str">
        <f t="shared" si="8"/>
        <v/>
      </c>
      <c r="H75" s="44" t="str">
        <f t="shared" si="8"/>
        <v/>
      </c>
      <c r="I75" s="44" t="str">
        <f t="shared" si="8"/>
        <v/>
      </c>
      <c r="J75" s="44" t="str">
        <f t="shared" si="8"/>
        <v/>
      </c>
      <c r="K75" s="44" t="str">
        <f t="shared" si="8"/>
        <v/>
      </c>
      <c r="L75" s="44" t="str">
        <f t="shared" si="8"/>
        <v/>
      </c>
      <c r="M75" s="44" t="str">
        <f t="shared" si="8"/>
        <v/>
      </c>
      <c r="N75" s="44" t="str">
        <f t="shared" si="8"/>
        <v/>
      </c>
      <c r="O75" s="44" t="str">
        <f t="shared" si="8"/>
        <v/>
      </c>
      <c r="P75" s="44" t="str">
        <f t="shared" si="8"/>
        <v/>
      </c>
    </row>
    <row r="76" spans="1:16" s="11" customFormat="1" ht="16.5" hidden="1" customHeight="1" x14ac:dyDescent="0.2">
      <c r="A76" s="12" t="s">
        <v>56</v>
      </c>
      <c r="B76" s="25" t="s">
        <v>10</v>
      </c>
      <c r="C76" s="44" t="str">
        <f t="shared" ref="C76:P76" si="9">IF(C50=C18,"","*")</f>
        <v/>
      </c>
      <c r="D76" s="44" t="str">
        <f t="shared" si="9"/>
        <v/>
      </c>
      <c r="E76" s="44" t="str">
        <f t="shared" si="9"/>
        <v/>
      </c>
      <c r="F76" s="44" t="str">
        <f t="shared" si="9"/>
        <v/>
      </c>
      <c r="G76" s="44" t="str">
        <f t="shared" si="9"/>
        <v/>
      </c>
      <c r="H76" s="44" t="str">
        <f t="shared" si="9"/>
        <v/>
      </c>
      <c r="I76" s="44" t="str">
        <f t="shared" si="9"/>
        <v/>
      </c>
      <c r="J76" s="44" t="str">
        <f t="shared" si="9"/>
        <v/>
      </c>
      <c r="K76" s="44" t="str">
        <f t="shared" si="9"/>
        <v/>
      </c>
      <c r="L76" s="44" t="str">
        <f t="shared" si="9"/>
        <v/>
      </c>
      <c r="M76" s="44" t="str">
        <f t="shared" si="9"/>
        <v/>
      </c>
      <c r="N76" s="44" t="str">
        <f t="shared" si="9"/>
        <v/>
      </c>
      <c r="O76" s="44" t="str">
        <f t="shared" si="9"/>
        <v/>
      </c>
      <c r="P76" s="44" t="str">
        <f t="shared" si="9"/>
        <v/>
      </c>
    </row>
    <row r="77" spans="1:16" s="11" customFormat="1" ht="16.5" hidden="1" customHeight="1" x14ac:dyDescent="0.2">
      <c r="A77" s="12" t="s">
        <v>57</v>
      </c>
      <c r="B77" s="25" t="s">
        <v>11</v>
      </c>
      <c r="C77" s="44" t="str">
        <f t="shared" ref="C77:P77" si="10">IF(C51=C19,"","*")</f>
        <v/>
      </c>
      <c r="D77" s="44" t="str">
        <f t="shared" si="10"/>
        <v/>
      </c>
      <c r="E77" s="44" t="str">
        <f t="shared" si="10"/>
        <v/>
      </c>
      <c r="F77" s="44" t="str">
        <f t="shared" si="10"/>
        <v/>
      </c>
      <c r="G77" s="44" t="str">
        <f t="shared" si="10"/>
        <v/>
      </c>
      <c r="H77" s="44" t="str">
        <f t="shared" si="10"/>
        <v/>
      </c>
      <c r="I77" s="44" t="str">
        <f t="shared" si="10"/>
        <v/>
      </c>
      <c r="J77" s="44" t="str">
        <f t="shared" si="10"/>
        <v/>
      </c>
      <c r="K77" s="44" t="str">
        <f t="shared" si="10"/>
        <v/>
      </c>
      <c r="L77" s="44" t="str">
        <f t="shared" si="10"/>
        <v/>
      </c>
      <c r="M77" s="44" t="str">
        <f t="shared" si="10"/>
        <v/>
      </c>
      <c r="N77" s="44" t="str">
        <f t="shared" si="10"/>
        <v/>
      </c>
      <c r="O77" s="44" t="str">
        <f t="shared" si="10"/>
        <v/>
      </c>
      <c r="P77" s="44" t="str">
        <f t="shared" si="10"/>
        <v/>
      </c>
    </row>
    <row r="78" spans="1:16" s="11" customFormat="1" ht="16.5" hidden="1" customHeight="1" x14ac:dyDescent="0.2">
      <c r="A78" s="12" t="s">
        <v>58</v>
      </c>
      <c r="B78" s="25" t="s">
        <v>12</v>
      </c>
      <c r="C78" s="44" t="str">
        <f t="shared" ref="C78:P78" si="11">IF(C52=C20,"","*")</f>
        <v/>
      </c>
      <c r="D78" s="44" t="str">
        <f t="shared" si="11"/>
        <v/>
      </c>
      <c r="E78" s="44" t="str">
        <f t="shared" si="11"/>
        <v/>
      </c>
      <c r="F78" s="44" t="str">
        <f t="shared" si="11"/>
        <v/>
      </c>
      <c r="G78" s="44" t="str">
        <f t="shared" si="11"/>
        <v/>
      </c>
      <c r="H78" s="44" t="str">
        <f t="shared" si="11"/>
        <v/>
      </c>
      <c r="I78" s="44" t="str">
        <f t="shared" si="11"/>
        <v/>
      </c>
      <c r="J78" s="44" t="str">
        <f t="shared" si="11"/>
        <v/>
      </c>
      <c r="K78" s="44" t="str">
        <f t="shared" si="11"/>
        <v/>
      </c>
      <c r="L78" s="44" t="str">
        <f t="shared" si="11"/>
        <v/>
      </c>
      <c r="M78" s="44" t="str">
        <f t="shared" si="11"/>
        <v/>
      </c>
      <c r="N78" s="44" t="str">
        <f t="shared" si="11"/>
        <v/>
      </c>
      <c r="O78" s="44" t="str">
        <f t="shared" si="11"/>
        <v/>
      </c>
      <c r="P78" s="44" t="str">
        <f t="shared" si="11"/>
        <v/>
      </c>
    </row>
    <row r="79" spans="1:16" s="11" customFormat="1" ht="16.5" hidden="1" customHeight="1" x14ac:dyDescent="0.2">
      <c r="A79" s="12" t="s">
        <v>59</v>
      </c>
      <c r="B79" s="25" t="s">
        <v>13</v>
      </c>
      <c r="C79" s="44" t="str">
        <f t="shared" ref="C79:P79" si="12">IF(C53=C21,"","*")</f>
        <v/>
      </c>
      <c r="D79" s="44" t="str">
        <f t="shared" si="12"/>
        <v/>
      </c>
      <c r="E79" s="44" t="str">
        <f t="shared" si="12"/>
        <v/>
      </c>
      <c r="F79" s="44" t="str">
        <f t="shared" si="12"/>
        <v/>
      </c>
      <c r="G79" s="44" t="str">
        <f t="shared" si="12"/>
        <v/>
      </c>
      <c r="H79" s="44" t="str">
        <f t="shared" si="12"/>
        <v/>
      </c>
      <c r="I79" s="44" t="str">
        <f t="shared" si="12"/>
        <v/>
      </c>
      <c r="J79" s="44" t="str">
        <f t="shared" si="12"/>
        <v/>
      </c>
      <c r="K79" s="44" t="str">
        <f t="shared" si="12"/>
        <v/>
      </c>
      <c r="L79" s="44" t="str">
        <f t="shared" si="12"/>
        <v/>
      </c>
      <c r="M79" s="44" t="str">
        <f t="shared" si="12"/>
        <v/>
      </c>
      <c r="N79" s="44" t="str">
        <f t="shared" si="12"/>
        <v/>
      </c>
      <c r="O79" s="44" t="str">
        <f t="shared" si="12"/>
        <v/>
      </c>
      <c r="P79" s="44" t="str">
        <f t="shared" si="12"/>
        <v/>
      </c>
    </row>
    <row r="80" spans="1:16" s="11" customFormat="1" ht="16.5" hidden="1" customHeight="1" x14ac:dyDescent="0.2">
      <c r="A80" s="12" t="s">
        <v>60</v>
      </c>
      <c r="B80" s="25" t="s">
        <v>14</v>
      </c>
      <c r="C80" s="44" t="str">
        <f t="shared" ref="C80:P80" si="13">IF(C54=C22,"","*")</f>
        <v/>
      </c>
      <c r="D80" s="44" t="str">
        <f t="shared" si="13"/>
        <v/>
      </c>
      <c r="E80" s="44" t="str">
        <f t="shared" si="13"/>
        <v/>
      </c>
      <c r="F80" s="44" t="str">
        <f t="shared" si="13"/>
        <v/>
      </c>
      <c r="G80" s="44" t="str">
        <f t="shared" si="13"/>
        <v/>
      </c>
      <c r="H80" s="44" t="str">
        <f t="shared" si="13"/>
        <v/>
      </c>
      <c r="I80" s="44" t="str">
        <f t="shared" si="13"/>
        <v/>
      </c>
      <c r="J80" s="44" t="str">
        <f t="shared" si="13"/>
        <v/>
      </c>
      <c r="K80" s="44" t="str">
        <f t="shared" si="13"/>
        <v/>
      </c>
      <c r="L80" s="44" t="str">
        <f t="shared" si="13"/>
        <v/>
      </c>
      <c r="M80" s="44" t="str">
        <f t="shared" si="13"/>
        <v/>
      </c>
      <c r="N80" s="44" t="str">
        <f t="shared" si="13"/>
        <v/>
      </c>
      <c r="O80" s="44" t="str">
        <f t="shared" si="13"/>
        <v/>
      </c>
      <c r="P80" s="44" t="str">
        <f t="shared" si="13"/>
        <v/>
      </c>
    </row>
    <row r="81" spans="1:16" s="11" customFormat="1" ht="16.5" hidden="1" customHeight="1" x14ac:dyDescent="0.2">
      <c r="A81" s="12" t="s">
        <v>61</v>
      </c>
      <c r="B81" s="25" t="s">
        <v>15</v>
      </c>
      <c r="C81" s="44" t="str">
        <f t="shared" ref="C81:P81" si="14">IF(C55=C23,"","*")</f>
        <v/>
      </c>
      <c r="D81" s="44" t="str">
        <f t="shared" si="14"/>
        <v/>
      </c>
      <c r="E81" s="44" t="str">
        <f t="shared" si="14"/>
        <v/>
      </c>
      <c r="F81" s="44" t="str">
        <f t="shared" si="14"/>
        <v/>
      </c>
      <c r="G81" s="44" t="str">
        <f t="shared" si="14"/>
        <v/>
      </c>
      <c r="H81" s="44" t="str">
        <f t="shared" si="14"/>
        <v/>
      </c>
      <c r="I81" s="44" t="str">
        <f t="shared" si="14"/>
        <v/>
      </c>
      <c r="J81" s="44" t="str">
        <f t="shared" si="14"/>
        <v/>
      </c>
      <c r="K81" s="44" t="str">
        <f t="shared" si="14"/>
        <v/>
      </c>
      <c r="L81" s="44" t="str">
        <f t="shared" si="14"/>
        <v/>
      </c>
      <c r="M81" s="44" t="str">
        <f t="shared" si="14"/>
        <v/>
      </c>
      <c r="N81" s="44" t="str">
        <f t="shared" si="14"/>
        <v/>
      </c>
      <c r="O81" s="44" t="str">
        <f t="shared" si="14"/>
        <v/>
      </c>
      <c r="P81" s="44" t="str">
        <f t="shared" si="14"/>
        <v/>
      </c>
    </row>
    <row r="82" spans="1:16" s="11" customFormat="1" ht="16.5" hidden="1" customHeight="1" x14ac:dyDescent="0.2">
      <c r="A82" s="12" t="s">
        <v>62</v>
      </c>
      <c r="B82" s="25" t="s">
        <v>16</v>
      </c>
      <c r="C82" s="44" t="str">
        <f t="shared" ref="C82:P82" si="15">IF(C56=C24,"","*")</f>
        <v/>
      </c>
      <c r="D82" s="44" t="str">
        <f t="shared" si="15"/>
        <v/>
      </c>
      <c r="E82" s="44" t="str">
        <f t="shared" si="15"/>
        <v/>
      </c>
      <c r="F82" s="44" t="str">
        <f t="shared" si="15"/>
        <v/>
      </c>
      <c r="G82" s="44" t="str">
        <f t="shared" si="15"/>
        <v/>
      </c>
      <c r="H82" s="44" t="str">
        <f t="shared" si="15"/>
        <v/>
      </c>
      <c r="I82" s="44" t="str">
        <f t="shared" si="15"/>
        <v/>
      </c>
      <c r="J82" s="44" t="str">
        <f t="shared" si="15"/>
        <v/>
      </c>
      <c r="K82" s="44" t="str">
        <f t="shared" si="15"/>
        <v/>
      </c>
      <c r="L82" s="44" t="str">
        <f t="shared" si="15"/>
        <v/>
      </c>
      <c r="M82" s="44" t="str">
        <f t="shared" si="15"/>
        <v/>
      </c>
      <c r="N82" s="44" t="str">
        <f t="shared" si="15"/>
        <v/>
      </c>
      <c r="O82" s="44" t="str">
        <f t="shared" si="15"/>
        <v/>
      </c>
      <c r="P82" s="44" t="str">
        <f t="shared" si="15"/>
        <v/>
      </c>
    </row>
    <row r="83" spans="1:16" s="11" customFormat="1" ht="16.5" hidden="1" customHeight="1" x14ac:dyDescent="0.2">
      <c r="A83" s="12" t="s">
        <v>63</v>
      </c>
      <c r="B83" s="25" t="s">
        <v>17</v>
      </c>
      <c r="C83" s="44" t="str">
        <f t="shared" ref="C83:P83" si="16">IF(C57=C25,"","*")</f>
        <v/>
      </c>
      <c r="D83" s="44" t="str">
        <f t="shared" si="16"/>
        <v/>
      </c>
      <c r="E83" s="44" t="str">
        <f t="shared" si="16"/>
        <v/>
      </c>
      <c r="F83" s="44" t="str">
        <f t="shared" si="16"/>
        <v/>
      </c>
      <c r="G83" s="44" t="str">
        <f t="shared" si="16"/>
        <v/>
      </c>
      <c r="H83" s="44" t="str">
        <f t="shared" si="16"/>
        <v/>
      </c>
      <c r="I83" s="44" t="str">
        <f t="shared" si="16"/>
        <v/>
      </c>
      <c r="J83" s="44" t="str">
        <f t="shared" si="16"/>
        <v/>
      </c>
      <c r="K83" s="44" t="str">
        <f t="shared" si="16"/>
        <v/>
      </c>
      <c r="L83" s="44" t="str">
        <f t="shared" si="16"/>
        <v/>
      </c>
      <c r="M83" s="44" t="str">
        <f t="shared" si="16"/>
        <v/>
      </c>
      <c r="N83" s="44" t="str">
        <f t="shared" si="16"/>
        <v/>
      </c>
      <c r="O83" s="44" t="str">
        <f t="shared" si="16"/>
        <v/>
      </c>
      <c r="P83" s="44" t="str">
        <f t="shared" si="16"/>
        <v/>
      </c>
    </row>
    <row r="84" spans="1:16" s="11" customFormat="1" ht="16.5" hidden="1" customHeight="1" x14ac:dyDescent="0.2">
      <c r="A84" s="12" t="s">
        <v>64</v>
      </c>
      <c r="B84" s="25" t="s">
        <v>18</v>
      </c>
      <c r="C84" s="44" t="str">
        <f t="shared" ref="C84:P84" si="17">IF(C58=C26,"","*")</f>
        <v/>
      </c>
      <c r="D84" s="44" t="str">
        <f t="shared" si="17"/>
        <v/>
      </c>
      <c r="E84" s="44" t="str">
        <f t="shared" si="17"/>
        <v/>
      </c>
      <c r="F84" s="44" t="str">
        <f t="shared" si="17"/>
        <v/>
      </c>
      <c r="G84" s="44" t="str">
        <f t="shared" si="17"/>
        <v/>
      </c>
      <c r="H84" s="44" t="str">
        <f t="shared" si="17"/>
        <v/>
      </c>
      <c r="I84" s="44" t="str">
        <f t="shared" si="17"/>
        <v/>
      </c>
      <c r="J84" s="44" t="str">
        <f t="shared" si="17"/>
        <v/>
      </c>
      <c r="K84" s="44" t="str">
        <f t="shared" si="17"/>
        <v/>
      </c>
      <c r="L84" s="44" t="str">
        <f t="shared" si="17"/>
        <v/>
      </c>
      <c r="M84" s="44" t="str">
        <f t="shared" si="17"/>
        <v/>
      </c>
      <c r="N84" s="44" t="str">
        <f t="shared" si="17"/>
        <v/>
      </c>
      <c r="O84" s="44" t="str">
        <f t="shared" si="17"/>
        <v/>
      </c>
      <c r="P84" s="44" t="str">
        <f t="shared" si="17"/>
        <v/>
      </c>
    </row>
    <row r="85" spans="1:16" s="11" customFormat="1" ht="16.5" hidden="1" customHeight="1" x14ac:dyDescent="0.2">
      <c r="A85" s="12" t="s">
        <v>65</v>
      </c>
      <c r="B85" s="25" t="s">
        <v>19</v>
      </c>
      <c r="C85" s="44" t="str">
        <f t="shared" ref="C85:P85" si="18">IF(C59=C27,"","*")</f>
        <v/>
      </c>
      <c r="D85" s="44" t="str">
        <f t="shared" si="18"/>
        <v/>
      </c>
      <c r="E85" s="44" t="str">
        <f t="shared" si="18"/>
        <v/>
      </c>
      <c r="F85" s="44" t="str">
        <f t="shared" si="18"/>
        <v/>
      </c>
      <c r="G85" s="44" t="str">
        <f t="shared" si="18"/>
        <v/>
      </c>
      <c r="H85" s="44" t="str">
        <f t="shared" si="18"/>
        <v/>
      </c>
      <c r="I85" s="44" t="str">
        <f t="shared" si="18"/>
        <v/>
      </c>
      <c r="J85" s="44" t="str">
        <f t="shared" si="18"/>
        <v/>
      </c>
      <c r="K85" s="44" t="str">
        <f t="shared" si="18"/>
        <v/>
      </c>
      <c r="L85" s="44" t="str">
        <f t="shared" si="18"/>
        <v/>
      </c>
      <c r="M85" s="44" t="str">
        <f t="shared" si="18"/>
        <v/>
      </c>
      <c r="N85" s="44" t="str">
        <f t="shared" si="18"/>
        <v/>
      </c>
      <c r="O85" s="44" t="str">
        <f t="shared" si="18"/>
        <v/>
      </c>
      <c r="P85" s="44" t="str">
        <f t="shared" si="18"/>
        <v/>
      </c>
    </row>
    <row r="86" spans="1:16" s="11" customFormat="1" ht="16.5" hidden="1" customHeight="1" x14ac:dyDescent="0.2">
      <c r="A86" s="12" t="s">
        <v>66</v>
      </c>
      <c r="B86" s="25" t="s">
        <v>20</v>
      </c>
      <c r="C86" s="44" t="str">
        <f t="shared" ref="C86:P86" si="19">IF(C60=C28,"","*")</f>
        <v/>
      </c>
      <c r="D86" s="44" t="str">
        <f t="shared" si="19"/>
        <v/>
      </c>
      <c r="E86" s="44" t="str">
        <f t="shared" si="19"/>
        <v/>
      </c>
      <c r="F86" s="44" t="str">
        <f t="shared" si="19"/>
        <v/>
      </c>
      <c r="G86" s="44" t="str">
        <f t="shared" si="19"/>
        <v/>
      </c>
      <c r="H86" s="44" t="str">
        <f t="shared" si="19"/>
        <v/>
      </c>
      <c r="I86" s="44" t="str">
        <f t="shared" si="19"/>
        <v/>
      </c>
      <c r="J86" s="44" t="str">
        <f t="shared" si="19"/>
        <v/>
      </c>
      <c r="K86" s="44" t="str">
        <f t="shared" si="19"/>
        <v/>
      </c>
      <c r="L86" s="44" t="str">
        <f t="shared" si="19"/>
        <v/>
      </c>
      <c r="M86" s="44" t="str">
        <f t="shared" si="19"/>
        <v/>
      </c>
      <c r="N86" s="44" t="str">
        <f t="shared" si="19"/>
        <v/>
      </c>
      <c r="O86" s="44" t="str">
        <f t="shared" si="19"/>
        <v/>
      </c>
      <c r="P86" s="44" t="str">
        <f t="shared" si="19"/>
        <v/>
      </c>
    </row>
    <row r="87" spans="1:16" s="11" customFormat="1" ht="16.5" hidden="1" customHeight="1" x14ac:dyDescent="0.2">
      <c r="A87" s="12" t="s">
        <v>67</v>
      </c>
      <c r="B87" s="25" t="s">
        <v>21</v>
      </c>
      <c r="C87" s="44" t="str">
        <f t="shared" ref="C87:P87" si="20">IF(C61=C29,"","*")</f>
        <v/>
      </c>
      <c r="D87" s="44" t="str">
        <f t="shared" si="20"/>
        <v/>
      </c>
      <c r="E87" s="44" t="str">
        <f t="shared" si="20"/>
        <v/>
      </c>
      <c r="F87" s="44" t="str">
        <f t="shared" si="20"/>
        <v/>
      </c>
      <c r="G87" s="44" t="str">
        <f t="shared" si="20"/>
        <v/>
      </c>
      <c r="H87" s="44" t="str">
        <f t="shared" si="20"/>
        <v/>
      </c>
      <c r="I87" s="44" t="str">
        <f t="shared" si="20"/>
        <v/>
      </c>
      <c r="J87" s="44" t="str">
        <f t="shared" si="20"/>
        <v/>
      </c>
      <c r="K87" s="44" t="str">
        <f t="shared" si="20"/>
        <v/>
      </c>
      <c r="L87" s="44" t="str">
        <f t="shared" si="20"/>
        <v/>
      </c>
      <c r="M87" s="44" t="str">
        <f t="shared" si="20"/>
        <v/>
      </c>
      <c r="N87" s="44" t="str">
        <f t="shared" si="20"/>
        <v/>
      </c>
      <c r="O87" s="44" t="str">
        <f t="shared" si="20"/>
        <v/>
      </c>
      <c r="P87" s="44" t="str">
        <f t="shared" si="20"/>
        <v/>
      </c>
    </row>
    <row r="88" spans="1:16" s="11" customFormat="1" ht="16.5" hidden="1" customHeight="1" x14ac:dyDescent="0.2">
      <c r="A88" s="13" t="s">
        <v>80</v>
      </c>
      <c r="B88" s="19" t="s">
        <v>22</v>
      </c>
      <c r="C88" s="44" t="e">
        <f>IF(C62=#REF!,"","*")</f>
        <v>#REF!</v>
      </c>
      <c r="D88" s="44" t="e">
        <f>IF(D62=#REF!,"","*")</f>
        <v>#REF!</v>
      </c>
      <c r="E88" s="44" t="e">
        <f>IF(E62=#REF!,"","*")</f>
        <v>#REF!</v>
      </c>
      <c r="F88" s="44" t="e">
        <f>IF(F62=#REF!,"","*")</f>
        <v>#REF!</v>
      </c>
      <c r="G88" s="44" t="e">
        <f>IF(G62=#REF!,"","*")</f>
        <v>#REF!</v>
      </c>
      <c r="H88" s="44" t="e">
        <f>IF(H62=#REF!,"","*")</f>
        <v>#REF!</v>
      </c>
      <c r="I88" s="44" t="e">
        <f>IF(I62=#REF!,"","*")</f>
        <v>#REF!</v>
      </c>
      <c r="J88" s="44" t="e">
        <f>IF(J62=#REF!,"","*")</f>
        <v>#REF!</v>
      </c>
      <c r="K88" s="44" t="e">
        <f>IF(K62=#REF!,"","*")</f>
        <v>#REF!</v>
      </c>
      <c r="L88" s="44" t="e">
        <f>IF(L62=#REF!,"","*")</f>
        <v>#REF!</v>
      </c>
      <c r="M88" s="44" t="e">
        <f>IF(M62=#REF!,"","*")</f>
        <v>#REF!</v>
      </c>
      <c r="N88" s="44" t="e">
        <f>IF(N62=#REF!,"","*")</f>
        <v>#REF!</v>
      </c>
      <c r="O88" s="44" t="e">
        <f>IF(O62=#REF!,"","*")</f>
        <v>#REF!</v>
      </c>
      <c r="P88" s="44" t="e">
        <f>IF(P62=#REF!,"","*")</f>
        <v>#REF!</v>
      </c>
    </row>
    <row r="89" spans="1:16" s="11" customFormat="1" ht="16.5" hidden="1" customHeight="1" x14ac:dyDescent="0.2">
      <c r="A89" s="12" t="s">
        <v>68</v>
      </c>
      <c r="B89" s="25" t="s">
        <v>23</v>
      </c>
      <c r="C89" s="44" t="str">
        <f t="shared" ref="C89:P89" si="21">IF(C63=C30,"","*")</f>
        <v/>
      </c>
      <c r="D89" s="44" t="str">
        <f t="shared" si="21"/>
        <v/>
      </c>
      <c r="E89" s="44" t="str">
        <f t="shared" si="21"/>
        <v/>
      </c>
      <c r="F89" s="44" t="str">
        <f t="shared" si="21"/>
        <v/>
      </c>
      <c r="G89" s="44" t="str">
        <f t="shared" si="21"/>
        <v/>
      </c>
      <c r="H89" s="44" t="str">
        <f t="shared" si="21"/>
        <v/>
      </c>
      <c r="I89" s="44" t="str">
        <f t="shared" si="21"/>
        <v/>
      </c>
      <c r="J89" s="44" t="str">
        <f t="shared" si="21"/>
        <v/>
      </c>
      <c r="K89" s="44" t="str">
        <f t="shared" si="21"/>
        <v/>
      </c>
      <c r="L89" s="44" t="str">
        <f t="shared" si="21"/>
        <v/>
      </c>
      <c r="M89" s="44" t="str">
        <f t="shared" si="21"/>
        <v/>
      </c>
      <c r="N89" s="44" t="str">
        <f t="shared" si="21"/>
        <v/>
      </c>
      <c r="O89" s="44" t="str">
        <f t="shared" si="21"/>
        <v/>
      </c>
      <c r="P89" s="44" t="str">
        <f t="shared" si="21"/>
        <v/>
      </c>
    </row>
    <row r="90" spans="1:16" s="11" customFormat="1" ht="16.5" hidden="1" customHeight="1" x14ac:dyDescent="0.2">
      <c r="A90" s="20" t="s">
        <v>69</v>
      </c>
      <c r="B90" s="26" t="s">
        <v>24</v>
      </c>
      <c r="C90" s="44" t="str">
        <f t="shared" ref="C90:P90" si="22">IF(C64=C31,"","*")</f>
        <v/>
      </c>
      <c r="D90" s="44" t="str">
        <f t="shared" si="22"/>
        <v/>
      </c>
      <c r="E90" s="44" t="str">
        <f t="shared" si="22"/>
        <v/>
      </c>
      <c r="F90" s="44" t="str">
        <f t="shared" si="22"/>
        <v/>
      </c>
      <c r="G90" s="44" t="str">
        <f t="shared" si="22"/>
        <v/>
      </c>
      <c r="H90" s="44" t="str">
        <f t="shared" si="22"/>
        <v/>
      </c>
      <c r="I90" s="44" t="str">
        <f t="shared" si="22"/>
        <v/>
      </c>
      <c r="J90" s="44" t="str">
        <f t="shared" si="22"/>
        <v/>
      </c>
      <c r="K90" s="44" t="str">
        <f t="shared" si="22"/>
        <v/>
      </c>
      <c r="L90" s="44" t="str">
        <f t="shared" si="22"/>
        <v/>
      </c>
      <c r="M90" s="44" t="str">
        <f t="shared" si="22"/>
        <v/>
      </c>
      <c r="N90" s="44" t="str">
        <f t="shared" si="22"/>
        <v/>
      </c>
      <c r="O90" s="44" t="str">
        <f t="shared" si="22"/>
        <v/>
      </c>
      <c r="P90" s="44" t="str">
        <f t="shared" si="22"/>
        <v/>
      </c>
    </row>
    <row r="91" spans="1:16" hidden="1" x14ac:dyDescent="0.2"/>
    <row r="92" spans="1:16" hidden="1" x14ac:dyDescent="0.2"/>
  </sheetData>
  <mergeCells count="25">
    <mergeCell ref="H7:H8"/>
    <mergeCell ref="I7:I8"/>
    <mergeCell ref="K5:P5"/>
    <mergeCell ref="M6:N6"/>
    <mergeCell ref="M7:M8"/>
    <mergeCell ref="N7:N8"/>
    <mergeCell ref="O7:O8"/>
    <mergeCell ref="P7:P8"/>
    <mergeCell ref="O6:P6"/>
    <mergeCell ref="C4:P4"/>
    <mergeCell ref="F7:F8"/>
    <mergeCell ref="C5:D6"/>
    <mergeCell ref="L7:L8"/>
    <mergeCell ref="A4:B8"/>
    <mergeCell ref="J7:J8"/>
    <mergeCell ref="K7:K8"/>
    <mergeCell ref="C7:C8"/>
    <mergeCell ref="D7:D8"/>
    <mergeCell ref="E7:E8"/>
    <mergeCell ref="E6:F6"/>
    <mergeCell ref="G6:H6"/>
    <mergeCell ref="I6:J6"/>
    <mergeCell ref="K6:L6"/>
    <mergeCell ref="E5:J5"/>
    <mergeCell ref="G7:G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20</vt:i4>
      </vt:variant>
    </vt:vector>
  </HeadingPairs>
  <TitlesOfParts>
    <vt:vector size="20" baseType="lpstr">
      <vt:lpstr>歷年</vt:lpstr>
      <vt:lpstr>2025</vt:lpstr>
      <vt:lpstr>Q4, 2025</vt:lpstr>
      <vt:lpstr>Q3, 2025</vt:lpstr>
      <vt:lpstr>Q2, 2025</vt:lpstr>
      <vt:lpstr>Q1, 2025</vt:lpstr>
      <vt:lpstr>2024</vt:lpstr>
      <vt:lpstr>Q4,2024</vt:lpstr>
      <vt:lpstr>Q3,2024</vt:lpstr>
      <vt:lpstr>Q2,2024</vt:lpstr>
      <vt:lpstr>Q1,2024</vt:lpstr>
      <vt:lpstr>2023</vt:lpstr>
      <vt:lpstr>2022</vt:lpstr>
      <vt:lpstr>2021</vt:lpstr>
      <vt:lpstr>2020</vt:lpstr>
      <vt:lpstr>2019</vt:lpstr>
      <vt:lpstr>2018</vt:lpstr>
      <vt:lpstr>2017</vt:lpstr>
      <vt:lpstr>2016</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2014-08-11T02:38:59Z</cp:lastPrinted>
  <dcterms:created xsi:type="dcterms:W3CDTF">2001-10-30T06:38:08Z</dcterms:created>
  <dcterms:modified xsi:type="dcterms:W3CDTF">2026-02-03T09:55:22Z</dcterms:modified>
</cp:coreProperties>
</file>