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6667\Documents\02_二科業務\05_網站維護\保護服務司官網\家庭暴力防治\家庭暴力通報事件被害人案件類型\家庭暴力通報事件被害人案件類型及性別統計\1121102\"/>
    </mc:Choice>
  </mc:AlternateContent>
  <xr:revisionPtr revIDLastSave="0" documentId="8_{C0BEB968-BE7C-43C3-9E36-5A4D5D84E571}" xr6:coauthVersionLast="36" xr6:coauthVersionMax="36" xr10:uidLastSave="{00000000-0000-0000-0000-000000000000}"/>
  <bookViews>
    <workbookView xWindow="240" yWindow="90" windowWidth="11715" windowHeight="9120" xr2:uid="{00000000-000D-0000-FFFF-FFFF00000000}"/>
  </bookViews>
  <sheets>
    <sheet name="家庭暴力通報事件被害人案件類型及性別統計" sheetId="1" r:id="rId1"/>
  </sheets>
  <calcPr calcId="191029"/>
</workbook>
</file>

<file path=xl/calcChain.xml><?xml version="1.0" encoding="utf-8"?>
<calcChain xmlns="http://schemas.openxmlformats.org/spreadsheetml/2006/main">
  <c r="AF26" i="1" l="1"/>
  <c r="AA26" i="1"/>
  <c r="V26" i="1"/>
  <c r="Q26" i="1"/>
  <c r="AG26" i="1" s="1"/>
  <c r="L26" i="1"/>
  <c r="G26" i="1"/>
  <c r="AG24" i="1" l="1"/>
  <c r="AF24" i="1"/>
  <c r="AA24" i="1"/>
  <c r="V24" i="1"/>
  <c r="Q24" i="1"/>
  <c r="L24" i="1"/>
  <c r="G24" i="1"/>
  <c r="AF22" i="1" l="1"/>
  <c r="AA22" i="1"/>
  <c r="V22" i="1"/>
  <c r="Q22" i="1"/>
  <c r="L22" i="1"/>
  <c r="G22" i="1"/>
  <c r="AG22" i="1" s="1"/>
  <c r="AF7" i="1" l="1"/>
  <c r="AF8" i="1"/>
  <c r="AF9" i="1"/>
  <c r="AF10" i="1"/>
  <c r="AF11" i="1"/>
  <c r="AF12" i="1"/>
  <c r="AF14" i="1"/>
  <c r="AF16" i="1"/>
  <c r="AF18" i="1"/>
  <c r="AF20" i="1"/>
  <c r="AF28" i="1"/>
  <c r="AF6" i="1"/>
  <c r="AA14" i="1"/>
  <c r="AA16" i="1"/>
  <c r="AA18" i="1"/>
  <c r="AA20" i="1"/>
  <c r="AA28" i="1"/>
  <c r="V14" i="1"/>
  <c r="V16" i="1"/>
  <c r="V18" i="1"/>
  <c r="V20" i="1"/>
  <c r="V28" i="1"/>
  <c r="Q7" i="1"/>
  <c r="Q8" i="1"/>
  <c r="Q9" i="1"/>
  <c r="Q10" i="1"/>
  <c r="Q11" i="1"/>
  <c r="Q12" i="1"/>
  <c r="Q14" i="1"/>
  <c r="Q16" i="1"/>
  <c r="Q18" i="1"/>
  <c r="Q20" i="1"/>
  <c r="Q28" i="1"/>
  <c r="Q6" i="1"/>
  <c r="L7" i="1"/>
  <c r="L8" i="1"/>
  <c r="L9" i="1"/>
  <c r="L10" i="1"/>
  <c r="L11" i="1"/>
  <c r="L12" i="1"/>
  <c r="L14" i="1"/>
  <c r="L16" i="1"/>
  <c r="L18" i="1"/>
  <c r="L20" i="1"/>
  <c r="L28" i="1"/>
  <c r="L6" i="1"/>
  <c r="G7" i="1"/>
  <c r="G8" i="1"/>
  <c r="G9" i="1"/>
  <c r="G10" i="1"/>
  <c r="G11" i="1"/>
  <c r="G12" i="1"/>
  <c r="G14" i="1"/>
  <c r="G16" i="1"/>
  <c r="G18" i="1"/>
  <c r="G20" i="1"/>
  <c r="G28" i="1"/>
  <c r="G6" i="1"/>
  <c r="AG10" i="1" l="1"/>
  <c r="AG6" i="1"/>
  <c r="AG9" i="1"/>
  <c r="AG16" i="1"/>
  <c r="AG14" i="1"/>
  <c r="AG12" i="1"/>
  <c r="AG11" i="1"/>
  <c r="AG20" i="1"/>
  <c r="AG8" i="1"/>
  <c r="AG18" i="1"/>
  <c r="AG7" i="1"/>
  <c r="AG28" i="1"/>
</calcChain>
</file>

<file path=xl/sharedStrings.xml><?xml version="1.0" encoding="utf-8"?>
<sst xmlns="http://schemas.openxmlformats.org/spreadsheetml/2006/main" count="206" uniqueCount="39">
  <si>
    <t>年份</t>
  </si>
  <si>
    <t>兒少保護</t>
  </si>
  <si>
    <t>老人虐待</t>
  </si>
  <si>
    <t>直系血(姻)親卑親屬虐待尊親屬(被害人年齡65歲以上)</t>
  </si>
  <si>
    <t>直系血(姻)親卑親屬虐待尊親屬(被害人年齡未滿65歲)</t>
  </si>
  <si>
    <t>其他</t>
  </si>
  <si>
    <t>總計</t>
  </si>
  <si>
    <t>99年</t>
    <phoneticPr fontId="18" type="noConversion"/>
  </si>
  <si>
    <t>100年</t>
    <phoneticPr fontId="18" type="noConversion"/>
  </si>
  <si>
    <t>101年</t>
    <phoneticPr fontId="18" type="noConversion"/>
  </si>
  <si>
    <t>102年</t>
    <phoneticPr fontId="18" type="noConversion"/>
  </si>
  <si>
    <t>103年</t>
    <phoneticPr fontId="18" type="noConversion"/>
  </si>
  <si>
    <t>104年</t>
    <phoneticPr fontId="18" type="noConversion"/>
  </si>
  <si>
    <t>105年</t>
    <phoneticPr fontId="18" type="noConversion"/>
  </si>
  <si>
    <t>106年</t>
    <phoneticPr fontId="18" type="noConversion"/>
  </si>
  <si>
    <t>107年</t>
    <phoneticPr fontId="18" type="noConversion"/>
  </si>
  <si>
    <t>比率</t>
    <phoneticPr fontId="18" type="noConversion"/>
  </si>
  <si>
    <t>108年</t>
    <phoneticPr fontId="18" type="noConversion"/>
  </si>
  <si>
    <t>人數</t>
    <phoneticPr fontId="18" type="noConversion"/>
  </si>
  <si>
    <t>案件類型</t>
    <phoneticPr fontId="18" type="noConversion"/>
  </si>
  <si>
    <t>98年</t>
    <phoneticPr fontId="18" type="noConversion"/>
  </si>
  <si>
    <t>97年</t>
    <phoneticPr fontId="18" type="noConversion"/>
  </si>
  <si>
    <t>總計</t>
    <phoneticPr fontId="18" type="noConversion"/>
  </si>
  <si>
    <t>-</t>
    <phoneticPr fontId="18" type="noConversion"/>
  </si>
  <si>
    <t>-</t>
    <phoneticPr fontId="18" type="noConversion"/>
  </si>
  <si>
    <t>男</t>
    <phoneticPr fontId="18" type="noConversion"/>
  </si>
  <si>
    <t>女</t>
    <phoneticPr fontId="18" type="noConversion"/>
  </si>
  <si>
    <t>其他</t>
    <phoneticPr fontId="18" type="noConversion"/>
  </si>
  <si>
    <t>不詳</t>
    <phoneticPr fontId="18" type="noConversion"/>
  </si>
  <si>
    <t>-</t>
    <phoneticPr fontId="18" type="noConversion"/>
  </si>
  <si>
    <t>-</t>
    <phoneticPr fontId="18" type="noConversion"/>
  </si>
  <si>
    <t>被害人性別×案件類型_受暴人數</t>
    <phoneticPr fontId="18" type="noConversion"/>
  </si>
  <si>
    <t>家庭暴力通報事件被害人案件類型及性別統計</t>
    <phoneticPr fontId="18" type="noConversion"/>
  </si>
  <si>
    <t>109年</t>
    <phoneticPr fontId="18" type="noConversion"/>
  </si>
  <si>
    <t>性別</t>
    <phoneticPr fontId="18" type="noConversion"/>
  </si>
  <si>
    <t>親密關係暴力(含婚姻/離婚/同居)</t>
    <phoneticPr fontId="18" type="noConversion"/>
  </si>
  <si>
    <t>110年</t>
    <phoneticPr fontId="18" type="noConversion"/>
  </si>
  <si>
    <t>111年</t>
    <phoneticPr fontId="18" type="noConversion"/>
  </si>
  <si>
    <t>112年
(1-6月)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</si>
</sst>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(#,##0\)"/>
    <numFmt numFmtId="177" formatCode="0.0%"/>
    <numFmt numFmtId="178" formatCode="0.000%"/>
  </numFmts>
  <fonts count="25">
    <font>
      <sz val="10"/>
      <name val="MingLiu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name val="MingLiu"/>
      <family val="3"/>
      <charset val="136"/>
    </font>
    <font>
      <sz val="18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  <font>
      <b/>
      <sz val="12"/>
      <color rgb="FFFFFFFF"/>
      <name val="新細明體"/>
      <family val="1"/>
      <charset val="136"/>
      <scheme val="major"/>
    </font>
    <font>
      <b/>
      <sz val="12"/>
      <color rgb="FF333333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808080"/>
      </top>
      <bottom style="thin">
        <color rgb="FFC0C0C0"/>
      </bottom>
      <diagonal/>
    </border>
    <border>
      <left/>
      <right style="thin">
        <color rgb="FFC0C0C0"/>
      </right>
      <top style="thin">
        <color rgb="FF80808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808080"/>
      </bottom>
      <diagonal/>
    </border>
    <border diagonalUp="1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thin">
        <color rgb="FFC0C0C0"/>
      </diagonal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C0C0C0"/>
      </right>
      <top style="thin">
        <color rgb="FF80808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C0C0C0"/>
      </right>
      <top/>
      <bottom style="thin">
        <color rgb="FF80808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</cellStyleXfs>
  <cellXfs count="31">
    <xf numFmtId="0" fontId="0" fillId="0" borderId="0" xfId="0" applyFont="1" applyAlignment="1"/>
    <xf numFmtId="0" fontId="21" fillId="0" borderId="0" xfId="0" applyFont="1" applyAlignment="1"/>
    <xf numFmtId="0" fontId="23" fillId="34" borderId="10" xfId="0" applyFont="1" applyFill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right" vertical="center"/>
    </xf>
    <xf numFmtId="176" fontId="23" fillId="35" borderId="12" xfId="0" applyNumberFormat="1" applyFont="1" applyFill="1" applyBorder="1" applyAlignment="1">
      <alignment horizontal="right" vertical="center"/>
    </xf>
    <xf numFmtId="0" fontId="23" fillId="34" borderId="15" xfId="0" applyFont="1" applyFill="1" applyBorder="1" applyAlignment="1">
      <alignment horizontal="left" vertical="top" wrapText="1"/>
    </xf>
    <xf numFmtId="176" fontId="23" fillId="35" borderId="19" xfId="0" applyNumberFormat="1" applyFont="1" applyFill="1" applyBorder="1" applyAlignment="1">
      <alignment horizontal="right" vertical="center"/>
    </xf>
    <xf numFmtId="10" fontId="24" fillId="0" borderId="11" xfId="42" applyNumberFormat="1" applyFont="1" applyBorder="1" applyAlignment="1">
      <alignment horizontal="right" vertical="center"/>
    </xf>
    <xf numFmtId="0" fontId="22" fillId="33" borderId="18" xfId="0" applyFont="1" applyFill="1" applyBorder="1" applyAlignment="1">
      <alignment horizontal="center" vertical="center" wrapText="1"/>
    </xf>
    <xf numFmtId="176" fontId="23" fillId="35" borderId="12" xfId="0" applyNumberFormat="1" applyFont="1" applyFill="1" applyBorder="1" applyAlignment="1">
      <alignment horizontal="center" vertical="center"/>
    </xf>
    <xf numFmtId="177" fontId="24" fillId="0" borderId="11" xfId="42" applyNumberFormat="1" applyFont="1" applyBorder="1" applyAlignment="1">
      <alignment horizontal="right" vertical="center"/>
    </xf>
    <xf numFmtId="178" fontId="24" fillId="0" borderId="11" xfId="42" applyNumberFormat="1" applyFont="1" applyBorder="1" applyAlignment="1">
      <alignment horizontal="right" vertical="center"/>
    </xf>
    <xf numFmtId="0" fontId="23" fillId="34" borderId="15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0" fillId="0" borderId="0" xfId="0" applyFont="1" applyAlignment="1"/>
    <xf numFmtId="0" fontId="23" fillId="34" borderId="13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3" fillId="35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22" fillId="3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百分比" xfId="42" builtinId="5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H31"/>
  <sheetViews>
    <sheetView showGridLines="0" tabSelected="1" topLeftCell="Q1" workbookViewId="0">
      <pane ySplit="5" topLeftCell="A21" activePane="bottomLeft" state="frozen"/>
      <selection pane="bottomLeft" activeCell="L31" sqref="L31"/>
    </sheetView>
  </sheetViews>
  <sheetFormatPr defaultRowHeight="14.25"/>
  <cols>
    <col min="1" max="1" width="10" style="1" customWidth="1"/>
    <col min="2" max="2" width="8.28515625" style="1" customWidth="1"/>
    <col min="3" max="3" width="8.7109375" style="1" bestFit="1" customWidth="1"/>
    <col min="4" max="4" width="7.42578125" style="1" customWidth="1"/>
    <col min="5" max="6" width="8.7109375" style="1" bestFit="1" customWidth="1"/>
    <col min="7" max="7" width="9.140625" style="1" bestFit="1" customWidth="1"/>
    <col min="8" max="8" width="8.7109375" style="1" bestFit="1" customWidth="1"/>
    <col min="9" max="10" width="7.42578125" style="1" customWidth="1"/>
    <col min="11" max="11" width="8.7109375" style="1" bestFit="1" customWidth="1"/>
    <col min="12" max="12" width="9.140625" style="1" bestFit="1" customWidth="1"/>
    <col min="13" max="13" width="8.7109375" style="1" bestFit="1" customWidth="1"/>
    <col min="14" max="15" width="7.42578125" style="1" customWidth="1"/>
    <col min="16" max="16" width="8.7109375" style="1" bestFit="1" customWidth="1"/>
    <col min="17" max="17" width="7.42578125" style="1" customWidth="1"/>
    <col min="18" max="18" width="8.7109375" style="1" bestFit="1" customWidth="1"/>
    <col min="19" max="20" width="7.42578125" style="1" customWidth="1"/>
    <col min="21" max="21" width="8.7109375" style="1" bestFit="1" customWidth="1"/>
    <col min="22" max="22" width="7.42578125" style="1" customWidth="1"/>
    <col min="23" max="23" width="8.7109375" style="1" bestFit="1" customWidth="1"/>
    <col min="24" max="25" width="7.42578125" style="1" customWidth="1"/>
    <col min="26" max="26" width="8.7109375" style="1" bestFit="1" customWidth="1"/>
    <col min="27" max="27" width="7.42578125" style="1" customWidth="1"/>
    <col min="28" max="29" width="8.7109375" style="1" bestFit="1" customWidth="1"/>
    <col min="30" max="30" width="7.42578125" style="1" customWidth="1"/>
    <col min="31" max="31" width="8.7109375" style="1" bestFit="1" customWidth="1"/>
    <col min="32" max="32" width="9.140625" style="1" bestFit="1" customWidth="1"/>
    <col min="33" max="33" width="10.42578125" style="1" bestFit="1" customWidth="1"/>
    <col min="34" max="16384" width="9.140625" style="1"/>
  </cols>
  <sheetData>
    <row r="1" spans="1:34" ht="22.5" customHeight="1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0.5" customHeight="1"/>
    <row r="3" spans="1:34" ht="16.5" customHeight="1">
      <c r="A3" s="19" t="s">
        <v>0</v>
      </c>
      <c r="B3" s="26" t="s">
        <v>31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</row>
    <row r="4" spans="1:34" ht="149.25" customHeight="1">
      <c r="A4" s="20"/>
      <c r="B4" s="8" t="s">
        <v>19</v>
      </c>
      <c r="C4" s="22" t="s">
        <v>35</v>
      </c>
      <c r="D4" s="23"/>
      <c r="E4" s="23"/>
      <c r="F4" s="23"/>
      <c r="G4" s="24"/>
      <c r="H4" s="22" t="s">
        <v>1</v>
      </c>
      <c r="I4" s="23"/>
      <c r="J4" s="23"/>
      <c r="K4" s="23"/>
      <c r="L4" s="24"/>
      <c r="M4" s="22" t="s">
        <v>2</v>
      </c>
      <c r="N4" s="23"/>
      <c r="O4" s="23"/>
      <c r="P4" s="23"/>
      <c r="Q4" s="24"/>
      <c r="R4" s="22" t="s">
        <v>3</v>
      </c>
      <c r="S4" s="23"/>
      <c r="T4" s="23"/>
      <c r="U4" s="23"/>
      <c r="V4" s="24"/>
      <c r="W4" s="22" t="s">
        <v>4</v>
      </c>
      <c r="X4" s="23"/>
      <c r="Y4" s="23"/>
      <c r="Z4" s="23"/>
      <c r="AA4" s="24"/>
      <c r="AB4" s="22" t="s">
        <v>5</v>
      </c>
      <c r="AC4" s="23"/>
      <c r="AD4" s="23"/>
      <c r="AE4" s="23"/>
      <c r="AF4" s="24"/>
      <c r="AG4" s="17" t="s">
        <v>6</v>
      </c>
    </row>
    <row r="5" spans="1:34" ht="16.5">
      <c r="A5" s="21"/>
      <c r="B5" s="8" t="s">
        <v>34</v>
      </c>
      <c r="C5" s="2" t="s">
        <v>25</v>
      </c>
      <c r="D5" s="2" t="s">
        <v>26</v>
      </c>
      <c r="E5" s="2" t="s">
        <v>27</v>
      </c>
      <c r="F5" s="2" t="s">
        <v>28</v>
      </c>
      <c r="G5" s="9" t="s">
        <v>22</v>
      </c>
      <c r="H5" s="2" t="s">
        <v>25</v>
      </c>
      <c r="I5" s="2" t="s">
        <v>26</v>
      </c>
      <c r="J5" s="2" t="s">
        <v>27</v>
      </c>
      <c r="K5" s="2" t="s">
        <v>28</v>
      </c>
      <c r="L5" s="9" t="s">
        <v>22</v>
      </c>
      <c r="M5" s="2" t="s">
        <v>25</v>
      </c>
      <c r="N5" s="2" t="s">
        <v>26</v>
      </c>
      <c r="O5" s="2" t="s">
        <v>27</v>
      </c>
      <c r="P5" s="2" t="s">
        <v>28</v>
      </c>
      <c r="Q5" s="9" t="s">
        <v>22</v>
      </c>
      <c r="R5" s="2" t="s">
        <v>25</v>
      </c>
      <c r="S5" s="2" t="s">
        <v>26</v>
      </c>
      <c r="T5" s="2" t="s">
        <v>27</v>
      </c>
      <c r="U5" s="2" t="s">
        <v>28</v>
      </c>
      <c r="V5" s="9" t="s">
        <v>22</v>
      </c>
      <c r="W5" s="2" t="s">
        <v>25</v>
      </c>
      <c r="X5" s="2" t="s">
        <v>26</v>
      </c>
      <c r="Y5" s="2" t="s">
        <v>27</v>
      </c>
      <c r="Z5" s="2" t="s">
        <v>28</v>
      </c>
      <c r="AA5" s="9" t="s">
        <v>22</v>
      </c>
      <c r="AB5" s="2" t="s">
        <v>25</v>
      </c>
      <c r="AC5" s="2" t="s">
        <v>26</v>
      </c>
      <c r="AD5" s="2" t="s">
        <v>27</v>
      </c>
      <c r="AE5" s="2" t="s">
        <v>28</v>
      </c>
      <c r="AF5" s="9" t="s">
        <v>22</v>
      </c>
      <c r="AG5" s="18"/>
    </row>
    <row r="6" spans="1:34" ht="16.5" customHeight="1">
      <c r="A6" s="15" t="s">
        <v>21</v>
      </c>
      <c r="B6" s="16"/>
      <c r="C6" s="3">
        <v>3604</v>
      </c>
      <c r="D6" s="3">
        <v>38950</v>
      </c>
      <c r="E6" s="3" t="s">
        <v>29</v>
      </c>
      <c r="F6" s="3">
        <v>488</v>
      </c>
      <c r="G6" s="4">
        <f t="shared" ref="G6:G12" si="0">SUM(C6:F6)</f>
        <v>43042</v>
      </c>
      <c r="H6" s="3">
        <v>8370</v>
      </c>
      <c r="I6" s="3">
        <v>7706</v>
      </c>
      <c r="J6" s="3" t="s">
        <v>29</v>
      </c>
      <c r="K6" s="3">
        <v>913</v>
      </c>
      <c r="L6" s="4">
        <f t="shared" ref="L6:L12" si="1">SUM(H6:K6)</f>
        <v>16989</v>
      </c>
      <c r="M6" s="3">
        <v>876</v>
      </c>
      <c r="N6" s="3">
        <v>1267</v>
      </c>
      <c r="O6" s="3" t="s">
        <v>29</v>
      </c>
      <c r="P6" s="3">
        <v>33</v>
      </c>
      <c r="Q6" s="4">
        <f t="shared" ref="Q6:Q12" si="2">SUM(M6:P6)</f>
        <v>2176</v>
      </c>
      <c r="R6" s="3" t="s">
        <v>23</v>
      </c>
      <c r="S6" s="3" t="s">
        <v>23</v>
      </c>
      <c r="T6" s="3" t="s">
        <v>29</v>
      </c>
      <c r="U6" s="3" t="s">
        <v>23</v>
      </c>
      <c r="V6" s="6"/>
      <c r="W6" s="3" t="s">
        <v>23</v>
      </c>
      <c r="X6" s="3" t="s">
        <v>23</v>
      </c>
      <c r="Y6" s="3" t="s">
        <v>29</v>
      </c>
      <c r="Z6" s="3" t="s">
        <v>23</v>
      </c>
      <c r="AA6" s="6"/>
      <c r="AB6" s="3">
        <v>3658</v>
      </c>
      <c r="AC6" s="3">
        <v>9353</v>
      </c>
      <c r="AD6" s="3"/>
      <c r="AE6" s="3">
        <v>220</v>
      </c>
      <c r="AF6" s="4">
        <f t="shared" ref="AF6:AF12" si="3">SUM(AB6:AE6)</f>
        <v>13231</v>
      </c>
      <c r="AG6" s="4">
        <f t="shared" ref="AG6:AG12" si="4">G6+L6+Q6+V6+AA6+AF6</f>
        <v>75438</v>
      </c>
    </row>
    <row r="7" spans="1:34" ht="16.5" customHeight="1">
      <c r="A7" s="12" t="s">
        <v>20</v>
      </c>
      <c r="B7" s="25"/>
      <c r="C7" s="3">
        <v>4428</v>
      </c>
      <c r="D7" s="3">
        <v>43046</v>
      </c>
      <c r="E7" s="3" t="s">
        <v>30</v>
      </c>
      <c r="F7" s="3">
        <v>434</v>
      </c>
      <c r="G7" s="4">
        <f t="shared" si="0"/>
        <v>47908</v>
      </c>
      <c r="H7" s="3">
        <v>8498</v>
      </c>
      <c r="I7" s="3">
        <v>8044</v>
      </c>
      <c r="J7" s="3" t="s">
        <v>30</v>
      </c>
      <c r="K7" s="3">
        <v>794</v>
      </c>
      <c r="L7" s="4">
        <f t="shared" si="1"/>
        <v>17336</v>
      </c>
      <c r="M7" s="3">
        <v>1053</v>
      </c>
      <c r="N7" s="3">
        <v>1467</v>
      </c>
      <c r="O7" s="3" t="s">
        <v>30</v>
      </c>
      <c r="P7" s="3">
        <v>28</v>
      </c>
      <c r="Q7" s="4">
        <f t="shared" si="2"/>
        <v>2548</v>
      </c>
      <c r="R7" s="3" t="s">
        <v>23</v>
      </c>
      <c r="S7" s="3" t="s">
        <v>23</v>
      </c>
      <c r="T7" s="3" t="s">
        <v>30</v>
      </c>
      <c r="U7" s="3" t="s">
        <v>23</v>
      </c>
      <c r="V7" s="6"/>
      <c r="W7" s="3" t="s">
        <v>23</v>
      </c>
      <c r="X7" s="3" t="s">
        <v>23</v>
      </c>
      <c r="Y7" s="3" t="s">
        <v>30</v>
      </c>
      <c r="Z7" s="3" t="s">
        <v>23</v>
      </c>
      <c r="AA7" s="6"/>
      <c r="AB7" s="3">
        <v>4530</v>
      </c>
      <c r="AC7" s="3">
        <v>11166</v>
      </c>
      <c r="AD7" s="3"/>
      <c r="AE7" s="3">
        <v>240</v>
      </c>
      <c r="AF7" s="4">
        <f t="shared" si="3"/>
        <v>15936</v>
      </c>
      <c r="AG7" s="4">
        <f t="shared" si="4"/>
        <v>83728</v>
      </c>
    </row>
    <row r="8" spans="1:34" ht="16.5" customHeight="1">
      <c r="A8" s="12" t="s">
        <v>7</v>
      </c>
      <c r="B8" s="13"/>
      <c r="C8" s="3">
        <v>5287</v>
      </c>
      <c r="D8" s="3">
        <v>49163</v>
      </c>
      <c r="E8" s="3" t="s">
        <v>29</v>
      </c>
      <c r="F8" s="3">
        <v>471</v>
      </c>
      <c r="G8" s="4">
        <f t="shared" si="0"/>
        <v>54921</v>
      </c>
      <c r="H8" s="3">
        <v>10679</v>
      </c>
      <c r="I8" s="3">
        <v>10234</v>
      </c>
      <c r="J8" s="3" t="s">
        <v>29</v>
      </c>
      <c r="K8" s="3">
        <v>821</v>
      </c>
      <c r="L8" s="4">
        <f t="shared" si="1"/>
        <v>21734</v>
      </c>
      <c r="M8" s="3">
        <v>1215</v>
      </c>
      <c r="N8" s="3">
        <v>1868</v>
      </c>
      <c r="O8" s="3" t="s">
        <v>29</v>
      </c>
      <c r="P8" s="3">
        <v>39</v>
      </c>
      <c r="Q8" s="4">
        <f t="shared" si="2"/>
        <v>3122</v>
      </c>
      <c r="R8" s="3" t="s">
        <v>23</v>
      </c>
      <c r="S8" s="3" t="s">
        <v>23</v>
      </c>
      <c r="T8" s="3" t="s">
        <v>29</v>
      </c>
      <c r="U8" s="3" t="s">
        <v>23</v>
      </c>
      <c r="V8" s="6"/>
      <c r="W8" s="3" t="s">
        <v>23</v>
      </c>
      <c r="X8" s="3" t="s">
        <v>23</v>
      </c>
      <c r="Y8" s="3" t="s">
        <v>29</v>
      </c>
      <c r="Z8" s="3" t="s">
        <v>23</v>
      </c>
      <c r="AA8" s="6"/>
      <c r="AB8" s="3">
        <v>5818</v>
      </c>
      <c r="AC8" s="3">
        <v>12850</v>
      </c>
      <c r="AD8" s="3"/>
      <c r="AE8" s="3">
        <v>275</v>
      </c>
      <c r="AF8" s="4">
        <f t="shared" si="3"/>
        <v>18943</v>
      </c>
      <c r="AG8" s="4">
        <f t="shared" si="4"/>
        <v>98720</v>
      </c>
    </row>
    <row r="9" spans="1:34" ht="16.5" customHeight="1">
      <c r="A9" s="12" t="s">
        <v>8</v>
      </c>
      <c r="B9" s="13"/>
      <c r="C9" s="3">
        <v>5672</v>
      </c>
      <c r="D9" s="3">
        <v>43562</v>
      </c>
      <c r="E9" s="3" t="s">
        <v>30</v>
      </c>
      <c r="F9" s="3">
        <v>660</v>
      </c>
      <c r="G9" s="4">
        <f t="shared" si="0"/>
        <v>49894</v>
      </c>
      <c r="H9" s="3">
        <v>8496</v>
      </c>
      <c r="I9" s="3">
        <v>8078</v>
      </c>
      <c r="J9" s="3" t="s">
        <v>30</v>
      </c>
      <c r="K9" s="3">
        <v>147</v>
      </c>
      <c r="L9" s="4">
        <f t="shared" si="1"/>
        <v>16721</v>
      </c>
      <c r="M9" s="3">
        <v>1096</v>
      </c>
      <c r="N9" s="3">
        <v>1766</v>
      </c>
      <c r="O9" s="3" t="s">
        <v>30</v>
      </c>
      <c r="P9" s="3">
        <v>48</v>
      </c>
      <c r="Q9" s="4">
        <f t="shared" si="2"/>
        <v>2910</v>
      </c>
      <c r="R9" s="3" t="s">
        <v>23</v>
      </c>
      <c r="S9" s="3" t="s">
        <v>23</v>
      </c>
      <c r="T9" s="3" t="s">
        <v>30</v>
      </c>
      <c r="U9" s="3" t="s">
        <v>23</v>
      </c>
      <c r="V9" s="6"/>
      <c r="W9" s="3" t="s">
        <v>23</v>
      </c>
      <c r="X9" s="3" t="s">
        <v>23</v>
      </c>
      <c r="Y9" s="3" t="s">
        <v>30</v>
      </c>
      <c r="Z9" s="3" t="s">
        <v>23</v>
      </c>
      <c r="AA9" s="6"/>
      <c r="AB9" s="3">
        <v>5617</v>
      </c>
      <c r="AC9" s="3">
        <v>11368</v>
      </c>
      <c r="AD9" s="3"/>
      <c r="AE9" s="3">
        <v>375</v>
      </c>
      <c r="AF9" s="4">
        <f t="shared" si="3"/>
        <v>17360</v>
      </c>
      <c r="AG9" s="4">
        <f t="shared" si="4"/>
        <v>86885</v>
      </c>
    </row>
    <row r="10" spans="1:34" ht="16.5" customHeight="1">
      <c r="A10" s="12" t="s">
        <v>9</v>
      </c>
      <c r="B10" s="13"/>
      <c r="C10" s="3">
        <v>6512</v>
      </c>
      <c r="D10" s="3">
        <v>43492</v>
      </c>
      <c r="E10" s="3" t="s">
        <v>29</v>
      </c>
      <c r="F10" s="3">
        <v>611</v>
      </c>
      <c r="G10" s="4">
        <f t="shared" si="0"/>
        <v>50615</v>
      </c>
      <c r="H10" s="3">
        <v>9295</v>
      </c>
      <c r="I10" s="3">
        <v>8590</v>
      </c>
      <c r="J10" s="3" t="s">
        <v>29</v>
      </c>
      <c r="K10" s="3">
        <v>174</v>
      </c>
      <c r="L10" s="4">
        <f t="shared" si="1"/>
        <v>18059</v>
      </c>
      <c r="M10" s="3">
        <v>1169</v>
      </c>
      <c r="N10" s="3">
        <v>1871</v>
      </c>
      <c r="O10" s="3" t="s">
        <v>29</v>
      </c>
      <c r="P10" s="3">
        <v>50</v>
      </c>
      <c r="Q10" s="4">
        <f t="shared" si="2"/>
        <v>3090</v>
      </c>
      <c r="R10" s="3" t="s">
        <v>24</v>
      </c>
      <c r="S10" s="3" t="s">
        <v>24</v>
      </c>
      <c r="T10" s="3" t="s">
        <v>29</v>
      </c>
      <c r="U10" s="3" t="s">
        <v>24</v>
      </c>
      <c r="V10" s="6"/>
      <c r="W10" s="3" t="s">
        <v>24</v>
      </c>
      <c r="X10" s="3" t="s">
        <v>24</v>
      </c>
      <c r="Y10" s="3" t="s">
        <v>29</v>
      </c>
      <c r="Z10" s="3" t="s">
        <v>24</v>
      </c>
      <c r="AA10" s="6"/>
      <c r="AB10" s="3">
        <v>5860</v>
      </c>
      <c r="AC10" s="3">
        <v>10575</v>
      </c>
      <c r="AD10" s="3"/>
      <c r="AE10" s="3">
        <v>323</v>
      </c>
      <c r="AF10" s="4">
        <f t="shared" si="3"/>
        <v>16758</v>
      </c>
      <c r="AG10" s="4">
        <f t="shared" si="4"/>
        <v>88522</v>
      </c>
    </row>
    <row r="11" spans="1:34" ht="16.5" customHeight="1">
      <c r="A11" s="12" t="s">
        <v>10</v>
      </c>
      <c r="B11" s="13"/>
      <c r="C11" s="3">
        <v>5824</v>
      </c>
      <c r="D11" s="3">
        <v>43112</v>
      </c>
      <c r="E11" s="3" t="s">
        <v>30</v>
      </c>
      <c r="F11" s="3">
        <v>697</v>
      </c>
      <c r="G11" s="4">
        <f t="shared" si="0"/>
        <v>49633</v>
      </c>
      <c r="H11" s="3">
        <v>9745</v>
      </c>
      <c r="I11" s="3">
        <v>8876</v>
      </c>
      <c r="J11" s="3" t="s">
        <v>30</v>
      </c>
      <c r="K11" s="3">
        <v>184</v>
      </c>
      <c r="L11" s="4">
        <f t="shared" si="1"/>
        <v>18805</v>
      </c>
      <c r="M11" s="3">
        <v>1171</v>
      </c>
      <c r="N11" s="3">
        <v>1889</v>
      </c>
      <c r="O11" s="3" t="s">
        <v>30</v>
      </c>
      <c r="P11" s="3">
        <v>55</v>
      </c>
      <c r="Q11" s="4">
        <f t="shared" si="2"/>
        <v>3115</v>
      </c>
      <c r="R11" s="3" t="s">
        <v>23</v>
      </c>
      <c r="S11" s="3" t="s">
        <v>23</v>
      </c>
      <c r="T11" s="3" t="s">
        <v>30</v>
      </c>
      <c r="U11" s="3" t="s">
        <v>23</v>
      </c>
      <c r="V11" s="6"/>
      <c r="W11" s="3" t="s">
        <v>23</v>
      </c>
      <c r="X11" s="3" t="s">
        <v>23</v>
      </c>
      <c r="Y11" s="3" t="s">
        <v>30</v>
      </c>
      <c r="Z11" s="3" t="s">
        <v>23</v>
      </c>
      <c r="AA11" s="6"/>
      <c r="AB11" s="3">
        <v>8261</v>
      </c>
      <c r="AC11" s="3">
        <v>13742</v>
      </c>
      <c r="AD11" s="3"/>
      <c r="AE11" s="3">
        <v>497</v>
      </c>
      <c r="AF11" s="4">
        <f t="shared" si="3"/>
        <v>22500</v>
      </c>
      <c r="AG11" s="4">
        <f t="shared" si="4"/>
        <v>94053</v>
      </c>
    </row>
    <row r="12" spans="1:34" ht="16.5" customHeight="1">
      <c r="A12" s="29" t="s">
        <v>11</v>
      </c>
      <c r="B12" s="5" t="s">
        <v>18</v>
      </c>
      <c r="C12" s="3">
        <v>6009</v>
      </c>
      <c r="D12" s="3">
        <v>42903</v>
      </c>
      <c r="E12" s="3" t="s">
        <v>29</v>
      </c>
      <c r="F12" s="3">
        <v>648</v>
      </c>
      <c r="G12" s="4">
        <f t="shared" si="0"/>
        <v>49560</v>
      </c>
      <c r="H12" s="3">
        <v>9835</v>
      </c>
      <c r="I12" s="3">
        <v>8648</v>
      </c>
      <c r="J12" s="3" t="s">
        <v>29</v>
      </c>
      <c r="K12" s="3">
        <v>254</v>
      </c>
      <c r="L12" s="4">
        <f t="shared" si="1"/>
        <v>18737</v>
      </c>
      <c r="M12" s="3">
        <v>1049</v>
      </c>
      <c r="N12" s="3">
        <v>1758</v>
      </c>
      <c r="O12" s="3" t="s">
        <v>29</v>
      </c>
      <c r="P12" s="3">
        <v>44</v>
      </c>
      <c r="Q12" s="4">
        <f t="shared" si="2"/>
        <v>2851</v>
      </c>
      <c r="R12" s="3" t="s">
        <v>23</v>
      </c>
      <c r="S12" s="3" t="s">
        <v>23</v>
      </c>
      <c r="T12" s="3" t="s">
        <v>29</v>
      </c>
      <c r="U12" s="3" t="s">
        <v>23</v>
      </c>
      <c r="V12" s="6"/>
      <c r="W12" s="3" t="s">
        <v>23</v>
      </c>
      <c r="X12" s="3" t="s">
        <v>23</v>
      </c>
      <c r="Y12" s="3" t="s">
        <v>29</v>
      </c>
      <c r="Z12" s="3" t="s">
        <v>23</v>
      </c>
      <c r="AA12" s="6"/>
      <c r="AB12" s="3">
        <v>9419</v>
      </c>
      <c r="AC12" s="3">
        <v>14721</v>
      </c>
      <c r="AD12" s="3"/>
      <c r="AE12" s="3">
        <v>375</v>
      </c>
      <c r="AF12" s="4">
        <f t="shared" si="3"/>
        <v>24515</v>
      </c>
      <c r="AG12" s="4">
        <f t="shared" si="4"/>
        <v>95663</v>
      </c>
    </row>
    <row r="13" spans="1:34" ht="16.5" customHeight="1">
      <c r="A13" s="30"/>
      <c r="B13" s="5" t="s">
        <v>16</v>
      </c>
      <c r="C13" s="10">
        <v>0.12</v>
      </c>
      <c r="D13" s="10">
        <v>0.87</v>
      </c>
      <c r="E13" s="3" t="s">
        <v>30</v>
      </c>
      <c r="F13" s="10">
        <v>0.01</v>
      </c>
      <c r="G13" s="6"/>
      <c r="H13" s="10">
        <v>0.53</v>
      </c>
      <c r="I13" s="10">
        <v>0.46</v>
      </c>
      <c r="J13" s="3" t="s">
        <v>30</v>
      </c>
      <c r="K13" s="10">
        <v>0.01</v>
      </c>
      <c r="L13" s="6"/>
      <c r="M13" s="10">
        <v>0.37</v>
      </c>
      <c r="N13" s="10">
        <v>0.62</v>
      </c>
      <c r="O13" s="3" t="s">
        <v>30</v>
      </c>
      <c r="P13" s="10">
        <v>0.01</v>
      </c>
      <c r="Q13" s="6"/>
      <c r="R13" s="7" t="s">
        <v>23</v>
      </c>
      <c r="S13" s="7" t="s">
        <v>23</v>
      </c>
      <c r="T13" s="3" t="s">
        <v>30</v>
      </c>
      <c r="U13" s="7" t="s">
        <v>23</v>
      </c>
      <c r="V13" s="6"/>
      <c r="W13" s="7" t="s">
        <v>23</v>
      </c>
      <c r="X13" s="7" t="s">
        <v>23</v>
      </c>
      <c r="Y13" s="3" t="s">
        <v>30</v>
      </c>
      <c r="Z13" s="7" t="s">
        <v>23</v>
      </c>
      <c r="AA13" s="6"/>
      <c r="AB13" s="7">
        <v>0.38</v>
      </c>
      <c r="AC13" s="7">
        <v>0.6</v>
      </c>
      <c r="AD13" s="7"/>
      <c r="AE13" s="7">
        <v>0.02</v>
      </c>
      <c r="AF13" s="6"/>
      <c r="AG13" s="6"/>
    </row>
    <row r="14" spans="1:34" ht="16.5" customHeight="1">
      <c r="A14" s="29" t="s">
        <v>12</v>
      </c>
      <c r="B14" s="5" t="s">
        <v>18</v>
      </c>
      <c r="C14" s="3">
        <v>6342</v>
      </c>
      <c r="D14" s="3">
        <v>42725</v>
      </c>
      <c r="E14" s="3" t="s">
        <v>29</v>
      </c>
      <c r="F14" s="3">
        <v>642</v>
      </c>
      <c r="G14" s="4">
        <f>SUM(C14:F14)</f>
        <v>49709</v>
      </c>
      <c r="H14" s="3">
        <v>9241</v>
      </c>
      <c r="I14" s="3">
        <v>7938</v>
      </c>
      <c r="J14" s="3" t="s">
        <v>29</v>
      </c>
      <c r="K14" s="3">
        <v>207</v>
      </c>
      <c r="L14" s="4">
        <f>SUM(H14:K14)</f>
        <v>17386</v>
      </c>
      <c r="M14" s="3">
        <v>109</v>
      </c>
      <c r="N14" s="3">
        <v>153</v>
      </c>
      <c r="O14" s="3" t="s">
        <v>29</v>
      </c>
      <c r="P14" s="3">
        <v>3</v>
      </c>
      <c r="Q14" s="4">
        <f>SUM(M14:P14)</f>
        <v>265</v>
      </c>
      <c r="R14" s="3">
        <v>1765</v>
      </c>
      <c r="S14" s="3">
        <v>2795</v>
      </c>
      <c r="T14" s="3" t="s">
        <v>29</v>
      </c>
      <c r="U14" s="3">
        <v>59</v>
      </c>
      <c r="V14" s="4">
        <f>SUM(R14:U14)</f>
        <v>4619</v>
      </c>
      <c r="W14" s="3">
        <v>2464</v>
      </c>
      <c r="X14" s="3">
        <v>4019</v>
      </c>
      <c r="Y14" s="3" t="s">
        <v>29</v>
      </c>
      <c r="Z14" s="3">
        <v>140</v>
      </c>
      <c r="AA14" s="4">
        <f>SUM(W14:Z14)</f>
        <v>6623</v>
      </c>
      <c r="AB14" s="3">
        <v>6961</v>
      </c>
      <c r="AC14" s="3">
        <v>9986</v>
      </c>
      <c r="AD14" s="3"/>
      <c r="AE14" s="3">
        <v>269</v>
      </c>
      <c r="AF14" s="4">
        <f>SUM(AB14:AE14)</f>
        <v>17216</v>
      </c>
      <c r="AG14" s="4">
        <f>G14+L14+Q14+V14+AA14+AF14</f>
        <v>95818</v>
      </c>
    </row>
    <row r="15" spans="1:34" ht="16.5" customHeight="1">
      <c r="A15" s="30"/>
      <c r="B15" s="5" t="s">
        <v>16</v>
      </c>
      <c r="C15" s="10">
        <v>0.13</v>
      </c>
      <c r="D15" s="10">
        <v>0.86</v>
      </c>
      <c r="E15" s="3" t="s">
        <v>30</v>
      </c>
      <c r="F15" s="10">
        <v>0.01</v>
      </c>
      <c r="G15" s="6"/>
      <c r="H15" s="10">
        <v>0.53</v>
      </c>
      <c r="I15" s="10">
        <v>0.46</v>
      </c>
      <c r="J15" s="3" t="s">
        <v>30</v>
      </c>
      <c r="K15" s="10">
        <v>0.01</v>
      </c>
      <c r="L15" s="6"/>
      <c r="M15" s="10">
        <v>0.41</v>
      </c>
      <c r="N15" s="10">
        <v>0.57999999999999996</v>
      </c>
      <c r="O15" s="3" t="s">
        <v>30</v>
      </c>
      <c r="P15" s="10">
        <v>0.01</v>
      </c>
      <c r="Q15" s="6"/>
      <c r="R15" s="10">
        <v>0.38</v>
      </c>
      <c r="S15" s="10">
        <v>0.61</v>
      </c>
      <c r="T15" s="3" t="s">
        <v>30</v>
      </c>
      <c r="U15" s="10">
        <v>0.01</v>
      </c>
      <c r="V15" s="6"/>
      <c r="W15" s="10">
        <v>0.37</v>
      </c>
      <c r="X15" s="10">
        <v>0.61</v>
      </c>
      <c r="Y15" s="3" t="s">
        <v>30</v>
      </c>
      <c r="Z15" s="10">
        <v>0.02</v>
      </c>
      <c r="AA15" s="6"/>
      <c r="AB15" s="10">
        <v>0.4</v>
      </c>
      <c r="AC15" s="10">
        <v>0.57999999999999996</v>
      </c>
      <c r="AD15" s="10"/>
      <c r="AE15" s="10">
        <v>0.02</v>
      </c>
      <c r="AF15" s="6"/>
      <c r="AG15" s="6"/>
    </row>
    <row r="16" spans="1:34" ht="16.5" customHeight="1">
      <c r="A16" s="29" t="s">
        <v>13</v>
      </c>
      <c r="B16" s="5" t="s">
        <v>18</v>
      </c>
      <c r="C16" s="3">
        <v>7282</v>
      </c>
      <c r="D16" s="3">
        <v>42944</v>
      </c>
      <c r="E16" s="3" t="s">
        <v>29</v>
      </c>
      <c r="F16" s="3">
        <v>692</v>
      </c>
      <c r="G16" s="4">
        <f>SUM(C16:F16)</f>
        <v>50918</v>
      </c>
      <c r="H16" s="3">
        <v>7392</v>
      </c>
      <c r="I16" s="3">
        <v>6057</v>
      </c>
      <c r="J16" s="3" t="s">
        <v>29</v>
      </c>
      <c r="K16" s="3">
        <v>124</v>
      </c>
      <c r="L16" s="4">
        <f>SUM(H16:K16)</f>
        <v>13573</v>
      </c>
      <c r="M16" s="3">
        <v>0</v>
      </c>
      <c r="N16" s="3">
        <v>0</v>
      </c>
      <c r="O16" s="3" t="s">
        <v>29</v>
      </c>
      <c r="P16" s="3">
        <v>0</v>
      </c>
      <c r="Q16" s="4">
        <f>SUM(M16:P16)</f>
        <v>0</v>
      </c>
      <c r="R16" s="3">
        <v>2132</v>
      </c>
      <c r="S16" s="3">
        <v>3437</v>
      </c>
      <c r="T16" s="3" t="s">
        <v>29</v>
      </c>
      <c r="U16" s="3">
        <v>79</v>
      </c>
      <c r="V16" s="4">
        <f>SUM(R16:U16)</f>
        <v>5648</v>
      </c>
      <c r="W16" s="3">
        <v>2977</v>
      </c>
      <c r="X16" s="3">
        <v>4970</v>
      </c>
      <c r="Y16" s="3" t="s">
        <v>29</v>
      </c>
      <c r="Z16" s="3">
        <v>138</v>
      </c>
      <c r="AA16" s="4">
        <f>SUM(W16:Z16)</f>
        <v>8085</v>
      </c>
      <c r="AB16" s="3">
        <v>7239</v>
      </c>
      <c r="AC16" s="3">
        <v>9476</v>
      </c>
      <c r="AD16" s="3"/>
      <c r="AE16" s="3">
        <v>236</v>
      </c>
      <c r="AF16" s="4">
        <f>SUM(AB16:AE16)</f>
        <v>16951</v>
      </c>
      <c r="AG16" s="4">
        <f>G16+L16+Q16+V16+AA16+AF16</f>
        <v>95175</v>
      </c>
    </row>
    <row r="17" spans="1:33" ht="16.5" customHeight="1">
      <c r="A17" s="30"/>
      <c r="B17" s="5" t="s">
        <v>16</v>
      </c>
      <c r="C17" s="10">
        <v>0.14000000000000001</v>
      </c>
      <c r="D17" s="10">
        <v>0.84</v>
      </c>
      <c r="E17" s="3" t="s">
        <v>30</v>
      </c>
      <c r="F17" s="10">
        <v>0.01</v>
      </c>
      <c r="G17" s="6"/>
      <c r="H17" s="10">
        <v>0.54</v>
      </c>
      <c r="I17" s="10">
        <v>0.45</v>
      </c>
      <c r="J17" s="3" t="s">
        <v>30</v>
      </c>
      <c r="K17" s="10">
        <v>0.01</v>
      </c>
      <c r="L17" s="6"/>
      <c r="M17" s="10">
        <v>0</v>
      </c>
      <c r="N17" s="10">
        <v>0</v>
      </c>
      <c r="O17" s="3" t="s">
        <v>30</v>
      </c>
      <c r="P17" s="10">
        <v>0</v>
      </c>
      <c r="Q17" s="6"/>
      <c r="R17" s="10">
        <v>0.38</v>
      </c>
      <c r="S17" s="10">
        <v>0.61</v>
      </c>
      <c r="T17" s="3" t="s">
        <v>30</v>
      </c>
      <c r="U17" s="10">
        <v>0.01</v>
      </c>
      <c r="V17" s="6"/>
      <c r="W17" s="10">
        <v>0.37</v>
      </c>
      <c r="X17" s="10">
        <v>0.61</v>
      </c>
      <c r="Y17" s="3" t="s">
        <v>30</v>
      </c>
      <c r="Z17" s="10">
        <v>0.02</v>
      </c>
      <c r="AA17" s="6"/>
      <c r="AB17" s="10">
        <v>0.43</v>
      </c>
      <c r="AC17" s="10">
        <v>0.56000000000000005</v>
      </c>
      <c r="AD17" s="10"/>
      <c r="AE17" s="10">
        <v>0.01</v>
      </c>
      <c r="AF17" s="6"/>
      <c r="AG17" s="6"/>
    </row>
    <row r="18" spans="1:33" ht="16.5" customHeight="1">
      <c r="A18" s="29" t="s">
        <v>14</v>
      </c>
      <c r="B18" s="5" t="s">
        <v>18</v>
      </c>
      <c r="C18" s="3">
        <v>7815</v>
      </c>
      <c r="D18" s="3">
        <v>41912</v>
      </c>
      <c r="E18" s="3" t="s">
        <v>29</v>
      </c>
      <c r="F18" s="3">
        <v>703</v>
      </c>
      <c r="G18" s="4">
        <f>SUM(C18:F18)</f>
        <v>50430</v>
      </c>
      <c r="H18" s="3">
        <v>7112</v>
      </c>
      <c r="I18" s="3">
        <v>5894</v>
      </c>
      <c r="J18" s="3" t="s">
        <v>29</v>
      </c>
      <c r="K18" s="3">
        <v>132</v>
      </c>
      <c r="L18" s="4">
        <f>SUM(H18:K18)</f>
        <v>13138</v>
      </c>
      <c r="M18" s="3">
        <v>0</v>
      </c>
      <c r="N18" s="3">
        <v>0</v>
      </c>
      <c r="O18" s="3" t="s">
        <v>29</v>
      </c>
      <c r="P18" s="3">
        <v>0</v>
      </c>
      <c r="Q18" s="4">
        <f>SUM(M18:P18)</f>
        <v>0</v>
      </c>
      <c r="R18" s="3">
        <v>2279</v>
      </c>
      <c r="S18" s="3">
        <v>3607</v>
      </c>
      <c r="T18" s="3" t="s">
        <v>29</v>
      </c>
      <c r="U18" s="3">
        <v>81</v>
      </c>
      <c r="V18" s="4">
        <f>SUM(R18:U18)</f>
        <v>5967</v>
      </c>
      <c r="W18" s="3">
        <v>3086</v>
      </c>
      <c r="X18" s="3">
        <v>4881</v>
      </c>
      <c r="Y18" s="3" t="s">
        <v>29</v>
      </c>
      <c r="Z18" s="3">
        <v>128</v>
      </c>
      <c r="AA18" s="4">
        <f>SUM(W18:Z18)</f>
        <v>8095</v>
      </c>
      <c r="AB18" s="3">
        <v>7703</v>
      </c>
      <c r="AC18" s="3">
        <v>9797</v>
      </c>
      <c r="AD18" s="3"/>
      <c r="AE18" s="3">
        <v>272</v>
      </c>
      <c r="AF18" s="4">
        <f>SUM(AB18:AE18)</f>
        <v>17772</v>
      </c>
      <c r="AG18" s="4">
        <f>G18+L18+Q18+V18+AA18+AF18</f>
        <v>95402</v>
      </c>
    </row>
    <row r="19" spans="1:33" ht="16.5" customHeight="1">
      <c r="A19" s="30"/>
      <c r="B19" s="5" t="s">
        <v>16</v>
      </c>
      <c r="C19" s="10">
        <v>0.16</v>
      </c>
      <c r="D19" s="10">
        <v>0.83</v>
      </c>
      <c r="E19" s="3" t="s">
        <v>30</v>
      </c>
      <c r="F19" s="10">
        <v>0.01</v>
      </c>
      <c r="G19" s="6"/>
      <c r="H19" s="10">
        <v>0.54</v>
      </c>
      <c r="I19" s="10">
        <v>0.45</v>
      </c>
      <c r="J19" s="3" t="s">
        <v>30</v>
      </c>
      <c r="K19" s="10">
        <v>0.01</v>
      </c>
      <c r="L19" s="6"/>
      <c r="M19" s="10">
        <v>0</v>
      </c>
      <c r="N19" s="10">
        <v>0</v>
      </c>
      <c r="O19" s="3" t="s">
        <v>30</v>
      </c>
      <c r="P19" s="10">
        <v>0</v>
      </c>
      <c r="Q19" s="6"/>
      <c r="R19" s="10">
        <v>0.38</v>
      </c>
      <c r="S19" s="10">
        <v>0.61</v>
      </c>
      <c r="T19" s="3" t="s">
        <v>30</v>
      </c>
      <c r="U19" s="10">
        <v>0.01</v>
      </c>
      <c r="V19" s="6"/>
      <c r="W19" s="10">
        <v>0.38</v>
      </c>
      <c r="X19" s="10">
        <v>0.6</v>
      </c>
      <c r="Y19" s="3" t="s">
        <v>30</v>
      </c>
      <c r="Z19" s="10">
        <v>0.02</v>
      </c>
      <c r="AA19" s="6"/>
      <c r="AB19" s="10">
        <v>0.43</v>
      </c>
      <c r="AC19" s="10">
        <v>0.55000000000000004</v>
      </c>
      <c r="AD19" s="10"/>
      <c r="AE19" s="10">
        <v>0.02</v>
      </c>
      <c r="AF19" s="6"/>
      <c r="AG19" s="6"/>
    </row>
    <row r="20" spans="1:33" ht="16.5" customHeight="1">
      <c r="A20" s="29" t="s">
        <v>15</v>
      </c>
      <c r="B20" s="5" t="s">
        <v>18</v>
      </c>
      <c r="C20" s="3">
        <v>8358</v>
      </c>
      <c r="D20" s="3">
        <v>41604</v>
      </c>
      <c r="E20" s="3" t="s">
        <v>29</v>
      </c>
      <c r="F20" s="3">
        <v>726</v>
      </c>
      <c r="G20" s="4">
        <f>SUM(C20:F20)</f>
        <v>50688</v>
      </c>
      <c r="H20" s="3">
        <v>6919</v>
      </c>
      <c r="I20" s="3">
        <v>5606</v>
      </c>
      <c r="J20" s="3" t="s">
        <v>29</v>
      </c>
      <c r="K20" s="3">
        <v>143</v>
      </c>
      <c r="L20" s="4">
        <f>SUM(H20:K20)</f>
        <v>12668</v>
      </c>
      <c r="M20" s="3">
        <v>0</v>
      </c>
      <c r="N20" s="3">
        <v>0</v>
      </c>
      <c r="O20" s="3" t="s">
        <v>29</v>
      </c>
      <c r="P20" s="3">
        <v>0</v>
      </c>
      <c r="Q20" s="4">
        <f>SUM(M20:P20)</f>
        <v>0</v>
      </c>
      <c r="R20" s="3">
        <v>2330</v>
      </c>
      <c r="S20" s="3">
        <v>3754</v>
      </c>
      <c r="T20" s="3" t="s">
        <v>29</v>
      </c>
      <c r="U20" s="3">
        <v>88</v>
      </c>
      <c r="V20" s="4">
        <f>SUM(R20:U20)</f>
        <v>6172</v>
      </c>
      <c r="W20" s="3">
        <v>3017</v>
      </c>
      <c r="X20" s="3">
        <v>4964</v>
      </c>
      <c r="Y20" s="3" t="s">
        <v>29</v>
      </c>
      <c r="Z20" s="3">
        <v>139</v>
      </c>
      <c r="AA20" s="4">
        <f>SUM(W20:Z20)</f>
        <v>8120</v>
      </c>
      <c r="AB20" s="3">
        <v>8339</v>
      </c>
      <c r="AC20" s="3">
        <v>10426</v>
      </c>
      <c r="AD20" s="3"/>
      <c r="AE20" s="3">
        <v>280</v>
      </c>
      <c r="AF20" s="4">
        <f>SUM(AB20:AE20)</f>
        <v>19045</v>
      </c>
      <c r="AG20" s="4">
        <f>G20+L20+Q20+V20+AA20+AF20</f>
        <v>96693</v>
      </c>
    </row>
    <row r="21" spans="1:33" ht="16.5" customHeight="1">
      <c r="A21" s="30"/>
      <c r="B21" s="5" t="s">
        <v>16</v>
      </c>
      <c r="C21" s="10">
        <v>0.16</v>
      </c>
      <c r="D21" s="10">
        <v>0.82</v>
      </c>
      <c r="E21" s="3" t="s">
        <v>30</v>
      </c>
      <c r="F21" s="10">
        <v>0.01</v>
      </c>
      <c r="G21" s="6"/>
      <c r="H21" s="10">
        <v>0.55000000000000004</v>
      </c>
      <c r="I21" s="10">
        <v>0.44</v>
      </c>
      <c r="J21" s="3" t="s">
        <v>30</v>
      </c>
      <c r="K21" s="10">
        <v>0.01</v>
      </c>
      <c r="L21" s="6"/>
      <c r="M21" s="10">
        <v>0</v>
      </c>
      <c r="N21" s="10">
        <v>0</v>
      </c>
      <c r="O21" s="3" t="s">
        <v>30</v>
      </c>
      <c r="P21" s="10">
        <v>0</v>
      </c>
      <c r="Q21" s="6"/>
      <c r="R21" s="10">
        <v>0.38</v>
      </c>
      <c r="S21" s="10">
        <v>0.61</v>
      </c>
      <c r="T21" s="3" t="s">
        <v>30</v>
      </c>
      <c r="U21" s="10">
        <v>0.01</v>
      </c>
      <c r="V21" s="6"/>
      <c r="W21" s="10">
        <v>0.37</v>
      </c>
      <c r="X21" s="10">
        <v>0.61</v>
      </c>
      <c r="Y21" s="3" t="s">
        <v>30</v>
      </c>
      <c r="Z21" s="10">
        <v>0.02</v>
      </c>
      <c r="AA21" s="6"/>
      <c r="AB21" s="10">
        <v>0.44</v>
      </c>
      <c r="AC21" s="10">
        <v>0.55000000000000004</v>
      </c>
      <c r="AD21" s="10"/>
      <c r="AE21" s="10">
        <v>0.01</v>
      </c>
      <c r="AF21" s="6"/>
      <c r="AG21" s="6"/>
    </row>
    <row r="22" spans="1:33" ht="16.5" customHeight="1">
      <c r="A22" s="29" t="s">
        <v>17</v>
      </c>
      <c r="B22" s="5" t="s">
        <v>18</v>
      </c>
      <c r="C22" s="3">
        <v>9121</v>
      </c>
      <c r="D22" s="3">
        <v>41039</v>
      </c>
      <c r="E22" s="3">
        <v>9</v>
      </c>
      <c r="F22" s="3">
        <v>5</v>
      </c>
      <c r="G22" s="4">
        <f>SUM(C22:F22)</f>
        <v>50174</v>
      </c>
      <c r="H22" s="3">
        <v>9370</v>
      </c>
      <c r="I22" s="3">
        <v>7927</v>
      </c>
      <c r="J22" s="3">
        <v>0</v>
      </c>
      <c r="K22" s="3">
        <v>48</v>
      </c>
      <c r="L22" s="4">
        <f>SUM(H22:K22)</f>
        <v>17345</v>
      </c>
      <c r="M22" s="3">
        <v>0</v>
      </c>
      <c r="N22" s="3">
        <v>0</v>
      </c>
      <c r="O22" s="3">
        <v>0</v>
      </c>
      <c r="P22" s="3">
        <v>0</v>
      </c>
      <c r="Q22" s="4">
        <f>SUM(M22:P22)</f>
        <v>0</v>
      </c>
      <c r="R22" s="3">
        <v>2085</v>
      </c>
      <c r="S22" s="3">
        <v>3432</v>
      </c>
      <c r="T22" s="3">
        <v>0</v>
      </c>
      <c r="U22" s="3">
        <v>0</v>
      </c>
      <c r="V22" s="4">
        <f>SUM(R22:U22)</f>
        <v>5517</v>
      </c>
      <c r="W22" s="3">
        <v>2247</v>
      </c>
      <c r="X22" s="3">
        <v>3910</v>
      </c>
      <c r="Y22" s="3">
        <v>0</v>
      </c>
      <c r="Z22" s="3">
        <v>0</v>
      </c>
      <c r="AA22" s="4">
        <f>SUM(W22:Z22)</f>
        <v>6157</v>
      </c>
      <c r="AB22" s="3">
        <v>10675</v>
      </c>
      <c r="AC22" s="3">
        <v>14054</v>
      </c>
      <c r="AD22" s="3">
        <v>4</v>
      </c>
      <c r="AE22" s="3">
        <v>4</v>
      </c>
      <c r="AF22" s="4">
        <f>SUM(AB22:AE22)</f>
        <v>24737</v>
      </c>
      <c r="AG22" s="4">
        <f>G22+L22+Q22+V22+AA22+AF22</f>
        <v>103930</v>
      </c>
    </row>
    <row r="23" spans="1:33" ht="16.5" customHeight="1">
      <c r="A23" s="30"/>
      <c r="B23" s="5" t="s">
        <v>16</v>
      </c>
      <c r="C23" s="10">
        <v>0.18</v>
      </c>
      <c r="D23" s="10">
        <v>0.82</v>
      </c>
      <c r="E23" s="10">
        <v>1E-3</v>
      </c>
      <c r="F23" s="10">
        <v>1E-3</v>
      </c>
      <c r="G23" s="6"/>
      <c r="H23" s="10">
        <v>0.54</v>
      </c>
      <c r="I23" s="10">
        <v>0.46</v>
      </c>
      <c r="J23" s="10">
        <v>0</v>
      </c>
      <c r="K23" s="10">
        <v>3.0000000000000001E-3</v>
      </c>
      <c r="L23" s="6"/>
      <c r="M23" s="10">
        <v>0</v>
      </c>
      <c r="N23" s="10">
        <v>0</v>
      </c>
      <c r="O23" s="10">
        <v>0</v>
      </c>
      <c r="P23" s="10">
        <v>0</v>
      </c>
      <c r="Q23" s="6"/>
      <c r="R23" s="10">
        <v>0.38</v>
      </c>
      <c r="S23" s="10">
        <v>0.62</v>
      </c>
      <c r="T23" s="10">
        <v>0</v>
      </c>
      <c r="U23" s="10">
        <v>0</v>
      </c>
      <c r="V23" s="6"/>
      <c r="W23" s="10">
        <v>0.36</v>
      </c>
      <c r="X23" s="10">
        <v>0.64</v>
      </c>
      <c r="Y23" s="10">
        <v>0</v>
      </c>
      <c r="Z23" s="10">
        <v>0</v>
      </c>
      <c r="AA23" s="6"/>
      <c r="AB23" s="10">
        <v>0.43</v>
      </c>
      <c r="AC23" s="10">
        <v>0.56999999999999995</v>
      </c>
      <c r="AD23" s="10">
        <v>1E-3</v>
      </c>
      <c r="AE23" s="10">
        <v>1E-3</v>
      </c>
      <c r="AF23" s="6"/>
      <c r="AG23" s="6"/>
    </row>
    <row r="24" spans="1:33" ht="16.5" customHeight="1">
      <c r="A24" s="29" t="s">
        <v>33</v>
      </c>
      <c r="B24" s="5" t="s">
        <v>18</v>
      </c>
      <c r="C24" s="3">
        <v>10377</v>
      </c>
      <c r="D24" s="3">
        <v>42151</v>
      </c>
      <c r="E24" s="3">
        <v>4</v>
      </c>
      <c r="F24" s="3">
        <v>3</v>
      </c>
      <c r="G24" s="4">
        <f>SUM(C24:F24)</f>
        <v>52535</v>
      </c>
      <c r="H24" s="3">
        <v>11413</v>
      </c>
      <c r="I24" s="3">
        <v>9992</v>
      </c>
      <c r="J24" s="3">
        <v>0</v>
      </c>
      <c r="K24" s="3">
        <v>58</v>
      </c>
      <c r="L24" s="4">
        <f>SUM(H24:K24)</f>
        <v>21463</v>
      </c>
      <c r="M24" s="3">
        <v>0</v>
      </c>
      <c r="N24" s="3">
        <v>0</v>
      </c>
      <c r="O24" s="3">
        <v>0</v>
      </c>
      <c r="P24" s="3">
        <v>0</v>
      </c>
      <c r="Q24" s="4">
        <f>SUM(M24:P24)</f>
        <v>0</v>
      </c>
      <c r="R24" s="3">
        <v>2590</v>
      </c>
      <c r="S24" s="3">
        <v>4183</v>
      </c>
      <c r="T24" s="3">
        <v>0</v>
      </c>
      <c r="U24" s="3">
        <v>1</v>
      </c>
      <c r="V24" s="4">
        <f>SUM(R24:U24)</f>
        <v>6774</v>
      </c>
      <c r="W24" s="3">
        <v>2857</v>
      </c>
      <c r="X24" s="3">
        <v>4754</v>
      </c>
      <c r="Y24" s="3">
        <v>1</v>
      </c>
      <c r="Z24" s="3">
        <v>0</v>
      </c>
      <c r="AA24" s="4">
        <f>SUM(W24:Z24)</f>
        <v>7612</v>
      </c>
      <c r="AB24" s="3">
        <v>11988</v>
      </c>
      <c r="AC24" s="3">
        <v>14003</v>
      </c>
      <c r="AD24" s="3">
        <v>3</v>
      </c>
      <c r="AE24" s="3">
        <v>3</v>
      </c>
      <c r="AF24" s="4">
        <f>SUM(AB24:AE24)</f>
        <v>25997</v>
      </c>
      <c r="AG24" s="4">
        <f>G24+L24+Q24+V24+AA24+AF24</f>
        <v>114381</v>
      </c>
    </row>
    <row r="25" spans="1:33" ht="16.5" customHeight="1">
      <c r="A25" s="30"/>
      <c r="B25" s="5" t="s">
        <v>16</v>
      </c>
      <c r="C25" s="10">
        <v>0.19800000000000001</v>
      </c>
      <c r="D25" s="10">
        <v>0.80200000000000005</v>
      </c>
      <c r="E25" s="7">
        <v>1E-4</v>
      </c>
      <c r="F25" s="7">
        <v>1E-4</v>
      </c>
      <c r="G25" s="6"/>
      <c r="H25" s="10">
        <v>0.53200000000000003</v>
      </c>
      <c r="I25" s="10">
        <v>0.46600000000000003</v>
      </c>
      <c r="J25" s="10"/>
      <c r="K25" s="10">
        <v>3.0000000000000001E-3</v>
      </c>
      <c r="L25" s="6"/>
      <c r="M25" s="10">
        <v>0</v>
      </c>
      <c r="N25" s="10">
        <v>0</v>
      </c>
      <c r="O25" s="10">
        <v>0</v>
      </c>
      <c r="P25" s="10">
        <v>0</v>
      </c>
      <c r="Q25" s="6"/>
      <c r="R25" s="10">
        <v>0.38200000000000001</v>
      </c>
      <c r="S25" s="10">
        <v>0.61799999999999999</v>
      </c>
      <c r="T25" s="10">
        <v>0</v>
      </c>
      <c r="U25" s="7">
        <v>1E-4</v>
      </c>
      <c r="V25" s="6"/>
      <c r="W25" s="10">
        <v>0.375</v>
      </c>
      <c r="X25" s="10">
        <v>0.625</v>
      </c>
      <c r="Y25" s="7">
        <v>1E-4</v>
      </c>
      <c r="Z25" s="10">
        <v>0</v>
      </c>
      <c r="AA25" s="6"/>
      <c r="AB25" s="10">
        <v>0.46100000000000002</v>
      </c>
      <c r="AC25" s="10">
        <v>0.53900000000000003</v>
      </c>
      <c r="AD25" s="7">
        <v>1E-4</v>
      </c>
      <c r="AE25" s="7">
        <v>1E-4</v>
      </c>
      <c r="AF25" s="6"/>
      <c r="AG25" s="6"/>
    </row>
    <row r="26" spans="1:33" ht="16.5" customHeight="1">
      <c r="A26" s="29" t="s">
        <v>36</v>
      </c>
      <c r="B26" s="5" t="s">
        <v>18</v>
      </c>
      <c r="C26" s="3">
        <v>11592</v>
      </c>
      <c r="D26" s="3">
        <v>41809</v>
      </c>
      <c r="E26" s="3">
        <v>3</v>
      </c>
      <c r="F26" s="3">
        <v>4</v>
      </c>
      <c r="G26" s="4">
        <f>SUM(C26:F26)</f>
        <v>53408</v>
      </c>
      <c r="H26" s="3">
        <v>11294</v>
      </c>
      <c r="I26" s="3">
        <v>9522</v>
      </c>
      <c r="J26" s="3">
        <v>16</v>
      </c>
      <c r="K26" s="3">
        <v>40</v>
      </c>
      <c r="L26" s="4">
        <f>SUM(H26:K26)</f>
        <v>20872</v>
      </c>
      <c r="M26" s="3">
        <v>0</v>
      </c>
      <c r="N26" s="3">
        <v>0</v>
      </c>
      <c r="O26" s="3">
        <v>0</v>
      </c>
      <c r="P26" s="3">
        <v>0</v>
      </c>
      <c r="Q26" s="4">
        <f>SUM(M26:P26)</f>
        <v>0</v>
      </c>
      <c r="R26" s="3">
        <v>2942</v>
      </c>
      <c r="S26" s="3">
        <v>4725</v>
      </c>
      <c r="T26" s="3">
        <v>0</v>
      </c>
      <c r="U26" s="3">
        <v>0</v>
      </c>
      <c r="V26" s="4">
        <f>SUM(R26:U26)</f>
        <v>7667</v>
      </c>
      <c r="W26" s="3">
        <v>3228</v>
      </c>
      <c r="X26" s="3">
        <v>5392</v>
      </c>
      <c r="Y26" s="3">
        <v>1</v>
      </c>
      <c r="Z26" s="3">
        <v>0</v>
      </c>
      <c r="AA26" s="4">
        <f>SUM(W26:Z26)</f>
        <v>8621</v>
      </c>
      <c r="AB26" s="3">
        <v>13218</v>
      </c>
      <c r="AC26" s="3">
        <v>14741</v>
      </c>
      <c r="AD26" s="3">
        <v>2</v>
      </c>
      <c r="AE26" s="3">
        <v>3</v>
      </c>
      <c r="AF26" s="4">
        <f>SUM(AB26:AE26)</f>
        <v>27964</v>
      </c>
      <c r="AG26" s="4">
        <f>G26+L26+Q26+V26+AA26+AF26</f>
        <v>118532</v>
      </c>
    </row>
    <row r="27" spans="1:33" ht="16.5" customHeight="1">
      <c r="A27" s="30"/>
      <c r="B27" s="5" t="s">
        <v>16</v>
      </c>
      <c r="C27" s="10">
        <v>0.217</v>
      </c>
      <c r="D27" s="10">
        <v>0.78300000000000003</v>
      </c>
      <c r="E27" s="7">
        <v>1E-4</v>
      </c>
      <c r="F27" s="7">
        <v>1E-4</v>
      </c>
      <c r="G27" s="6"/>
      <c r="H27" s="10">
        <v>0.54100000000000004</v>
      </c>
      <c r="I27" s="10">
        <v>0.45600000000000002</v>
      </c>
      <c r="J27" s="10">
        <v>1E-3</v>
      </c>
      <c r="K27" s="10">
        <v>2E-3</v>
      </c>
      <c r="L27" s="6"/>
      <c r="M27" s="10">
        <v>0</v>
      </c>
      <c r="N27" s="10">
        <v>0</v>
      </c>
      <c r="O27" s="10">
        <v>0</v>
      </c>
      <c r="P27" s="10">
        <v>0</v>
      </c>
      <c r="Q27" s="6"/>
      <c r="R27" s="10">
        <v>0.38400000000000001</v>
      </c>
      <c r="S27" s="10">
        <v>0.61599999999999999</v>
      </c>
      <c r="T27" s="10">
        <v>0</v>
      </c>
      <c r="U27" s="10">
        <v>0</v>
      </c>
      <c r="V27" s="6"/>
      <c r="W27" s="10">
        <v>0.374</v>
      </c>
      <c r="X27" s="10">
        <v>0.625</v>
      </c>
      <c r="Y27" s="7">
        <v>1E-4</v>
      </c>
      <c r="Z27" s="10">
        <v>0</v>
      </c>
      <c r="AA27" s="6"/>
      <c r="AB27" s="10">
        <v>0.47299999999999998</v>
      </c>
      <c r="AC27" s="10">
        <v>0.52700000000000002</v>
      </c>
      <c r="AD27" s="7">
        <v>1E-4</v>
      </c>
      <c r="AE27" s="7">
        <v>1E-4</v>
      </c>
      <c r="AF27" s="6"/>
      <c r="AG27" s="6"/>
    </row>
    <row r="28" spans="1:33" ht="16.5" customHeight="1">
      <c r="A28" s="29" t="s">
        <v>37</v>
      </c>
      <c r="B28" s="5" t="s">
        <v>18</v>
      </c>
      <c r="C28" s="3">
        <v>13234</v>
      </c>
      <c r="D28" s="3">
        <v>43255</v>
      </c>
      <c r="E28" s="3">
        <v>2</v>
      </c>
      <c r="F28" s="3">
        <v>6</v>
      </c>
      <c r="G28" s="4">
        <f>SUM(C28:F28)</f>
        <v>56497</v>
      </c>
      <c r="H28" s="3">
        <v>11374</v>
      </c>
      <c r="I28" s="3">
        <v>9875</v>
      </c>
      <c r="J28" s="3">
        <v>7</v>
      </c>
      <c r="K28" s="3">
        <v>42</v>
      </c>
      <c r="L28" s="4">
        <f>SUM(H28:K28)</f>
        <v>21298</v>
      </c>
      <c r="M28" s="3">
        <v>0</v>
      </c>
      <c r="N28" s="3">
        <v>0</v>
      </c>
      <c r="O28" s="3">
        <v>0</v>
      </c>
      <c r="P28" s="3">
        <v>0</v>
      </c>
      <c r="Q28" s="4">
        <f>SUM(M28:P28)</f>
        <v>0</v>
      </c>
      <c r="R28" s="3">
        <v>3096</v>
      </c>
      <c r="S28" s="3">
        <v>5099</v>
      </c>
      <c r="T28" s="3">
        <v>1</v>
      </c>
      <c r="U28" s="3">
        <v>0</v>
      </c>
      <c r="V28" s="4">
        <f>SUM(R28:U28)</f>
        <v>8196</v>
      </c>
      <c r="W28" s="3">
        <v>3314</v>
      </c>
      <c r="X28" s="3">
        <v>5522</v>
      </c>
      <c r="Y28" s="3">
        <v>0</v>
      </c>
      <c r="Z28" s="3">
        <v>1</v>
      </c>
      <c r="AA28" s="4">
        <f>SUM(W28:Z28)</f>
        <v>8837</v>
      </c>
      <c r="AB28" s="3">
        <v>13755</v>
      </c>
      <c r="AC28" s="3">
        <v>15152</v>
      </c>
      <c r="AD28" s="3">
        <v>4</v>
      </c>
      <c r="AE28" s="3">
        <v>2</v>
      </c>
      <c r="AF28" s="4">
        <f>SUM(AB28:AE28)</f>
        <v>28913</v>
      </c>
      <c r="AG28" s="4">
        <f>G28+L28+Q28+V28+AA28+AF28</f>
        <v>123741</v>
      </c>
    </row>
    <row r="29" spans="1:33" ht="16.5" customHeight="1">
      <c r="A29" s="30"/>
      <c r="B29" s="5" t="s">
        <v>16</v>
      </c>
      <c r="C29" s="10">
        <v>0.23400000000000001</v>
      </c>
      <c r="D29" s="10">
        <v>0.76600000000000001</v>
      </c>
      <c r="E29" s="11">
        <v>4.0000000000000003E-5</v>
      </c>
      <c r="F29" s="7">
        <v>1E-4</v>
      </c>
      <c r="G29" s="6"/>
      <c r="H29" s="10">
        <v>0.53400000000000003</v>
      </c>
      <c r="I29" s="10">
        <v>0.46400000000000002</v>
      </c>
      <c r="J29" s="7">
        <v>2.9999999999999997E-4</v>
      </c>
      <c r="K29" s="10">
        <v>2E-3</v>
      </c>
      <c r="L29" s="6"/>
      <c r="M29" s="10">
        <v>0</v>
      </c>
      <c r="N29" s="10">
        <v>0</v>
      </c>
      <c r="O29" s="10">
        <v>0</v>
      </c>
      <c r="P29" s="10">
        <v>0</v>
      </c>
      <c r="Q29" s="6"/>
      <c r="R29" s="10">
        <v>0.378</v>
      </c>
      <c r="S29" s="10">
        <v>0.622</v>
      </c>
      <c r="T29" s="7">
        <v>1E-4</v>
      </c>
      <c r="U29" s="10">
        <v>0</v>
      </c>
      <c r="V29" s="6"/>
      <c r="W29" s="10">
        <v>0.375</v>
      </c>
      <c r="X29" s="10">
        <v>0.625</v>
      </c>
      <c r="Y29" s="7">
        <v>0</v>
      </c>
      <c r="Z29" s="7">
        <v>1E-4</v>
      </c>
      <c r="AA29" s="6"/>
      <c r="AB29" s="10">
        <v>0.47599999999999998</v>
      </c>
      <c r="AC29" s="10">
        <v>0.52400000000000002</v>
      </c>
      <c r="AD29" s="7">
        <v>1E-4</v>
      </c>
      <c r="AE29" s="7">
        <v>1E-4</v>
      </c>
      <c r="AF29" s="6"/>
      <c r="AG29" s="6"/>
    </row>
    <row r="30" spans="1:33" ht="16.5" customHeight="1">
      <c r="A30" s="29" t="s">
        <v>38</v>
      </c>
      <c r="B30" s="5" t="s">
        <v>18</v>
      </c>
      <c r="C30" s="3">
        <v>7963</v>
      </c>
      <c r="D30" s="3">
        <v>24955</v>
      </c>
      <c r="E30" s="3">
        <v>2</v>
      </c>
      <c r="F30" s="3">
        <v>2</v>
      </c>
      <c r="G30" s="4">
        <v>32922</v>
      </c>
      <c r="H30" s="3">
        <v>6687</v>
      </c>
      <c r="I30" s="3">
        <v>5661</v>
      </c>
      <c r="J30" s="3">
        <v>10</v>
      </c>
      <c r="K30" s="3">
        <v>32</v>
      </c>
      <c r="L30" s="4">
        <v>12390</v>
      </c>
      <c r="M30" s="3">
        <v>0</v>
      </c>
      <c r="N30" s="3">
        <v>0</v>
      </c>
      <c r="O30" s="3">
        <v>0</v>
      </c>
      <c r="P30" s="3">
        <v>0</v>
      </c>
      <c r="Q30" s="4">
        <v>0</v>
      </c>
      <c r="R30" s="3">
        <v>1793</v>
      </c>
      <c r="S30" s="3">
        <v>2947</v>
      </c>
      <c r="T30" s="3">
        <v>0</v>
      </c>
      <c r="U30" s="3">
        <v>0</v>
      </c>
      <c r="V30" s="4">
        <v>4740</v>
      </c>
      <c r="W30" s="3">
        <v>1713</v>
      </c>
      <c r="X30" s="3">
        <v>3003</v>
      </c>
      <c r="Y30" s="3">
        <v>0</v>
      </c>
      <c r="Z30" s="3">
        <v>1</v>
      </c>
      <c r="AA30" s="4">
        <v>4717</v>
      </c>
      <c r="AB30" s="3">
        <v>7713</v>
      </c>
      <c r="AC30" s="3">
        <v>8257</v>
      </c>
      <c r="AD30" s="3">
        <v>5</v>
      </c>
      <c r="AE30" s="3">
        <v>0</v>
      </c>
      <c r="AF30" s="4">
        <v>15975</v>
      </c>
      <c r="AG30" s="4">
        <v>70744</v>
      </c>
    </row>
    <row r="31" spans="1:33" ht="16.5" customHeight="1">
      <c r="A31" s="30"/>
      <c r="B31" s="5" t="s">
        <v>16</v>
      </c>
      <c r="C31" s="10">
        <v>0.75800000000000001</v>
      </c>
      <c r="D31" s="10">
        <v>0.24199999999999999</v>
      </c>
      <c r="E31" s="7">
        <v>1E-4</v>
      </c>
      <c r="F31" s="7">
        <v>1E-4</v>
      </c>
      <c r="G31" s="6"/>
      <c r="H31" s="10">
        <v>0.54</v>
      </c>
      <c r="I31" s="10">
        <v>0.45700000000000002</v>
      </c>
      <c r="J31" s="7">
        <v>8.0000000000000004E-4</v>
      </c>
      <c r="K31" s="10">
        <v>3.0000000000000001E-3</v>
      </c>
      <c r="L31" s="6"/>
      <c r="M31" s="10">
        <v>0</v>
      </c>
      <c r="N31" s="10">
        <v>0</v>
      </c>
      <c r="O31" s="10">
        <v>0</v>
      </c>
      <c r="P31" s="10">
        <v>0</v>
      </c>
      <c r="Q31" s="6"/>
      <c r="R31" s="10">
        <v>0.378</v>
      </c>
      <c r="S31" s="10">
        <v>0.622</v>
      </c>
      <c r="T31" s="10">
        <v>0</v>
      </c>
      <c r="U31" s="10">
        <v>0</v>
      </c>
      <c r="V31" s="6"/>
      <c r="W31" s="10">
        <v>0.63700000000000001</v>
      </c>
      <c r="X31" s="10">
        <v>0.36299999999999999</v>
      </c>
      <c r="Y31" s="10">
        <v>0</v>
      </c>
      <c r="Z31" s="7">
        <v>2.0000000000000001E-4</v>
      </c>
      <c r="AA31" s="6"/>
      <c r="AB31" s="10">
        <v>0.48299999999999998</v>
      </c>
      <c r="AC31" s="10">
        <v>0.51700000000000002</v>
      </c>
      <c r="AD31" s="7">
        <v>2.9999999999999997E-4</v>
      </c>
      <c r="AE31" s="10">
        <v>0</v>
      </c>
      <c r="AF31" s="6"/>
      <c r="AG31" s="6"/>
    </row>
  </sheetData>
  <mergeCells count="26">
    <mergeCell ref="A30:A31"/>
    <mergeCell ref="A28:A29"/>
    <mergeCell ref="A20:A21"/>
    <mergeCell ref="A12:A13"/>
    <mergeCell ref="A14:A15"/>
    <mergeCell ref="A16:A17"/>
    <mergeCell ref="A18:A19"/>
    <mergeCell ref="A22:A23"/>
    <mergeCell ref="A24:A25"/>
    <mergeCell ref="A26:A27"/>
    <mergeCell ref="A11:B11"/>
    <mergeCell ref="A1:AH1"/>
    <mergeCell ref="A6:B6"/>
    <mergeCell ref="A8:B8"/>
    <mergeCell ref="AG4:AG5"/>
    <mergeCell ref="A3:A5"/>
    <mergeCell ref="C4:G4"/>
    <mergeCell ref="H4:L4"/>
    <mergeCell ref="M4:Q4"/>
    <mergeCell ref="R4:V4"/>
    <mergeCell ref="W4:AA4"/>
    <mergeCell ref="AB4:AF4"/>
    <mergeCell ref="A7:B7"/>
    <mergeCell ref="B3:AG3"/>
    <mergeCell ref="A9:B9"/>
    <mergeCell ref="A10:B10"/>
  </mergeCells>
  <phoneticPr fontId="18" type="noConversion"/>
  <pageMargins left="0.5" right="0.5" top="0.5" bottom="0.5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家庭暴力通報事件被害人案件類型及性別統計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保護服務司楊展皓</dc:creator>
  <cp:lastModifiedBy>保護服務司房珉亘</cp:lastModifiedBy>
  <dcterms:created xsi:type="dcterms:W3CDTF">2020-04-24T06:56:28Z</dcterms:created>
  <dcterms:modified xsi:type="dcterms:W3CDTF">2023-11-02T08:42:46Z</dcterms:modified>
</cp:coreProperties>
</file>