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6691\Desktop\0925備份\4_社區初級預防推廣計畫\110年\6_核定\各縣市\"/>
    </mc:Choice>
  </mc:AlternateContent>
  <bookViews>
    <workbookView xWindow="0" yWindow="0" windowWidth="23040" windowHeight="9324"/>
  </bookViews>
  <sheets>
    <sheet name="14-21臺中市" sheetId="1" r:id="rId1"/>
  </sheets>
  <externalReferences>
    <externalReference r:id="rId2"/>
  </externalReferences>
  <definedNames>
    <definedName name="_xlnm.Print_Area" localSheetId="0">'14-21臺中市'!$A$1:$P$13</definedName>
    <definedName name="_xlnm.Print_Titles" localSheetId="0">'14-21臺中市'!$1:$4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M9" i="1"/>
  <c r="F2" i="1"/>
</calcChain>
</file>

<file path=xl/sharedStrings.xml><?xml version="1.0" encoding="utf-8"?>
<sst xmlns="http://schemas.openxmlformats.org/spreadsheetml/2006/main" count="66" uniqueCount="59">
  <si>
    <t>衛生福利部110年度推展社會福利臺中市申請補助計畫核定表</t>
    <phoneticPr fontId="2" type="noConversion"/>
  </si>
  <si>
    <t>福利別：保護業務研習、宣導、督導及倡導</t>
    <phoneticPr fontId="2" type="noConversion"/>
  </si>
  <si>
    <t>會簽編號：</t>
    <phoneticPr fontId="2" type="noConversion"/>
  </si>
  <si>
    <t>金額單位：新臺幣元</t>
    <phoneticPr fontId="2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</si>
  <si>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</si>
  <si>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</si>
  <si>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</si>
  <si>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</si>
  <si>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</si>
  <si>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</si>
  <si>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</si>
  <si>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</si>
  <si>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</si>
  <si>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</si>
  <si>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</si>
  <si>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</si>
  <si>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</si>
  <si>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</si>
  <si>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</si>
  <si>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110PS114a</t>
    <phoneticPr fontId="2" type="noConversion"/>
  </si>
  <si>
    <t>社團法人台中市東區東英社區發展協會</t>
    <phoneticPr fontId="2" type="noConversion"/>
  </si>
  <si>
    <t>舊區巷弄 
街角攜手防暴</t>
    <phoneticPr fontId="2" type="noConversion"/>
  </si>
  <si>
    <r>
      <t>1.</t>
    </r>
    <r>
      <rPr>
        <b/>
        <sz val="11"/>
        <rFont val="標楷體"/>
        <family val="4"/>
        <charset val="136"/>
      </rPr>
      <t>辦理社區初級預防領航計畫</t>
    </r>
    <r>
      <rPr>
        <sz val="11"/>
        <rFont val="標楷體"/>
        <family val="4"/>
        <charset val="136"/>
      </rPr>
      <t>：補助39萬元，補助項目為講座鐘點費(每節最高補助2,000元；授課時間每節為50分鐘，其連續上課2節者為90分鐘，未滿者減半支給)、專家出席費(每人次最高2,500元)、差旅費、場地及佈置費(場地清潔費、印刷費(執行本計畫相關之印刷費用)、宣導費(含單張、海報、活動手冊、短片（含光碟影片）、媒體及網路宣導等)、宣導品(最高補助20,000元)、團體帶領費(每人每小時最高補助2,000元)、臨時酬勞費(以勞動部公告適用之每小時基本工資核算)、保險費(辦理本計畫宣導活動相關保險)、膳費(每人每餐100元)。
2.專案計畫管理費1萬元。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</si>
  <si>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</si>
  <si>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</si>
  <si>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110PS115a</t>
  </si>
  <si>
    <t>社團法人臺中市西區大和社區發展協會</t>
    <phoneticPr fontId="2" type="noConversion"/>
  </si>
  <si>
    <t>大和聯盟反暴力，身體力行護鄰里</t>
    <phoneticPr fontId="2" type="noConversion"/>
  </si>
  <si>
    <r>
      <t>1.</t>
    </r>
    <r>
      <rPr>
        <b/>
        <sz val="11"/>
        <rFont val="標楷體"/>
        <family val="4"/>
        <charset val="136"/>
      </rPr>
      <t>辦理社區初級預防領航計畫</t>
    </r>
    <r>
      <rPr>
        <sz val="11"/>
        <rFont val="標楷體"/>
        <family val="4"/>
        <charset val="136"/>
      </rPr>
      <t>：補助36萬5,000元，補助項目為講座鐘點費(每節最高補助2,000元；授課時間每節為50分鐘，其連續上課2節者為90分鐘，未滿者減半支給)、專家出席費(每人次最高2,500元)、差旅費、場地及佈置費(場地清潔費、租金、場地佈置費、場地設施設備租借等相關費用)、宣導費(含單張、海報、活動手冊、短片（含光碟影片）、媒體及網路宣導等)、印刷費(執行本計畫相關之印刷費用)、宣導品(最高補助20,000元)、、膳費(每人每餐100元)。
2.專案計畫管理費1萬5,000元。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</si>
  <si>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</si>
  <si>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</si>
  <si>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110PS116a</t>
  </si>
  <si>
    <t>臺中市南區南門社區發展協會</t>
    <phoneticPr fontId="2" type="noConversion"/>
  </si>
  <si>
    <t>防暴不南
攜網向前</t>
    <phoneticPr fontId="2" type="noConversion"/>
  </si>
  <si>
    <r>
      <t>1.</t>
    </r>
    <r>
      <rPr>
        <b/>
        <sz val="11"/>
        <rFont val="標楷體"/>
        <family val="4"/>
        <charset val="136"/>
      </rPr>
      <t>辦理社區初級預防領航計畫</t>
    </r>
    <r>
      <rPr>
        <sz val="11"/>
        <rFont val="標楷體"/>
        <family val="4"/>
        <charset val="136"/>
      </rPr>
      <t>：補助36萬5,000元，補助項目為講座鐘點費(每節最高補助2,000元；授課時間每節為50分鐘，其連續上課2節者為90分鐘，未滿者減半支給)、專家出席費(每人次最高2,500元)、場地及佈置費(場地清潔費、租金、場地佈置費、場地設施設備租借等相關費用)、印刷費(執行本計畫相關之印刷費用)、宣導費、臨時酬勞費(以勞動部公告適用之每小時基本工資核算)、保險費(辦理本計畫宣導活動相關保險)、膳費(每人每餐100元)。
2.專案計畫管理費1萬5,000元。</t>
    </r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</si>
  <si>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</si>
  <si>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110PS117a</t>
  </si>
  <si>
    <t>臺中市神岡區溪洲社區發展協會</t>
    <phoneticPr fontId="2" type="noConversion"/>
  </si>
  <si>
    <t>神馬保護 
暴力紫住</t>
    <phoneticPr fontId="2" type="noConversion"/>
  </si>
  <si>
    <r>
      <t>1.</t>
    </r>
    <r>
      <rPr>
        <b/>
        <sz val="11"/>
        <rFont val="標楷體"/>
        <family val="4"/>
        <charset val="136"/>
      </rPr>
      <t>辦理社區初級預防領航計畫</t>
    </r>
    <r>
      <rPr>
        <sz val="11"/>
        <rFont val="標楷體"/>
        <family val="4"/>
        <charset val="136"/>
      </rPr>
      <t>：補助33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)、宣導費(含單張、海報、活動手冊、媒體及網路宣導等)、宣導品(最高補助20,000元)、臨時酬勞費(以勞動部公告適用之每小時基本工資核算)、膳費(每人每餐100元)。
2.專案計畫管理費2萬元。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</si>
  <si>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</si>
  <si>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</si>
  <si>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110PS118a</t>
  </si>
  <si>
    <t>臺中市大安區龜殼社區發展協會</t>
    <phoneticPr fontId="2" type="noConversion"/>
  </si>
  <si>
    <t>龜殼領航 大安聯防 建構社安網</t>
    <phoneticPr fontId="2" type="noConversion"/>
  </si>
  <si>
    <r>
      <t>1.</t>
    </r>
    <r>
      <rPr>
        <b/>
        <sz val="11"/>
        <rFont val="標楷體"/>
        <family val="4"/>
        <charset val="136"/>
      </rPr>
      <t>辦理社區初級預防領航計畫</t>
    </r>
    <r>
      <rPr>
        <sz val="11"/>
        <rFont val="標楷體"/>
        <family val="4"/>
        <charset val="136"/>
      </rPr>
      <t>：補助33萬元，補助項目為講座鐘點費(每節最高補助2,000元；授課時間每節為50分鐘，其連續上課2節者為90分鐘，未滿者減半支給)、專家出席費(每人次最高2,500元)、場地及佈置費(租金、場地佈置費、場地設施設備租借等相關費用)、印刷費(執行本計畫相關之印刷費用)、宣導費(含單張、海報、活動手冊、短片（含光碟影片）、媒體及網路宣導等)、宣導品(最高補助20,000元)、團體帶領費(團體帶領費最高每人每小時補助2,000元、偕同帶領費每人每小時最高補助1,000元)、臨時酬勞費(以勞動部公告適用之每小時基本工資核算)、保險費(辦理本計畫宣導活動相關保險)、膳費(每人每餐100元)。
2.專案計畫管理費2萬元。</t>
    </r>
    <phoneticPr fontId="2" type="noConversion"/>
  </si>
  <si>
    <t>110PS119a</t>
  </si>
  <si>
    <t>台中市東區東勢社區發展協會</t>
    <phoneticPr fontId="2" type="noConversion"/>
  </si>
  <si>
    <t>紫暴預防 勢勢安康-攜手反家暴 鄰里護兒少</t>
    <phoneticPr fontId="2" type="noConversion"/>
  </si>
  <si>
    <r>
      <rPr>
        <b/>
        <sz val="11"/>
        <rFont val="標楷體"/>
        <family val="4"/>
        <charset val="136"/>
      </rPr>
      <t>辦理社區初級預防宣導計畫</t>
    </r>
    <r>
      <rPr>
        <sz val="11"/>
        <rFont val="標楷體"/>
        <family val="4"/>
        <charset val="136"/>
      </rPr>
      <t>：補助15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臨時酬勞費(以勞動部公告適用之每小時基本工資核算)、膳費(每人每餐100元)、雜支(每案最高6,000元)。</t>
    </r>
    <phoneticPr fontId="2" type="noConversion"/>
  </si>
  <si>
    <t>110/12/31</t>
    <phoneticPr fontId="2" type="noConversion"/>
  </si>
  <si>
    <t>110PS120a</t>
  </si>
  <si>
    <t>臺中市南區福順社區發展協會</t>
    <phoneticPr fontId="2" type="noConversion"/>
  </si>
  <si>
    <t>虎紫暴力-社區零暴力零容忍</t>
    <phoneticPr fontId="2" type="noConversion"/>
  </si>
  <si>
    <t>不予補助。</t>
    <phoneticPr fontId="2" type="noConversion"/>
  </si>
  <si>
    <t>110PS121a</t>
  </si>
  <si>
    <t>臺中市東區東興社區發展協會</t>
    <phoneticPr fontId="2" type="noConversion"/>
  </si>
  <si>
    <t>紫耀東興
扶老護幼</t>
    <phoneticPr fontId="2" type="noConversion"/>
  </si>
  <si>
    <t>合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</si>
</sst>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 x14ac:knownFonts="1">
    <font>
      <sz val="12"/>
      <name val="新細明體"/>
      <family val="1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Times New Roman"/>
      <family val="1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shrinkToFit="1"/>
    </xf>
    <xf numFmtId="177" fontId="4" fillId="2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 shrinkToFit="1"/>
    </xf>
    <xf numFmtId="38" fontId="4" fillId="0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shrinkToFit="1"/>
    </xf>
    <xf numFmtId="9" fontId="4" fillId="0" borderId="11" xfId="0" applyNumberFormat="1" applyFont="1" applyBorder="1" applyAlignment="1">
      <alignment vertical="center" shrinkToFit="1"/>
    </xf>
    <xf numFmtId="49" fontId="4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/>
    </xf>
    <xf numFmtId="38" fontId="4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9" fontId="7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4_&#31038;&#21312;&#21021;&#32026;&#38928;&#38450;&#25512;&#24291;&#35336;&#30059;/110&#24180;/6_&#26680;&#23450;/&#24615;&#21029;&#26292;&#21147;&#31038;&#21312;&#21021;&#32026;&#38928;&#38450;&#30003;&#35531;&#35036;&#21161;&#35336;&#30059;&#26680;&#23450;&#34920;1100326-&#22857;&#2668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5臺北市"/>
      <sheetName val="6-13新北市"/>
      <sheetName val="14-21臺中市"/>
      <sheetName val="22-28苗栗縣"/>
      <sheetName val="29-30新竹市"/>
      <sheetName val="31-34新竹縣"/>
      <sheetName val="35-38彰化縣"/>
      <sheetName val="39-47嘉義市"/>
      <sheetName val="48-55嘉義縣"/>
      <sheetName val="56-62南投縣"/>
      <sheetName val="63-75臺南市"/>
      <sheetName val="76-77連江縣"/>
      <sheetName val="78-81澎湖縣"/>
      <sheetName val="82-85花蓮縣"/>
      <sheetName val="86-89金門縣"/>
      <sheetName val="90-93臺東縣"/>
      <sheetName val="94-99屏東縣"/>
      <sheetName val="100-104雲林縣"/>
      <sheetName val="105-112高雄市"/>
      <sheetName val="113-116宜蘭縣"/>
      <sheetName val="117-120桃園市"/>
      <sheetName val="121-124基隆市"/>
    </sheetNames>
    <sheetDataSet>
      <sheetData sheetId="0">
        <row r="1">
          <cell r="B1">
            <v>11000001</v>
          </cell>
        </row>
        <row r="2">
          <cell r="B2" t="str">
            <v>110/12/31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80" zoomScaleNormal="80" workbookViewId="0">
      <pane ySplit="4" topLeftCell="A10" activePane="bottomLeft" state="frozen"/>
      <selection pane="bottomLeft" activeCell="C15" sqref="C15"/>
    </sheetView>
  </sheetViews>
  <sheetFormatPr defaultColWidth="10" defaultRowHeight="16.5" customHeight="1" x14ac:dyDescent="0.3"/>
  <cols>
    <col min="1" max="1" width="9.44140625" style="39" customWidth="1"/>
    <col min="2" max="2" width="17.109375" style="2" customWidth="1"/>
    <col min="3" max="3" width="19.33203125" style="2" customWidth="1"/>
    <col min="4" max="4" width="12.88671875" style="2" bestFit="1" customWidth="1"/>
    <col min="5" max="6" width="13.21875" style="2" bestFit="1" customWidth="1"/>
    <col min="7" max="7" width="8.109375" style="2" customWidth="1"/>
    <col min="8" max="8" width="13.21875" style="2" bestFit="1" customWidth="1"/>
    <col min="9" max="9" width="14.21875" style="2" customWidth="1"/>
    <col min="10" max="10" width="8.109375" style="2" customWidth="1"/>
    <col min="11" max="11" width="13.44140625" style="2" customWidth="1"/>
    <col min="12" max="12" width="57.33203125" style="2" customWidth="1"/>
    <col min="13" max="13" width="15.5546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7" width="5.88671875" style="2" customWidth="1"/>
    <col min="18" max="16384" width="10" style="2"/>
  </cols>
  <sheetData>
    <row r="1" spans="1:17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6.5" customHeight="1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11000001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7" ht="33" customHeight="1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13"/>
    </row>
    <row r="4" spans="1:17" ht="32.4" x14ac:dyDescent="0.3">
      <c r="A4" s="14"/>
      <c r="B4" s="15"/>
      <c r="C4" s="15"/>
      <c r="D4" s="14"/>
      <c r="E4" s="14"/>
      <c r="F4" s="16" t="s">
        <v>16</v>
      </c>
      <c r="G4" s="16" t="s">
        <v>17</v>
      </c>
      <c r="H4" s="17" t="s">
        <v>18</v>
      </c>
      <c r="I4" s="16" t="s">
        <v>16</v>
      </c>
      <c r="J4" s="16" t="s">
        <v>17</v>
      </c>
      <c r="K4" s="17" t="s">
        <v>18</v>
      </c>
      <c r="L4" s="18"/>
      <c r="M4" s="14"/>
      <c r="N4" s="14"/>
      <c r="O4" s="14"/>
      <c r="P4" s="19"/>
      <c r="Q4" s="13"/>
    </row>
    <row r="5" spans="1:17" s="30" customFormat="1" ht="150" x14ac:dyDescent="0.3">
      <c r="A5" s="20" t="s">
        <v>19</v>
      </c>
      <c r="B5" s="21" t="s">
        <v>20</v>
      </c>
      <c r="C5" s="21" t="s">
        <v>21</v>
      </c>
      <c r="D5" s="22">
        <v>534200</v>
      </c>
      <c r="E5" s="23">
        <v>34200</v>
      </c>
      <c r="F5" s="23">
        <v>500000</v>
      </c>
      <c r="G5" s="24">
        <v>0</v>
      </c>
      <c r="H5" s="23">
        <v>500000</v>
      </c>
      <c r="I5" s="25">
        <v>400000</v>
      </c>
      <c r="J5" s="22">
        <v>0</v>
      </c>
      <c r="K5" s="25">
        <v>400000</v>
      </c>
      <c r="L5" s="26" t="s">
        <v>22</v>
      </c>
      <c r="M5" s="27" t="s">
        <v>23</v>
      </c>
      <c r="N5" s="28">
        <v>0</v>
      </c>
      <c r="O5" s="24">
        <v>0</v>
      </c>
      <c r="P5" s="29" t="s">
        <v>24</v>
      </c>
    </row>
    <row r="6" spans="1:17" s="30" customFormat="1" ht="169.8" customHeight="1" x14ac:dyDescent="0.3">
      <c r="A6" s="20" t="s">
        <v>25</v>
      </c>
      <c r="B6" s="21" t="s">
        <v>26</v>
      </c>
      <c r="C6" s="21" t="s">
        <v>27</v>
      </c>
      <c r="D6" s="31">
        <v>509300</v>
      </c>
      <c r="E6" s="23">
        <v>9300</v>
      </c>
      <c r="F6" s="23">
        <v>500000</v>
      </c>
      <c r="G6" s="24">
        <v>0</v>
      </c>
      <c r="H6" s="23">
        <v>500000</v>
      </c>
      <c r="I6" s="25">
        <v>380000</v>
      </c>
      <c r="J6" s="22">
        <v>0</v>
      </c>
      <c r="K6" s="25">
        <v>380000</v>
      </c>
      <c r="L6" s="26" t="s">
        <v>28</v>
      </c>
      <c r="M6" s="27" t="s">
        <v>29</v>
      </c>
      <c r="N6" s="28">
        <v>0</v>
      </c>
      <c r="O6" s="24">
        <v>0</v>
      </c>
      <c r="P6" s="29" t="s">
        <v>30</v>
      </c>
    </row>
    <row r="7" spans="1:17" s="30" customFormat="1" ht="170.4" customHeight="1" x14ac:dyDescent="0.3">
      <c r="A7" s="20" t="s">
        <v>31</v>
      </c>
      <c r="B7" s="21" t="s">
        <v>32</v>
      </c>
      <c r="C7" s="21" t="s">
        <v>33</v>
      </c>
      <c r="D7" s="32">
        <v>584100</v>
      </c>
      <c r="E7" s="23">
        <v>84100</v>
      </c>
      <c r="F7" s="23">
        <v>500000</v>
      </c>
      <c r="G7" s="24">
        <v>0</v>
      </c>
      <c r="H7" s="23">
        <v>500000</v>
      </c>
      <c r="I7" s="25">
        <v>380000</v>
      </c>
      <c r="J7" s="22">
        <v>0</v>
      </c>
      <c r="K7" s="25">
        <v>380000</v>
      </c>
      <c r="L7" s="26" t="s">
        <v>34</v>
      </c>
      <c r="M7" s="27" t="s">
        <v>29</v>
      </c>
      <c r="N7" s="28">
        <v>0</v>
      </c>
      <c r="O7" s="24">
        <v>0</v>
      </c>
      <c r="P7" s="29" t="s">
        <v>35</v>
      </c>
    </row>
    <row r="8" spans="1:17" s="30" customFormat="1" ht="173.4" customHeight="1" x14ac:dyDescent="0.3">
      <c r="A8" s="20" t="s">
        <v>36</v>
      </c>
      <c r="B8" s="21" t="s">
        <v>37</v>
      </c>
      <c r="C8" s="21" t="s">
        <v>38</v>
      </c>
      <c r="D8" s="22">
        <v>624000</v>
      </c>
      <c r="E8" s="23">
        <v>124000</v>
      </c>
      <c r="F8" s="23">
        <v>500000</v>
      </c>
      <c r="G8" s="24">
        <v>0</v>
      </c>
      <c r="H8" s="23">
        <v>500000</v>
      </c>
      <c r="I8" s="25">
        <v>350000</v>
      </c>
      <c r="J8" s="22">
        <v>0</v>
      </c>
      <c r="K8" s="25">
        <v>350000</v>
      </c>
      <c r="L8" s="26" t="s">
        <v>39</v>
      </c>
      <c r="M8" s="27" t="s">
        <v>40</v>
      </c>
      <c r="N8" s="28">
        <v>0</v>
      </c>
      <c r="O8" s="24">
        <v>0</v>
      </c>
      <c r="P8" s="29" t="s">
        <v>41</v>
      </c>
    </row>
    <row r="9" spans="1:17" s="30" customFormat="1" ht="219" customHeight="1" x14ac:dyDescent="0.3">
      <c r="A9" s="20" t="s">
        <v>42</v>
      </c>
      <c r="B9" s="21" t="s">
        <v>43</v>
      </c>
      <c r="C9" s="21" t="s">
        <v>44</v>
      </c>
      <c r="D9" s="22">
        <v>570000</v>
      </c>
      <c r="E9" s="23">
        <v>0</v>
      </c>
      <c r="F9" s="23">
        <v>570000</v>
      </c>
      <c r="G9" s="24">
        <v>0</v>
      </c>
      <c r="H9" s="23">
        <v>570000</v>
      </c>
      <c r="I9" s="25">
        <v>350000</v>
      </c>
      <c r="J9" s="22">
        <v>0</v>
      </c>
      <c r="K9" s="25">
        <v>350000</v>
      </c>
      <c r="L9" s="26" t="s">
        <v>45</v>
      </c>
      <c r="M9" s="27" t="str">
        <f>[1]會簽編號!B2</f>
        <v>110/12/31</v>
      </c>
      <c r="N9" s="28">
        <v>0</v>
      </c>
      <c r="O9" s="24">
        <v>0</v>
      </c>
      <c r="P9" s="29" t="s">
        <v>24</v>
      </c>
    </row>
    <row r="10" spans="1:17" s="30" customFormat="1" ht="120" x14ac:dyDescent="0.3">
      <c r="A10" s="20" t="s">
        <v>46</v>
      </c>
      <c r="B10" s="21" t="s">
        <v>47</v>
      </c>
      <c r="C10" s="21" t="s">
        <v>48</v>
      </c>
      <c r="D10" s="22">
        <v>160000</v>
      </c>
      <c r="E10" s="23">
        <v>0</v>
      </c>
      <c r="F10" s="23">
        <v>160000</v>
      </c>
      <c r="G10" s="24">
        <v>0</v>
      </c>
      <c r="H10" s="23">
        <v>160000</v>
      </c>
      <c r="I10" s="25">
        <v>150000</v>
      </c>
      <c r="J10" s="22">
        <v>0</v>
      </c>
      <c r="K10" s="25">
        <v>150000</v>
      </c>
      <c r="L10" s="26" t="s">
        <v>49</v>
      </c>
      <c r="M10" s="27" t="s">
        <v>50</v>
      </c>
      <c r="N10" s="28">
        <v>0</v>
      </c>
      <c r="O10" s="24">
        <v>0</v>
      </c>
      <c r="P10" s="29" t="s">
        <v>41</v>
      </c>
    </row>
    <row r="11" spans="1:17" s="30" customFormat="1" ht="67.8" customHeight="1" x14ac:dyDescent="0.3">
      <c r="A11" s="20" t="s">
        <v>51</v>
      </c>
      <c r="B11" s="21" t="s">
        <v>52</v>
      </c>
      <c r="C11" s="21" t="s">
        <v>53</v>
      </c>
      <c r="D11" s="22">
        <v>200400</v>
      </c>
      <c r="E11" s="23">
        <v>400</v>
      </c>
      <c r="F11" s="23">
        <v>200000</v>
      </c>
      <c r="G11" s="24">
        <v>0</v>
      </c>
      <c r="H11" s="23">
        <v>200000</v>
      </c>
      <c r="I11" s="25">
        <v>0</v>
      </c>
      <c r="J11" s="22">
        <v>0</v>
      </c>
      <c r="K11" s="25">
        <v>0</v>
      </c>
      <c r="L11" s="26" t="s">
        <v>54</v>
      </c>
      <c r="M11" s="27"/>
      <c r="N11" s="28"/>
      <c r="O11" s="24"/>
      <c r="P11" s="29"/>
    </row>
    <row r="12" spans="1:17" s="30" customFormat="1" ht="61.2" customHeight="1" x14ac:dyDescent="0.3">
      <c r="A12" s="20" t="s">
        <v>55</v>
      </c>
      <c r="B12" s="21" t="s">
        <v>56</v>
      </c>
      <c r="C12" s="21" t="s">
        <v>57</v>
      </c>
      <c r="D12" s="22">
        <v>150400</v>
      </c>
      <c r="E12" s="23">
        <v>0</v>
      </c>
      <c r="F12" s="23">
        <v>150400</v>
      </c>
      <c r="G12" s="24">
        <v>0</v>
      </c>
      <c r="H12" s="23">
        <v>150400</v>
      </c>
      <c r="I12" s="33">
        <v>0</v>
      </c>
      <c r="J12" s="22">
        <v>0</v>
      </c>
      <c r="K12" s="33">
        <v>0</v>
      </c>
      <c r="L12" s="26" t="s">
        <v>54</v>
      </c>
      <c r="M12" s="27"/>
      <c r="N12" s="28"/>
      <c r="O12" s="24"/>
      <c r="P12" s="29"/>
    </row>
    <row r="13" spans="1:17" s="30" customFormat="1" ht="22.8" customHeight="1" x14ac:dyDescent="0.3">
      <c r="A13" s="34" t="s">
        <v>58</v>
      </c>
      <c r="B13" s="35"/>
      <c r="C13" s="35"/>
      <c r="D13" s="36">
        <f>SUM(D5:D12)</f>
        <v>3332400</v>
      </c>
      <c r="E13" s="36">
        <f t="shared" ref="E13:K13" si="0">SUM(E5:E12)</f>
        <v>252000</v>
      </c>
      <c r="F13" s="36">
        <f t="shared" si="0"/>
        <v>3080400</v>
      </c>
      <c r="G13" s="36">
        <f t="shared" si="0"/>
        <v>0</v>
      </c>
      <c r="H13" s="36">
        <f t="shared" si="0"/>
        <v>3080400</v>
      </c>
      <c r="I13" s="36">
        <f t="shared" si="0"/>
        <v>2010000</v>
      </c>
      <c r="J13" s="36">
        <f t="shared" si="0"/>
        <v>0</v>
      </c>
      <c r="K13" s="36">
        <f t="shared" si="0"/>
        <v>2010000</v>
      </c>
      <c r="L13" s="35"/>
      <c r="M13" s="37"/>
      <c r="N13" s="38"/>
      <c r="O13" s="36">
        <v>0</v>
      </c>
      <c r="P13" s="35"/>
    </row>
    <row r="15" spans="1:17" ht="16.5" customHeight="1" x14ac:dyDescent="0.3">
      <c r="D15" s="40"/>
    </row>
  </sheetData>
  <mergeCells count="18">
    <mergeCell ref="P3:P4"/>
    <mergeCell ref="Q3:Q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59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14-21臺中市</vt:lpstr>
      <vt:lpstr>'14-21臺中市'!Print_Area</vt:lpstr>
      <vt:lpstr>'14-21臺中市'!Print_Titles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2021-03-26T04:04:50Z</dcterms:created>
  <dcterms:modified xsi:type="dcterms:W3CDTF">2021-03-26T04:05:00Z</dcterms:modified>
</cp:coreProperties>
</file>