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6691\Desktop\0925備份\4_社區初級預防推廣計畫\110年\6_核定\各縣市\"/>
    </mc:Choice>
  </mc:AlternateContent>
  <bookViews>
    <workbookView xWindow="0" yWindow="0" windowWidth="23040" windowHeight="9324"/>
  </bookViews>
  <sheets>
    <sheet name="1-5臺北市" sheetId="1" r:id="rId1"/>
  </sheets>
  <externalReferences>
    <externalReference r:id="rId2"/>
  </externalReferences>
  <definedNames>
    <definedName name="_xlnm.Print_Area" localSheetId="0">'1-5臺北市'!$A$1:$P$10</definedName>
    <definedName name="_xlnm.Print_Titles" localSheetId="0">'1-5臺北市'!$1:$4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M8" i="1"/>
  <c r="M7" i="1"/>
  <c r="M6" i="1"/>
  <c r="M5" i="1"/>
  <c r="F2" i="1"/>
</calcChain>
</file>

<file path=xl/sharedStrings.xml><?xml version="1.0" encoding="utf-8"?>
<sst xmlns="http://schemas.openxmlformats.org/spreadsheetml/2006/main" count="47" uniqueCount="43">
  <si>
    <t>衛生福利部110年度推展社會福利臺北市申請補助計畫核定表</t>
    <phoneticPr fontId="3" type="noConversion"/>
  </si>
  <si>
    <t>福利別：保護業務研習、宣導、督導及倡導</t>
    <phoneticPr fontId="3" type="noConversion"/>
  </si>
  <si>
    <t>會簽編號：</t>
    <phoneticPr fontId="3" type="noConversion"/>
  </si>
  <si>
    <t>金額單位：新臺幣元</t>
    <phoneticPr fontId="3" type="noConversion"/>
  </si>
  <si>
    <t>計畫
編號</t>
  </si>
  <si>
    <t>申請單位</t>
  </si>
  <si>
    <t>申請補助項目</t>
  </si>
  <si>
    <t>計 畫
總經費</t>
  </si>
  <si>
    <t>自籌
經費</t>
  </si>
  <si>
    <t>申 請 補 助 經 費</t>
  </si>
  <si>
    <t>核 准 補 助 經 費</t>
  </si>
  <si>
    <t>核准項目
或不核准
原    因</t>
  </si>
  <si>
    <t>預定
完成
日期</t>
  </si>
  <si>
    <t>應自
籌經
費百
分比</t>
  </si>
  <si>
    <t>核准補助
經費中補
充保費所
佔金額數</t>
  </si>
  <si>
    <t>備註</t>
  </si>
  <si>
    <t>經常
支出</t>
  </si>
  <si>
    <t>資本
支出</t>
  </si>
  <si>
    <t>合 計</t>
  </si>
  <si>
    <t>110P3101a</t>
    <phoneticPr fontId="3" type="noConversion"/>
  </si>
  <si>
    <t>臺北市文山區順興社區發展協會</t>
  </si>
  <si>
    <t>紫色聯盟-資源無限、有愛無礙</t>
    <phoneticPr fontId="3" type="noConversion"/>
  </si>
  <si>
    <r>
      <rPr>
        <b/>
        <sz val="12"/>
        <rFont val="標楷體"/>
        <family val="4"/>
        <charset val="136"/>
      </rPr>
      <t>辦理社區初級預防領航計畫：</t>
    </r>
    <r>
      <rPr>
        <sz val="12"/>
        <rFont val="標楷體"/>
        <family val="4"/>
        <charset val="136"/>
      </rPr>
      <t>補助42萬元，補助項目為講座鐘點費(每節最高補助2,000元；授課時間每節為50分鐘，其連續上課2節者為90分鐘，未滿者減半支給)、專家出席費(每人次最高2,500元)、團體帶領費(團體帶領費每人每時最高補助2,000元、協同帶領費每人每時最高補助1,000元)、印刷費(執行本計畫相關之印刷費用)、宣導費(含單張、海報、活動手冊、短片（含光碟影片）、媒體及網路宣導等)、宣導品(最高補助20,000元)、膳費(每人每餐100元)、雜支(每案最高補助6,000元)。</t>
    </r>
    <phoneticPr fontId="3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</si>
  <si>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</si>
  <si>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t>110P3102a</t>
    <phoneticPr fontId="3" type="noConversion"/>
  </si>
  <si>
    <t>臺北市文山區忠順社區發展協會</t>
  </si>
  <si>
    <t>110年忠順社區
共創文山好街角領航計畫</t>
  </si>
  <si>
    <r>
      <rPr>
        <b/>
        <sz val="12"/>
        <rFont val="標楷體"/>
        <family val="4"/>
        <charset val="136"/>
      </rPr>
      <t>辦理社區初級預防領航計畫：</t>
    </r>
    <r>
      <rPr>
        <sz val="12"/>
        <rFont val="標楷體"/>
        <family val="4"/>
        <charset val="136"/>
      </rPr>
      <t>補助43萬元，補助項目為講座鐘點費(每節最高補助2,000元；授課時間每節為50分鐘，其連續上課2節者為90分鐘，未滿者減半支給)、專家出席費(每人次最高2,500元)、團體帶領費(團體帶領費每人每時最高補助2,000元、協同帶領費每人每時最高補助1,000元)、臨時酬勞費(以勞動部公告適用之每小時基本工資核算)、印刷費(執行本計畫相關之印刷費用)、宣導費(含單張、海報、活動手冊、短片（含光碟影片）、媒體及網路宣導等)、保險費(辦理本計畫宣導活動相關保險)、膳費(每人每餐100元)、雜支(每案最高補助6,000元)。</t>
    </r>
    <phoneticPr fontId="3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</si>
  <si>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</si>
  <si>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t>110P3103a</t>
    <phoneticPr fontId="3" type="noConversion"/>
  </si>
  <si>
    <t>財團法人「張老師」基金會台北分事務所</t>
  </si>
  <si>
    <t>終止暴力
愛與尊重</t>
    <phoneticPr fontId="3" type="noConversion"/>
  </si>
  <si>
    <r>
      <t>1.</t>
    </r>
    <r>
      <rPr>
        <b/>
        <sz val="12"/>
        <rFont val="標楷體"/>
        <family val="4"/>
        <charset val="136"/>
      </rPr>
      <t>辦理社區初級預防宣導計畫：</t>
    </r>
    <r>
      <rPr>
        <sz val="12"/>
        <rFont val="標楷體"/>
        <family val="4"/>
        <charset val="136"/>
      </rPr>
      <t>補助14萬元，補助項目為講座鐘點費(每節最高補助2,000元；授課時間每節為50分鐘，其連續上課2節者為90分鐘，未滿者減半支給)、場地及佈置費(場地清潔費、租金、場地佈置費、場地設施設備租借等相關費用)、志工服務背心(每件最高補助160元)、臨時酬勞費(以勞動部公告適用之每小時基本工資核算)、膳費(每人每餐100元)、宣導品(最高補助20,000元)、印刷費(執行本計畫相關之印刷費用)、宣導費(含單張、海報、活動手冊、短片（含光碟影片）、媒體及網路宣導等)。
2.專案計畫管理費1萬元。</t>
    </r>
    <phoneticPr fontId="3" type="noConversion"/>
  </si>
  <si>
    <r>
      <t>核銷時應檢附接受衛生福利部補助辦理社會福利活動成果報告表。</t>
    </r>
    <r>
      <rPr>
        <sz val="10"/>
        <rFont val="Times New Roman"/>
        <family val="1"/>
      </rPr>
      <t/>
    </r>
    <phoneticPr fontId="3" type="noConversion"/>
  </si>
  <si>
    <t>110P3104a</t>
    <phoneticPr fontId="3" type="noConversion"/>
  </si>
  <si>
    <t>財團法人台
北市基督教勵友中心</t>
  </si>
  <si>
    <t>家在社區，孩好有你-社區初級預防領航計畫</t>
    <phoneticPr fontId="3" type="noConversion"/>
  </si>
  <si>
    <r>
      <t>1.</t>
    </r>
    <r>
      <rPr>
        <b/>
        <sz val="12"/>
        <rFont val="標楷體"/>
        <family val="4"/>
        <charset val="136"/>
      </rPr>
      <t>辦理社區初級預防宣導計畫</t>
    </r>
    <r>
      <rPr>
        <sz val="12"/>
        <rFont val="標楷體"/>
        <family val="4"/>
        <charset val="136"/>
      </rPr>
      <t>：補助14萬元，補助項目為講座鐘點費(每節最高補助2,000元；授課時間每節為50分鐘，其連續上課2節者為90分鐘，未滿者減半支給)、專家出席費(每人次最高2,500元)、團體帶領費(團體帶領費每人每時最高補助2,000元、協同帶領費每人每時最高補助1,000元)、臨時酬勞費(以勞動部公告適用之每小時基本工資核算)、場地及佈置費(場地清潔費、租金、場地佈置費、場地設施設備租借等相關費用)印刷費(執行本計畫相關之印刷費用)、宣導費(含單張、海報、活動手冊、短片（含光碟影片）、媒體及網路宣導等)、宣導品(最高補助20,000元)、保險費(辦理本計畫宣導活動相關保險)、膳費(每人每餐100元)。
2.專案計畫管理費1萬元。</t>
    </r>
    <phoneticPr fontId="3" type="noConversion"/>
  </si>
  <si>
    <t>110P3105a</t>
  </si>
  <si>
    <t>臺北市北投區硫磺谷社區發展協會</t>
    <phoneticPr fontId="3" type="noConversion"/>
  </si>
  <si>
    <t>社區初級預防宣導計畫</t>
    <phoneticPr fontId="3" type="noConversion"/>
  </si>
  <si>
    <t>不予補助。</t>
    <phoneticPr fontId="3" type="noConversion"/>
  </si>
  <si>
    <r>
      <rPr>
        <sz val="10"/>
        <rFont val="標楷體"/>
        <family val="4"/>
        <charset val="136"/>
      </rP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</si>
</sst>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8" x14ac:knownFonts="1">
    <font>
      <sz val="12"/>
      <name val="新細明體"/>
      <family val="1"/>
      <charset val="136"/>
    </font>
    <font>
      <i/>
      <sz val="12"/>
      <color rgb="FF7F7F7F"/>
      <name val="新細明體"/>
      <family val="2"/>
      <charset val="136"/>
      <scheme val="minor"/>
    </font>
    <font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/>
    </xf>
    <xf numFmtId="176" fontId="4" fillId="2" borderId="12" xfId="0" applyNumberFormat="1" applyFont="1" applyFill="1" applyBorder="1" applyAlignment="1">
      <alignment horizontal="center" vertical="center" wrapText="1"/>
    </xf>
    <xf numFmtId="176" fontId="4" fillId="2" borderId="12" xfId="1" applyNumberFormat="1" applyFont="1" applyFill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right" vertical="center" shrinkToFit="1"/>
    </xf>
    <xf numFmtId="176" fontId="4" fillId="0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14" fontId="4" fillId="0" borderId="13" xfId="0" applyNumberFormat="1" applyFont="1" applyBorder="1" applyAlignment="1">
      <alignment horizontal="center" vertical="center" shrinkToFit="1"/>
    </xf>
    <xf numFmtId="9" fontId="4" fillId="0" borderId="1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5" fillId="0" borderId="9" xfId="0" applyNumberFormat="1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2" xfId="1" applyNumberFormat="1" applyFont="1" applyFill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 vertical="center" shrinkToFit="1"/>
    </xf>
    <xf numFmtId="9" fontId="4" fillId="0" borderId="10" xfId="0" applyNumberFormat="1" applyFont="1" applyBorder="1" applyAlignment="1">
      <alignment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right" vertical="center" shrinkToFit="1"/>
    </xf>
    <xf numFmtId="14" fontId="4" fillId="0" borderId="12" xfId="0" applyNumberFormat="1" applyFont="1" applyBorder="1" applyAlignment="1">
      <alignment horizontal="center" vertical="center" shrinkToFit="1"/>
    </xf>
    <xf numFmtId="9" fontId="4" fillId="0" borderId="12" xfId="0" applyNumberFormat="1" applyFont="1" applyBorder="1" applyAlignment="1">
      <alignment vertical="center" shrinkToFit="1"/>
    </xf>
    <xf numFmtId="49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 vertical="center" shrinkToFit="1"/>
    </xf>
    <xf numFmtId="9" fontId="4" fillId="0" borderId="11" xfId="0" applyNumberFormat="1" applyFont="1" applyBorder="1" applyAlignment="1">
      <alignment vertical="center" shrinkToFit="1"/>
    </xf>
    <xf numFmtId="49" fontId="4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left" vertical="center" wrapText="1"/>
    </xf>
    <xf numFmtId="177" fontId="7" fillId="0" borderId="13" xfId="0" applyNumberFormat="1" applyFont="1" applyBorder="1" applyAlignment="1">
      <alignment horizontal="right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9" fontId="7" fillId="0" borderId="13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6691/Desktop/0925&#20633;&#20221;/4_&#31038;&#21312;&#21021;&#32026;&#38928;&#38450;&#25512;&#24291;&#35336;&#30059;/110&#24180;/6_&#26680;&#23450;/&#24615;&#21029;&#26292;&#21147;&#31038;&#21312;&#21021;&#32026;&#38928;&#38450;&#30003;&#35531;&#35036;&#21161;&#35336;&#30059;&#26680;&#23450;&#34920;1100326-&#22857;&#2668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會簽編號"/>
      <sheetName val="總表"/>
      <sheetName val="1-5臺北市"/>
      <sheetName val="6-13新北市"/>
      <sheetName val="14-21臺中市"/>
      <sheetName val="22-28苗栗縣"/>
      <sheetName val="29-30新竹市"/>
      <sheetName val="31-34新竹縣"/>
      <sheetName val="35-38彰化縣"/>
      <sheetName val="39-47嘉義市"/>
      <sheetName val="48-55嘉義縣"/>
      <sheetName val="56-62南投縣"/>
      <sheetName val="63-75臺南市"/>
      <sheetName val="76-77連江縣"/>
      <sheetName val="78-81澎湖縣"/>
      <sheetName val="82-85花蓮縣"/>
      <sheetName val="86-89金門縣"/>
      <sheetName val="90-93臺東縣"/>
      <sheetName val="94-99屏東縣"/>
      <sheetName val="100-104雲林縣"/>
      <sheetName val="105-112高雄市"/>
      <sheetName val="113-116宜蘭縣"/>
      <sheetName val="117-120桃園市"/>
      <sheetName val="121-124基隆市"/>
    </sheetNames>
    <sheetDataSet>
      <sheetData sheetId="0">
        <row r="1">
          <cell r="B1">
            <v>11000001</v>
          </cell>
        </row>
        <row r="2">
          <cell r="B2" t="str">
            <v>110/12/31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70" zoomScaleNormal="70" workbookViewId="0">
      <pane xSplit="10" ySplit="4" topLeftCell="K8" activePane="bottomRight" state="frozen"/>
      <selection pane="topRight" activeCell="K1" sqref="K1"/>
      <selection pane="bottomLeft" activeCell="A5" sqref="A5"/>
      <selection pane="bottomRight" activeCell="E10" sqref="E10"/>
    </sheetView>
  </sheetViews>
  <sheetFormatPr defaultColWidth="10" defaultRowHeight="16.5" customHeight="1" x14ac:dyDescent="0.3"/>
  <cols>
    <col min="1" max="1" width="9.44140625" style="65" customWidth="1"/>
    <col min="2" max="2" width="15.5546875" style="2" customWidth="1"/>
    <col min="3" max="3" width="14.44140625" style="2" customWidth="1"/>
    <col min="4" max="4" width="11.109375" style="2" customWidth="1"/>
    <col min="5" max="5" width="13.6640625" style="2" customWidth="1"/>
    <col min="6" max="6" width="11.33203125" style="2" customWidth="1"/>
    <col min="7" max="7" width="10" style="2" customWidth="1"/>
    <col min="8" max="8" width="13.6640625" style="2" customWidth="1"/>
    <col min="9" max="9" width="11" style="2" customWidth="1"/>
    <col min="10" max="10" width="9.6640625" style="2" customWidth="1"/>
    <col min="11" max="11" width="12.5546875" style="2" customWidth="1"/>
    <col min="12" max="12" width="73.33203125" style="2" customWidth="1"/>
    <col min="13" max="13" width="14.88671875" style="2" customWidth="1"/>
    <col min="14" max="14" width="5.44140625" style="2" customWidth="1"/>
    <col min="15" max="15" width="11.77734375" style="2" customWidth="1"/>
    <col min="16" max="16" width="12.6640625" style="2" customWidth="1"/>
    <col min="17" max="17" width="3.6640625" style="2" customWidth="1"/>
    <col min="18" max="16384" width="10" style="2"/>
  </cols>
  <sheetData>
    <row r="1" spans="1:16" ht="42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3">
      <c r="A2" s="3" t="s">
        <v>1</v>
      </c>
      <c r="B2" s="3"/>
      <c r="C2" s="3"/>
      <c r="D2" s="4" t="s">
        <v>2</v>
      </c>
      <c r="E2" s="4"/>
      <c r="F2" s="3">
        <f>[1]會簽編號!B1</f>
        <v>11000001</v>
      </c>
      <c r="G2" s="3"/>
      <c r="H2" s="3"/>
      <c r="I2" s="3"/>
      <c r="J2" s="5" t="s">
        <v>3</v>
      </c>
      <c r="K2" s="5"/>
      <c r="L2" s="5"/>
      <c r="M2" s="5"/>
      <c r="N2" s="5"/>
      <c r="O2" s="5"/>
      <c r="P2" s="5"/>
    </row>
    <row r="3" spans="1:16" ht="33" customHeight="1" x14ac:dyDescent="0.3">
      <c r="A3" s="6" t="s">
        <v>4</v>
      </c>
      <c r="B3" s="7" t="s">
        <v>5</v>
      </c>
      <c r="C3" s="7" t="s">
        <v>6</v>
      </c>
      <c r="D3" s="6" t="s">
        <v>7</v>
      </c>
      <c r="E3" s="6" t="s">
        <v>8</v>
      </c>
      <c r="F3" s="8" t="s">
        <v>9</v>
      </c>
      <c r="G3" s="9"/>
      <c r="H3" s="10"/>
      <c r="I3" s="11" t="s">
        <v>10</v>
      </c>
      <c r="J3" s="9"/>
      <c r="K3" s="12"/>
      <c r="L3" s="6" t="s">
        <v>11</v>
      </c>
      <c r="M3" s="6" t="s">
        <v>12</v>
      </c>
      <c r="N3" s="6" t="s">
        <v>13</v>
      </c>
      <c r="O3" s="6" t="s">
        <v>14</v>
      </c>
      <c r="P3" s="7" t="s">
        <v>15</v>
      </c>
    </row>
    <row r="4" spans="1:16" ht="44.25" customHeight="1" x14ac:dyDescent="0.3">
      <c r="A4" s="13"/>
      <c r="B4" s="14"/>
      <c r="C4" s="14"/>
      <c r="D4" s="15"/>
      <c r="E4" s="15"/>
      <c r="F4" s="16" t="s">
        <v>16</v>
      </c>
      <c r="G4" s="16" t="s">
        <v>17</v>
      </c>
      <c r="H4" s="17" t="s">
        <v>18</v>
      </c>
      <c r="I4" s="16" t="s">
        <v>16</v>
      </c>
      <c r="J4" s="16" t="s">
        <v>17</v>
      </c>
      <c r="K4" s="17" t="s">
        <v>18</v>
      </c>
      <c r="L4" s="15"/>
      <c r="M4" s="13"/>
      <c r="N4" s="13"/>
      <c r="O4" s="13"/>
      <c r="P4" s="18"/>
    </row>
    <row r="5" spans="1:16" s="31" customFormat="1" ht="113.4" x14ac:dyDescent="0.3">
      <c r="A5" s="19" t="s">
        <v>19</v>
      </c>
      <c r="B5" s="20" t="s">
        <v>20</v>
      </c>
      <c r="C5" s="20" t="s">
        <v>21</v>
      </c>
      <c r="D5" s="21">
        <v>647750</v>
      </c>
      <c r="E5" s="22">
        <v>147750</v>
      </c>
      <c r="F5" s="23">
        <v>500000</v>
      </c>
      <c r="G5" s="24">
        <v>0</v>
      </c>
      <c r="H5" s="23">
        <v>500000</v>
      </c>
      <c r="I5" s="25">
        <v>420000</v>
      </c>
      <c r="J5" s="24">
        <v>0</v>
      </c>
      <c r="K5" s="25">
        <v>420000</v>
      </c>
      <c r="L5" s="26" t="s">
        <v>22</v>
      </c>
      <c r="M5" s="27" t="str">
        <f>[1]會簽編號!B2</f>
        <v>110/12/31</v>
      </c>
      <c r="N5" s="28">
        <v>0</v>
      </c>
      <c r="O5" s="29">
        <v>0</v>
      </c>
      <c r="P5" s="30" t="s">
        <v>23</v>
      </c>
    </row>
    <row r="6" spans="1:16" s="31" customFormat="1" ht="129.6" x14ac:dyDescent="0.3">
      <c r="A6" s="32" t="s">
        <v>24</v>
      </c>
      <c r="B6" s="33" t="s">
        <v>25</v>
      </c>
      <c r="C6" s="33" t="s">
        <v>26</v>
      </c>
      <c r="D6" s="34">
        <v>629000</v>
      </c>
      <c r="E6" s="35">
        <v>129000</v>
      </c>
      <c r="F6" s="36">
        <v>500000</v>
      </c>
      <c r="G6" s="37">
        <v>0</v>
      </c>
      <c r="H6" s="36">
        <v>500000</v>
      </c>
      <c r="I6" s="38">
        <v>430000</v>
      </c>
      <c r="J6" s="37">
        <v>0</v>
      </c>
      <c r="K6" s="38">
        <v>430000</v>
      </c>
      <c r="L6" s="39" t="s">
        <v>27</v>
      </c>
      <c r="M6" s="40" t="str">
        <f>[1]會簽編號!B2</f>
        <v>110/12/31</v>
      </c>
      <c r="N6" s="41">
        <v>0</v>
      </c>
      <c r="O6" s="42">
        <v>0</v>
      </c>
      <c r="P6" s="43" t="s">
        <v>28</v>
      </c>
    </row>
    <row r="7" spans="1:16" s="49" customFormat="1" ht="145.80000000000001" x14ac:dyDescent="0.3">
      <c r="A7" s="44" t="s">
        <v>29</v>
      </c>
      <c r="B7" s="20" t="s">
        <v>30</v>
      </c>
      <c r="C7" s="20" t="s">
        <v>31</v>
      </c>
      <c r="D7" s="45">
        <v>500000</v>
      </c>
      <c r="E7" s="22">
        <v>0</v>
      </c>
      <c r="F7" s="23">
        <v>500000</v>
      </c>
      <c r="G7" s="24">
        <v>0</v>
      </c>
      <c r="H7" s="23">
        <v>500000</v>
      </c>
      <c r="I7" s="25">
        <v>150000</v>
      </c>
      <c r="J7" s="24">
        <v>0</v>
      </c>
      <c r="K7" s="25">
        <v>150000</v>
      </c>
      <c r="L7" s="26" t="s">
        <v>32</v>
      </c>
      <c r="M7" s="46" t="str">
        <f>[1]會簽編號!B2</f>
        <v>110/12/31</v>
      </c>
      <c r="N7" s="47">
        <v>0</v>
      </c>
      <c r="O7" s="24">
        <v>0</v>
      </c>
      <c r="P7" s="48" t="s">
        <v>33</v>
      </c>
    </row>
    <row r="8" spans="1:16" s="49" customFormat="1" ht="162" x14ac:dyDescent="0.3">
      <c r="A8" s="44" t="s">
        <v>34</v>
      </c>
      <c r="B8" s="20" t="s">
        <v>35</v>
      </c>
      <c r="C8" s="20" t="s">
        <v>36</v>
      </c>
      <c r="D8" s="45">
        <v>500000</v>
      </c>
      <c r="E8" s="22">
        <v>0</v>
      </c>
      <c r="F8" s="22">
        <v>500000</v>
      </c>
      <c r="G8" s="24">
        <v>0</v>
      </c>
      <c r="H8" s="22">
        <v>500000</v>
      </c>
      <c r="I8" s="25">
        <v>150000</v>
      </c>
      <c r="J8" s="24">
        <v>0</v>
      </c>
      <c r="K8" s="25">
        <v>150000</v>
      </c>
      <c r="L8" s="26" t="s">
        <v>37</v>
      </c>
      <c r="M8" s="46" t="str">
        <f>[1]會簽編號!B2</f>
        <v>110/12/31</v>
      </c>
      <c r="N8" s="47">
        <v>0</v>
      </c>
      <c r="O8" s="24">
        <v>0</v>
      </c>
      <c r="P8" s="48" t="s">
        <v>23</v>
      </c>
    </row>
    <row r="9" spans="1:16" s="49" customFormat="1" ht="105" customHeight="1" x14ac:dyDescent="0.3">
      <c r="A9" s="19" t="s">
        <v>38</v>
      </c>
      <c r="B9" s="50" t="s">
        <v>39</v>
      </c>
      <c r="C9" s="50" t="s">
        <v>40</v>
      </c>
      <c r="D9" s="51">
        <v>230780</v>
      </c>
      <c r="E9" s="51">
        <v>30780</v>
      </c>
      <c r="F9" s="52">
        <v>200000</v>
      </c>
      <c r="G9" s="53">
        <v>0</v>
      </c>
      <c r="H9" s="52">
        <v>200000</v>
      </c>
      <c r="I9" s="54">
        <v>0</v>
      </c>
      <c r="J9" s="53">
        <v>0</v>
      </c>
      <c r="K9" s="54">
        <v>0</v>
      </c>
      <c r="L9" s="55" t="s">
        <v>41</v>
      </c>
      <c r="M9" s="56"/>
      <c r="N9" s="57"/>
      <c r="O9" s="53"/>
      <c r="P9" s="58"/>
    </row>
    <row r="10" spans="1:16" ht="16.5" customHeight="1" x14ac:dyDescent="0.3">
      <c r="A10" s="59" t="s">
        <v>42</v>
      </c>
      <c r="B10" s="60"/>
      <c r="C10" s="60"/>
      <c r="D10" s="61">
        <f t="shared" ref="D10:J10" si="0">SUM(D5:D9)</f>
        <v>2507530</v>
      </c>
      <c r="E10" s="61">
        <f>SUM(E5:E9)</f>
        <v>307530</v>
      </c>
      <c r="F10" s="61">
        <f t="shared" si="0"/>
        <v>2200000</v>
      </c>
      <c r="G10" s="61">
        <f t="shared" si="0"/>
        <v>0</v>
      </c>
      <c r="H10" s="61">
        <f t="shared" si="0"/>
        <v>2200000</v>
      </c>
      <c r="I10" s="61">
        <f t="shared" si="0"/>
        <v>1150000</v>
      </c>
      <c r="J10" s="61">
        <f t="shared" si="0"/>
        <v>0</v>
      </c>
      <c r="K10" s="61">
        <f>SUM(K5:K9)</f>
        <v>1150000</v>
      </c>
      <c r="L10" s="60"/>
      <c r="M10" s="62"/>
      <c r="N10" s="63"/>
      <c r="O10" s="61">
        <v>0</v>
      </c>
      <c r="P10" s="64"/>
    </row>
    <row r="12" spans="1:16" ht="16.5" customHeight="1" x14ac:dyDescent="0.3">
      <c r="D12" s="66"/>
    </row>
  </sheetData>
  <mergeCells count="17">
    <mergeCell ref="P3:P4"/>
    <mergeCell ref="F3:H3"/>
    <mergeCell ref="I3:K3"/>
    <mergeCell ref="L3:L4"/>
    <mergeCell ref="M3:M4"/>
    <mergeCell ref="N3:N4"/>
    <mergeCell ref="O3:O4"/>
    <mergeCell ref="A1:P1"/>
    <mergeCell ref="A2:C2"/>
    <mergeCell ref="D2:E2"/>
    <mergeCell ref="F2:I2"/>
    <mergeCell ref="J2:P2"/>
    <mergeCell ref="A3:A4"/>
    <mergeCell ref="B3:B4"/>
    <mergeCell ref="C3:C4"/>
    <mergeCell ref="D3:D4"/>
    <mergeCell ref="E3:E4"/>
  </mergeCells>
  <phoneticPr fontId="3" type="noConversion"/>
  <printOptions horizontalCentered="1"/>
  <pageMargins left="0.19685039370078741" right="0.19685039370078741" top="0.39370078740157483" bottom="0.39370078740157483" header="0.51181102362204722" footer="0.31496062992125984"/>
  <pageSetup paperSize="9" scale="57" orientation="landscape" r:id="rId1"/>
  <headerFooter>
    <oddFooter>&amp;C&amp;"標楷體,標準"共 &amp;N 頁，第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1-5臺北市</vt:lpstr>
      <vt:lpstr>'1-5臺北市'!Print_Area</vt:lpstr>
      <vt:lpstr>'1-5臺北市'!Print_Titles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保護服務司王悅容</dc:creator>
  <cp:lastModifiedBy>保護服務司王悅容</cp:lastModifiedBy>
  <dcterms:created xsi:type="dcterms:W3CDTF">2021-03-26T04:02:23Z</dcterms:created>
  <dcterms:modified xsi:type="dcterms:W3CDTF">2021-03-26T04:03:42Z</dcterms:modified>
</cp:coreProperties>
</file>