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8800" windowHeight="12390"/>
  </bookViews>
  <sheets>
    <sheet name="審核結果一覽表(清稿列印版)" sheetId="7" r:id="rId1"/>
  </sheets>
  <definedNames>
    <definedName name="_xlnm._FilterDatabase" localSheetId="0" hidden="1">'審核結果一覽表(清稿列印版)'!$A$3:$J$12</definedName>
    <definedName name="JR_PAGE_ANCHOR_0_1" localSheetId="0">'審核結果一覽表(清稿列印版)'!#REF!</definedName>
    <definedName name="JR_PAGE_ANCHOR_0_1">#REF!</definedName>
    <definedName name="_xlnm.Print_Area" localSheetId="0">'審核結果一覽表(清稿列印版)'!$A$1:$J$12</definedName>
    <definedName name="_xlnm.Print_Titles" localSheetId="0">'審核結果一覽表(清稿列印版)'!$1:$4</definedName>
  </definedNames>
  <calcPr calcId="152511"/>
</workbook>
</file>

<file path=xl/calcChain.xml><?xml version="1.0" encoding="utf-8"?>
<calcChain xmlns="http://schemas.openxmlformats.org/spreadsheetml/2006/main">
  <c r="I12" i="7" l="1"/>
  <c r="I11" i="7"/>
  <c r="I10" i="7" l="1"/>
  <c r="I9" i="7" l="1"/>
  <c r="I8" i="7"/>
  <c r="I7" i="7"/>
  <c r="I6" i="7"/>
  <c r="I5" i="7"/>
</calcChain>
</file>

<file path=xl/sharedStrings.xml><?xml version="1.0" encoding="utf-8"?>
<sst xmlns="http://schemas.openxmlformats.org/spreadsheetml/2006/main" count="43" uniqueCount="42">
  <si>
    <t>地區別</t>
    <phoneticPr fontId="4" type="noConversion"/>
  </si>
  <si>
    <t>申請單位</t>
    <phoneticPr fontId="4" type="noConversion"/>
  </si>
  <si>
    <t>年度</t>
    <phoneticPr fontId="4" type="noConversion"/>
  </si>
  <si>
    <t>申請總經費</t>
    <phoneticPr fontId="4" type="noConversion"/>
  </si>
  <si>
    <t>計畫編號</t>
    <phoneticPr fontId="4" type="noConversion"/>
  </si>
  <si>
    <t>核定內容</t>
    <phoneticPr fontId="4" type="noConversion"/>
  </si>
  <si>
    <t>審核結果</t>
    <phoneticPr fontId="4" type="noConversion"/>
  </si>
  <si>
    <t>核定經常門</t>
    <phoneticPr fontId="4" type="noConversion"/>
  </si>
  <si>
    <t>核定資本門</t>
    <phoneticPr fontId="4" type="noConversion"/>
  </si>
  <si>
    <t>核定總金額</t>
    <phoneticPr fontId="4" type="noConversion"/>
  </si>
  <si>
    <t>申請補助
計畫名稱</t>
    <phoneticPr fontId="4" type="noConversion"/>
  </si>
  <si>
    <t>臺南市</t>
    <phoneticPr fontId="4" type="noConversion"/>
  </si>
  <si>
    <t>1101HU231I</t>
    <phoneticPr fontId="4" type="noConversion"/>
  </si>
  <si>
    <t>社團法人台南市新世代社會福利關懷協會</t>
    <phoneticPr fontId="4" type="noConversion"/>
  </si>
  <si>
    <t>家庭暴力被害人多元族群服務方案-男性被害人</t>
    <phoneticPr fontId="4" type="noConversion"/>
  </si>
  <si>
    <t>臺南市</t>
  </si>
  <si>
    <t>1101HU232B</t>
    <phoneticPr fontId="4" type="noConversion"/>
  </si>
  <si>
    <t>財團法人勵馨社會福利事業基金會</t>
    <phoneticPr fontId="4" type="noConversion"/>
  </si>
  <si>
    <t>約會暴力被害人保護扶助方案</t>
  </si>
  <si>
    <t>1101HU233B</t>
    <phoneticPr fontId="4" type="noConversion"/>
  </si>
  <si>
    <t>台灣小螞蟻教育關懷協會</t>
  </si>
  <si>
    <t>完備家暴防治的角度與模式~以團體協助家暴受暴者及目睹兒少創傷療癒生活重建計畫</t>
  </si>
  <si>
    <t>1101VU320F</t>
    <phoneticPr fontId="4" type="noConversion"/>
  </si>
  <si>
    <t>財團法人「張老師」基金會台南分事務所</t>
    <phoneticPr fontId="3" type="noConversion"/>
  </si>
  <si>
    <t>110年「兒童及少年性剝削犯罪行為人輔導教育服務方案」</t>
  </si>
  <si>
    <t>臺南市</t>
    <phoneticPr fontId="11" type="noConversion"/>
  </si>
  <si>
    <t>1101VU425K</t>
    <phoneticPr fontId="11" type="noConversion"/>
  </si>
  <si>
    <t>社團法人台南市新世代社會福利關懷協會</t>
    <phoneticPr fontId="11" type="noConversion"/>
  </si>
  <si>
    <t>早期逆境少年支持輔導創新方案</t>
    <phoneticPr fontId="11" type="noConversion"/>
  </si>
  <si>
    <t>臺南市</t>
    <phoneticPr fontId="11" type="noConversion"/>
  </si>
  <si>
    <t>1101VU426J</t>
    <phoneticPr fontId="11" type="noConversion"/>
  </si>
  <si>
    <t>禾心心理諮商所</t>
    <phoneticPr fontId="11" type="noConversion"/>
  </si>
  <si>
    <t>「我們的愛沒有距離」－兒少保護個案家庭復原服務計畫</t>
    <phoneticPr fontId="11" type="noConversion"/>
  </si>
  <si>
    <t>本案內容與「家庭暴力一站式多元服務方案(計畫編號：1092HU267)」性質相似，建議併案辦理，爰本案不予補助。</t>
  </si>
  <si>
    <t>一、人事費48萬4,826元：專業服務費1名(社工員以3萬5,913元(288薪點)*13.5個月*1人核算，含288晉薪薪點；薪點折合率每點為124.7元，另請於修正計畫或撥款時檢附前開人員學經歷及相關證明文件)。
二、業務費1萬8,174元：講座鐘點費(每節最高補助2,000元)、印刷費。
三、甲類專案計畫管理費1萬元(不得超過經常門實際支出總經費(不含專案計畫管理費)百分之五)。
四、乙類專案計畫管理費6萬元(以5,000元*12月*1人核算)。</t>
  </si>
  <si>
    <t>一、人事費47萬1,366元：專業服務費1名(34,916元(280薪點)*13.5個月，含280基本薪點，薪點折合率每點為124.7元，請於修正計畫或撥款時檢附前開人員學經歷及相關證明文件)。
二、業務費4萬1,397元：講座鐘點費(每節最高補助2,000元)、差旅費、印刷費、膳費。
三、甲類專案計畫管理費2萬5,237元(不得超過經常門實際支出總經費(不含專案計畫管理費)百分之五)。
四、乙類專案計畫管理費6萬元(以5,000元*12月*1人核算)。
※成果報告應包含本計畫補助專業人力所服務之中低風險家庭暴力個案數、實施家庭會談次數、團體服務方案次數及辦理家暴防治宣導等事項。本案將於110年列入實地訪視單位，以了解本案專業人員實際服務狀況。</t>
    <phoneticPr fontId="3" type="noConversion"/>
  </si>
  <si>
    <t>一、人事費55萬2,164元：專業服務費1名(社工員以40,901元(328薪點)*13.5個月核算，含社工師執業執照32薪點、社工相關系所碩士以上學歷16薪點)，請款時需檢附所聘人員學經歷。另補助人力應用於兒少保護個案服務上，不可僅做行政聯繫)。
二、業務費148萬1,836元：訪視輔導費(每次200元)、訪視交通補助費(同一訪視人員以每日訪視件次之公里數合計，30公里至50公里補助新臺幣200元，50公里至70公里補助400元，70公里以上補助新臺幣500元，每案每月最高補助2次)、諮商及心理治療費(每小時2,000元)、團體帶領費(主要帶領者每小時2,000元，協同帶領者每小時1,000元)、外展專業指導費(每小時1,200元，30分鐘以上未滿1小時者600元)、家務及育兒指導服務費(每小時200元)、幼兒臨托及喘息服務費(每小時200元)、志工交通及膳費(每人每日最高補助150元，每人每月最多21日為限)、志工保險費(每人最高補助500元)、兒少參與正向人際與生活能力訓練相關活動費、講座鐘點費(每小時2,000元)、差旅費、場地及布置費、材料費、膳費、印刷費、臨時酬勞費(依勞動部最新公告之基本工資時薪標準編列)。
三、甲類專案計畫管理費8萬6,000元(不得超過經常門實際支出總經費(不含專案計畫管理費)5%)。
四、乙類專案計畫管理費6萬元(以5,000元*12個月*1人核算)。</t>
    <phoneticPr fontId="3" type="noConversion"/>
  </si>
  <si>
    <t>考量本案為新計畫，且未與臺南市政府簽訂委託或個案轉介契約，將難以達成主軸所訂「縣市政府應督導申請單位每年召開至少兩次業務聯繫會議，辦理計畫執行成效之評核」事宜，爰本案不予補助。</t>
    <phoneticPr fontId="11" type="noConversion"/>
  </si>
  <si>
    <t>臺南市</t>
    <phoneticPr fontId="4" type="noConversion"/>
  </si>
  <si>
    <t>一、人事費57萬9,096元：含專業服務費1名(社工員以4萬2,896元(344薪點)*13.5個月核算，含280基本薪點、社工相關系所碩士以上學歷16薪點、社工師執業執照32薪點及執行高度風險業務16薪點；薪點折合率每點為124.7元，且執行風險業務加給限辦理直接服務人員支領，另請於修正計畫或撥款時檢附前開人員學經歷及相關證明文件)。
二、業務費5萬6,142元：含心理諮商費、專業人員參加家庭社會工作或輔導相關工作坊訓練補助費(每人每年最高補助1萬元)、差旅費。
三、甲類專案管理費3萬1,762元(不得超過經常門實際支出總經費(不含專案計畫管理費)百分之五)。
四、乙類專案計畫管理費6萬元(以5,000元*12月*1人核算)。
※成果報告應包含本計畫補助專業人力所服務之中低風險家庭暴力個案數、實施家庭會談次數、團體服務方案次數及辦理家暴防治宣導等事項。本案將於110年列入實地訪視單位，以了解本案專業人員實際服務狀況。</t>
    <phoneticPr fontId="3" type="noConversion"/>
  </si>
  <si>
    <t>臺南市政府、機構或團體申請110年公益彩券回饋金補助案件審核結果一覽表(保護服務類)</t>
    <phoneticPr fontId="3" type="noConversion"/>
  </si>
  <si>
    <t>單位：新臺幣元</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</si>
</sst>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 "/>
  </numFmts>
  <fonts count="15" x14ac:knownFonts="1">
    <font>
      <sz val="11"/>
      <color theme="1"/>
      <name val="新細明體"/>
      <family val="2"/>
      <scheme val="minor"/>
    </font>
    <font>
      <sz val="12"/>
      <color theme="1"/>
      <name val="新細明體"/>
      <family val="2"/>
      <charset val="136"/>
      <scheme val="minor"/>
    </font>
    <font>
      <sz val="12"/>
      <color theme="1"/>
      <name val="新細明體"/>
      <family val="2"/>
      <charset val="136"/>
      <scheme val="minor"/>
    </font>
    <font>
      <sz val="9"/>
      <name val="新細明體"/>
      <family val="3"/>
      <charset val="136"/>
      <scheme val="minor"/>
    </font>
    <font>
      <sz val="9"/>
      <name val="新細明體"/>
      <family val="1"/>
      <charset val="136"/>
    </font>
    <font>
      <sz val="12"/>
      <name val="新細明體"/>
      <family val="1"/>
      <charset val="136"/>
      <scheme val="minor"/>
    </font>
    <font>
      <sz val="11"/>
      <name val="新細明體"/>
      <family val="2"/>
      <scheme val="minor"/>
    </font>
    <font>
      <sz val="12"/>
      <name val="新細明體"/>
      <family val="1"/>
      <charset val="136"/>
      <scheme val="major"/>
    </font>
    <font>
      <sz val="11"/>
      <color theme="1"/>
      <name val="新細明體"/>
      <family val="2"/>
      <scheme val="minor"/>
    </font>
    <font>
      <sz val="11"/>
      <name val="新細明體"/>
      <family val="1"/>
      <charset val="136"/>
      <scheme val="major"/>
    </font>
    <font>
      <b/>
      <sz val="12"/>
      <name val="新細明體"/>
      <family val="1"/>
      <charset val="136"/>
      <scheme val="major"/>
    </font>
    <font>
      <sz val="9"/>
      <name val="新細明體"/>
      <family val="2"/>
      <charset val="136"/>
      <scheme val="minor"/>
    </font>
    <font>
      <b/>
      <sz val="12"/>
      <name val="新細明體"/>
      <family val="2"/>
      <scheme val="major"/>
    </font>
    <font>
      <sz val="11"/>
      <name val="新細明體"/>
      <family val="1"/>
      <charset val="136"/>
      <scheme val="minor"/>
    </font>
    <font>
      <b/>
      <sz val="20"/>
      <name val="新細明體"/>
      <family val="1"/>
      <charset val="136"/>
      <scheme val="minor"/>
    </font>
  </fonts>
  <fills count="4">
    <fill>
      <patternFill patternType="none"/>
    </fill>
    <fill>
      <patternFill patternType="gray125"/>
    </fill>
    <fill>
      <patternFill patternType="none"/>
    </fill>
    <fill>
      <patternFill patternType="solid">
        <fgColor theme="8"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6">
    <xf numFmtId="0" fontId="0" fillId="0" borderId="0">
      <alignment vertical="center"/>
    </xf>
    <xf numFmtId="0" fontId="5" fillId="2" borderId="0"/>
    <xf numFmtId="0" fontId="2" fillId="2" borderId="0">
      <alignment vertical="center"/>
    </xf>
    <xf numFmtId="0" fontId="8" fillId="2" borderId="0">
      <alignment vertical="center"/>
    </xf>
    <xf numFmtId="0" fontId="1" fillId="2" borderId="0">
      <alignment vertical="center"/>
    </xf>
    <xf numFmtId="0" fontId="1" fillId="2" borderId="0">
      <alignment vertical="center"/>
    </xf>
  </cellStyleXfs>
  <cellXfs count="34">
    <xf numFmtId="0" fontId="0" fillId="0" borderId="0" xfId="0">
      <alignment vertical="center"/>
    </xf>
    <xf numFmtId="176" fontId="7" fillId="0" borderId="1" xfId="0" applyNumberFormat="1" applyFont="1" applyFill="1" applyBorder="1" applyAlignment="1" applyProtection="1">
      <alignment horizontal="center" vertical="center" wrapText="1"/>
    </xf>
    <xf numFmtId="0" fontId="10" fillId="3" borderId="1" xfId="0" applyFont="1" applyFill="1" applyBorder="1" applyAlignment="1">
      <alignment horizontal="center" vertical="center"/>
    </xf>
    <xf numFmtId="0" fontId="7" fillId="0" borderId="1"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left" vertical="center" wrapText="1"/>
    </xf>
    <xf numFmtId="176" fontId="7" fillId="2" borderId="1" xfId="0" applyNumberFormat="1" applyFont="1" applyFill="1" applyBorder="1" applyAlignment="1" applyProtection="1">
      <alignment horizontal="center" vertical="center" wrapText="1"/>
    </xf>
    <xf numFmtId="3" fontId="7" fillId="2" borderId="1" xfId="0" applyNumberFormat="1" applyFont="1" applyFill="1" applyBorder="1" applyAlignment="1" applyProtection="1">
      <alignment horizontal="center" vertical="center" wrapText="1"/>
    </xf>
    <xf numFmtId="0" fontId="7" fillId="2" borderId="1" xfId="0" applyFont="1" applyFill="1" applyBorder="1" applyAlignment="1">
      <alignment horizontal="center" vertical="center"/>
    </xf>
    <xf numFmtId="177" fontId="7" fillId="2" borderId="1" xfId="0" applyNumberFormat="1" applyFont="1" applyFill="1" applyBorder="1" applyAlignment="1">
      <alignment horizontal="center" vertical="center" wrapText="1" shrinkToFit="1"/>
    </xf>
    <xf numFmtId="3" fontId="7" fillId="2" borderId="1" xfId="0" applyNumberFormat="1" applyFont="1" applyFill="1" applyBorder="1" applyAlignment="1">
      <alignment horizontal="center" vertical="center" wrapText="1"/>
    </xf>
    <xf numFmtId="0" fontId="7" fillId="2" borderId="1" xfId="0" applyNumberFormat="1" applyFont="1" applyFill="1" applyBorder="1" applyAlignment="1" applyProtection="1">
      <alignment horizontal="center" vertical="center" wrapText="1"/>
    </xf>
    <xf numFmtId="0" fontId="7" fillId="2" borderId="1" xfId="0" applyNumberFormat="1" applyFont="1" applyFill="1" applyBorder="1" applyAlignment="1" applyProtection="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6" fillId="0" borderId="0" xfId="0" applyFont="1">
      <alignment vertical="center"/>
    </xf>
    <xf numFmtId="0" fontId="13" fillId="0" borderId="0" xfId="0" applyFont="1" applyFill="1">
      <alignment vertical="center"/>
    </xf>
    <xf numFmtId="0" fontId="13" fillId="2" borderId="0" xfId="0" applyFont="1" applyFill="1">
      <alignment vertical="center"/>
    </xf>
    <xf numFmtId="0" fontId="13" fillId="0" borderId="0" xfId="0" applyFont="1" applyAlignment="1">
      <alignment horizontal="center" vertical="center"/>
    </xf>
    <xf numFmtId="0" fontId="7" fillId="2" borderId="1" xfId="0" applyNumberFormat="1" applyFont="1" applyFill="1" applyBorder="1" applyAlignment="1" applyProtection="1">
      <alignment horizontal="left" vertical="center" wrapText="1"/>
    </xf>
    <xf numFmtId="0" fontId="6" fillId="0" borderId="2" xfId="0" applyFont="1" applyBorder="1" applyAlignment="1">
      <alignment horizontal="right" vertical="center"/>
    </xf>
    <xf numFmtId="0" fontId="14" fillId="0" borderId="0" xfId="0" applyFont="1" applyAlignment="1">
      <alignment horizontal="center" vertical="center"/>
    </xf>
    <xf numFmtId="0" fontId="10" fillId="3" borderId="1" xfId="0" applyNumberFormat="1" applyFont="1" applyFill="1" applyBorder="1" applyAlignment="1">
      <alignment horizontal="center" vertical="center" shrinkToFit="1"/>
    </xf>
    <xf numFmtId="0" fontId="9" fillId="3" borderId="1" xfId="0" applyFont="1" applyFill="1" applyBorder="1" applyAlignment="1">
      <alignment horizontal="center" vertical="center" shrinkToFit="1"/>
    </xf>
    <xf numFmtId="0" fontId="12" fillId="3" borderId="1" xfId="0" applyNumberFormat="1" applyFont="1" applyFill="1" applyBorder="1" applyAlignment="1">
      <alignment horizontal="center" vertical="center"/>
    </xf>
    <xf numFmtId="0" fontId="9" fillId="3" borderId="1" xfId="0" applyFont="1" applyFill="1" applyBorder="1" applyAlignment="1">
      <alignment horizontal="center" vertical="center"/>
    </xf>
    <xf numFmtId="0" fontId="10" fillId="3"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0" fontId="7" fillId="2" borderId="3" xfId="0" applyNumberFormat="1" applyFont="1" applyFill="1" applyBorder="1" applyAlignment="1" applyProtection="1">
      <alignment horizontal="left" vertical="center" wrapText="1"/>
    </xf>
    <xf numFmtId="0" fontId="0" fillId="0" borderId="5" xfId="0" applyBorder="1" applyAlignment="1">
      <alignment horizontal="left" vertical="center" wrapText="1"/>
    </xf>
    <xf numFmtId="0" fontId="0" fillId="0" borderId="4" xfId="0" applyBorder="1" applyAlignment="1">
      <alignment horizontal="left" vertical="center" wrapText="1"/>
    </xf>
    <xf numFmtId="0" fontId="7" fillId="2" borderId="3" xfId="0" applyNumberFormat="1" applyFont="1" applyFill="1" applyBorder="1" applyAlignment="1" applyProtection="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10" fillId="3" borderId="1" xfId="0" applyNumberFormat="1" applyFont="1" applyFill="1" applyBorder="1" applyAlignment="1">
      <alignment horizontal="center" vertical="center"/>
    </xf>
  </cellXfs>
  <cellStyles count="6">
    <cellStyle name="一般" xfId="0" builtinId="0"/>
    <cellStyle name="一般 2" xfId="1"/>
    <cellStyle name="一般 3" xfId="3"/>
    <cellStyle name="一般 4 2" xfId="4"/>
    <cellStyle name="一般 4 2 2" xfId="5"/>
    <cellStyle name="一般 5"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summaryBelow="0"/>
  </sheetPr>
  <dimension ref="A1:J12"/>
  <sheetViews>
    <sheetView tabSelected="1" view="pageBreakPreview" zoomScale="80" zoomScaleNormal="80" zoomScaleSheetLayoutView="80" workbookViewId="0">
      <pane ySplit="4" topLeftCell="A5" activePane="bottomLeft" state="frozen"/>
      <selection pane="bottomLeft" activeCell="J5" sqref="J5:J7"/>
    </sheetView>
  </sheetViews>
  <sheetFormatPr defaultRowHeight="15.75" x14ac:dyDescent="0.25"/>
  <cols>
    <col min="1" max="1" width="10.140625" style="14" customWidth="1"/>
    <col min="2" max="2" width="18.85546875" style="17" bestFit="1" customWidth="1"/>
    <col min="3" max="3" width="17.5703125" style="14" customWidth="1"/>
    <col min="4" max="4" width="28.7109375" style="14" customWidth="1"/>
    <col min="5" max="5" width="16" style="14" customWidth="1"/>
    <col min="6" max="9" width="20.85546875" style="14" customWidth="1"/>
    <col min="10" max="10" width="102.85546875" style="14" customWidth="1"/>
    <col min="11" max="16384" width="9.140625" style="14"/>
  </cols>
  <sheetData>
    <row r="1" spans="1:10" ht="27.75" customHeight="1" x14ac:dyDescent="0.25">
      <c r="A1" s="20" t="s">
        <v>40</v>
      </c>
      <c r="B1" s="20"/>
      <c r="C1" s="20"/>
      <c r="D1" s="20"/>
      <c r="E1" s="20"/>
      <c r="F1" s="20"/>
      <c r="G1" s="20"/>
      <c r="H1" s="20"/>
      <c r="I1" s="20"/>
      <c r="J1" s="20"/>
    </row>
    <row r="2" spans="1:10" ht="16.5" customHeight="1" x14ac:dyDescent="0.25">
      <c r="A2" s="19" t="s">
        <v>41</v>
      </c>
      <c r="B2" s="19"/>
      <c r="C2" s="19"/>
      <c r="D2" s="19"/>
      <c r="E2" s="19"/>
      <c r="F2" s="19"/>
      <c r="G2" s="19"/>
      <c r="H2" s="19"/>
      <c r="I2" s="19"/>
      <c r="J2" s="19"/>
    </row>
    <row r="3" spans="1:10" ht="16.5" customHeight="1" x14ac:dyDescent="0.25">
      <c r="A3" s="23" t="s">
        <v>0</v>
      </c>
      <c r="B3" s="23" t="s">
        <v>4</v>
      </c>
      <c r="C3" s="23" t="s">
        <v>1</v>
      </c>
      <c r="D3" s="25" t="s">
        <v>10</v>
      </c>
      <c r="E3" s="23" t="s">
        <v>2</v>
      </c>
      <c r="F3" s="23" t="s">
        <v>3</v>
      </c>
      <c r="G3" s="33" t="s">
        <v>6</v>
      </c>
      <c r="H3" s="24"/>
      <c r="I3" s="24"/>
      <c r="J3" s="21" t="s">
        <v>5</v>
      </c>
    </row>
    <row r="4" spans="1:10" ht="30.75" customHeight="1" x14ac:dyDescent="0.25">
      <c r="A4" s="24"/>
      <c r="B4" s="24"/>
      <c r="C4" s="24"/>
      <c r="D4" s="26"/>
      <c r="E4" s="24"/>
      <c r="F4" s="24"/>
      <c r="G4" s="2" t="s">
        <v>7</v>
      </c>
      <c r="H4" s="2" t="s">
        <v>8</v>
      </c>
      <c r="I4" s="2" t="s">
        <v>9</v>
      </c>
      <c r="J4" s="22"/>
    </row>
    <row r="5" spans="1:10" ht="44.25" customHeight="1" x14ac:dyDescent="0.25">
      <c r="A5" s="30" t="s">
        <v>11</v>
      </c>
      <c r="B5" s="30" t="s">
        <v>12</v>
      </c>
      <c r="C5" s="27" t="s">
        <v>13</v>
      </c>
      <c r="D5" s="27" t="s">
        <v>14</v>
      </c>
      <c r="E5" s="10">
        <v>110</v>
      </c>
      <c r="F5" s="5">
        <v>1874421</v>
      </c>
      <c r="G5" s="5">
        <v>0</v>
      </c>
      <c r="H5" s="5">
        <v>0</v>
      </c>
      <c r="I5" s="5">
        <f t="shared" ref="I5:I9" si="0">G5+H5</f>
        <v>0</v>
      </c>
      <c r="J5" s="18" t="s">
        <v>33</v>
      </c>
    </row>
    <row r="6" spans="1:10" ht="44.25" customHeight="1" x14ac:dyDescent="0.25">
      <c r="A6" s="31"/>
      <c r="B6" s="31"/>
      <c r="C6" s="28"/>
      <c r="D6" s="28"/>
      <c r="E6" s="10">
        <v>111</v>
      </c>
      <c r="F6" s="5">
        <v>1642871</v>
      </c>
      <c r="G6" s="5">
        <v>0</v>
      </c>
      <c r="H6" s="5">
        <v>0</v>
      </c>
      <c r="I6" s="5">
        <f t="shared" si="0"/>
        <v>0</v>
      </c>
      <c r="J6" s="18"/>
    </row>
    <row r="7" spans="1:10" ht="44.25" customHeight="1" x14ac:dyDescent="0.25">
      <c r="A7" s="32"/>
      <c r="B7" s="32"/>
      <c r="C7" s="29"/>
      <c r="D7" s="29"/>
      <c r="E7" s="10">
        <v>112</v>
      </c>
      <c r="F7" s="5">
        <v>1634471</v>
      </c>
      <c r="G7" s="5">
        <v>0</v>
      </c>
      <c r="H7" s="5">
        <v>0</v>
      </c>
      <c r="I7" s="5">
        <f t="shared" si="0"/>
        <v>0</v>
      </c>
      <c r="J7" s="18"/>
    </row>
    <row r="8" spans="1:10" s="15" customFormat="1" ht="206.25" customHeight="1" x14ac:dyDescent="0.25">
      <c r="A8" s="3" t="s">
        <v>15</v>
      </c>
      <c r="B8" s="3" t="s">
        <v>16</v>
      </c>
      <c r="C8" s="4" t="s">
        <v>17</v>
      </c>
      <c r="D8" s="4" t="s">
        <v>18</v>
      </c>
      <c r="E8" s="3">
        <v>110</v>
      </c>
      <c r="F8" s="1">
        <v>842531</v>
      </c>
      <c r="G8" s="1">
        <v>727000</v>
      </c>
      <c r="H8" s="1">
        <v>0</v>
      </c>
      <c r="I8" s="1">
        <f t="shared" si="0"/>
        <v>727000</v>
      </c>
      <c r="J8" s="4" t="s">
        <v>39</v>
      </c>
    </row>
    <row r="9" spans="1:10" ht="182.25" customHeight="1" x14ac:dyDescent="0.25">
      <c r="A9" s="10" t="s">
        <v>15</v>
      </c>
      <c r="B9" s="10" t="s">
        <v>19</v>
      </c>
      <c r="C9" s="11" t="s">
        <v>20</v>
      </c>
      <c r="D9" s="11" t="s">
        <v>21</v>
      </c>
      <c r="E9" s="10">
        <v>110</v>
      </c>
      <c r="F9" s="5">
        <v>1146714</v>
      </c>
      <c r="G9" s="5">
        <v>598000</v>
      </c>
      <c r="H9" s="5">
        <v>0</v>
      </c>
      <c r="I9" s="5">
        <f t="shared" si="0"/>
        <v>598000</v>
      </c>
      <c r="J9" s="11" t="s">
        <v>35</v>
      </c>
    </row>
    <row r="10" spans="1:10" ht="129" customHeight="1" x14ac:dyDescent="0.25">
      <c r="A10" s="10" t="s">
        <v>38</v>
      </c>
      <c r="B10" s="10" t="s">
        <v>22</v>
      </c>
      <c r="C10" s="11" t="s">
        <v>23</v>
      </c>
      <c r="D10" s="11" t="s">
        <v>24</v>
      </c>
      <c r="E10" s="8">
        <v>110</v>
      </c>
      <c r="F10" s="6">
        <v>636826</v>
      </c>
      <c r="G10" s="6">
        <v>573000</v>
      </c>
      <c r="H10" s="6">
        <v>0</v>
      </c>
      <c r="I10" s="6">
        <f t="shared" ref="I10" si="1">G10+H10</f>
        <v>573000</v>
      </c>
      <c r="J10" s="13" t="s">
        <v>34</v>
      </c>
    </row>
    <row r="11" spans="1:10" s="16" customFormat="1" ht="119.25" customHeight="1" x14ac:dyDescent="0.25">
      <c r="A11" s="12" t="s">
        <v>25</v>
      </c>
      <c r="B11" s="12" t="s">
        <v>26</v>
      </c>
      <c r="C11" s="13" t="s">
        <v>27</v>
      </c>
      <c r="D11" s="13" t="s">
        <v>28</v>
      </c>
      <c r="E11" s="9">
        <v>110</v>
      </c>
      <c r="F11" s="9">
        <v>5307987</v>
      </c>
      <c r="G11" s="9">
        <v>0</v>
      </c>
      <c r="H11" s="12">
        <v>0</v>
      </c>
      <c r="I11" s="9">
        <f t="shared" ref="I11:I12" si="2">G11+H11</f>
        <v>0</v>
      </c>
      <c r="J11" s="13" t="s">
        <v>37</v>
      </c>
    </row>
    <row r="12" spans="1:10" s="16" customFormat="1" ht="259.5" customHeight="1" x14ac:dyDescent="0.25">
      <c r="A12" s="7" t="s">
        <v>29</v>
      </c>
      <c r="B12" s="7" t="s">
        <v>30</v>
      </c>
      <c r="C12" s="13" t="s">
        <v>31</v>
      </c>
      <c r="D12" s="13" t="s">
        <v>32</v>
      </c>
      <c r="E12" s="9">
        <v>110</v>
      </c>
      <c r="F12" s="9">
        <v>2419445</v>
      </c>
      <c r="G12" s="9">
        <v>2180000</v>
      </c>
      <c r="H12" s="12">
        <v>0</v>
      </c>
      <c r="I12" s="9">
        <f t="shared" si="2"/>
        <v>2180000</v>
      </c>
      <c r="J12" s="13" t="s">
        <v>36</v>
      </c>
    </row>
  </sheetData>
  <autoFilter ref="A3:J12">
    <filterColumn colId="6" showButton="0"/>
    <filterColumn colId="7" showButton="0"/>
  </autoFilter>
  <mergeCells count="15">
    <mergeCell ref="J5:J7"/>
    <mergeCell ref="A2:J2"/>
    <mergeCell ref="A1:J1"/>
    <mergeCell ref="J3:J4"/>
    <mergeCell ref="A3:A4"/>
    <mergeCell ref="B3:B4"/>
    <mergeCell ref="C3:C4"/>
    <mergeCell ref="D3:D4"/>
    <mergeCell ref="E3:E4"/>
    <mergeCell ref="F3:F4"/>
    <mergeCell ref="D5:D7"/>
    <mergeCell ref="C5:C7"/>
    <mergeCell ref="B5:B7"/>
    <mergeCell ref="A5:A7"/>
    <mergeCell ref="G3:I3"/>
  </mergeCells>
  <phoneticPr fontId="3" type="noConversion"/>
  <printOptions horizontalCentered="1" verticalCentered="1"/>
  <pageMargins left="0.23622047244094491" right="0.23622047244094491" top="0.74803149606299213" bottom="0.74803149606299213" header="0.31496062992125984" footer="0.31496062992125984"/>
  <pageSetup paperSize="8" scale="63"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審核結果一覽表(清稿列印版)</vt:lpstr>
      <vt:lpstr>'審核結果一覽表(清稿列印版)'!Print_Area</vt:lpstr>
      <vt:lpstr>'審核結果一覽表(清稿列印版)'!Print_Titles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2020-07-23T01:14:55Z</dcterms:created>
  <dcterms:modified xsi:type="dcterms:W3CDTF">2020-12-25T06:55:46Z</dcterms:modified>
</cp:coreProperties>
</file>