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8800" windowHeight="12390"/>
  </bookViews>
  <sheets>
    <sheet name="審核結果一覽表(清稿列印版)" sheetId="7" r:id="rId1"/>
  </sheets>
  <definedNames>
    <definedName name="_xlnm._FilterDatabase" localSheetId="0" hidden="1">'審核結果一覽表(清稿列印版)'!$A$3:$J$16</definedName>
    <definedName name="JR_PAGE_ANCHOR_0_1" localSheetId="0">'審核結果一覽表(清稿列印版)'!#REF!</definedName>
    <definedName name="JR_PAGE_ANCHOR_0_1">#REF!</definedName>
    <definedName name="_xlnm.Print_Area" localSheetId="0">'審核結果一覽表(清稿列印版)'!$A$1:$J$16</definedName>
    <definedName name="_xlnm.Print_Titles" localSheetId="0">'審核結果一覽表(清稿列印版)'!$1:$4</definedName>
  </definedNames>
  <calcPr calcId="152511"/>
</workbook>
</file>

<file path=xl/calcChain.xml><?xml version="1.0" encoding="utf-8"?>
<calcChain xmlns="http://schemas.openxmlformats.org/spreadsheetml/2006/main">
  <c r="I16" i="7" l="1"/>
  <c r="I15" i="7"/>
  <c r="I14" i="7"/>
  <c r="I13" i="7"/>
  <c r="I12" i="7"/>
  <c r="I11" i="7"/>
  <c r="I10" i="7"/>
  <c r="I9" i="7" l="1"/>
  <c r="I8" i="7" l="1"/>
  <c r="I7" i="7"/>
  <c r="I6" i="7"/>
  <c r="I5" i="7"/>
</calcChain>
</file>

<file path=xl/sharedStrings.xml><?xml version="1.0" encoding="utf-8"?>
<sst xmlns="http://schemas.openxmlformats.org/spreadsheetml/2006/main" count="61" uniqueCount="56">
  <si>
    <t>地區別</t>
    <phoneticPr fontId="4" type="noConversion"/>
  </si>
  <si>
    <t>申請單位</t>
    <phoneticPr fontId="4" type="noConversion"/>
  </si>
  <si>
    <t>年度</t>
    <phoneticPr fontId="4" type="noConversion"/>
  </si>
  <si>
    <t>申請總經費</t>
    <phoneticPr fontId="4" type="noConversion"/>
  </si>
  <si>
    <t>計畫編號</t>
    <phoneticPr fontId="4" type="noConversion"/>
  </si>
  <si>
    <t>核定內容</t>
    <phoneticPr fontId="4" type="noConversion"/>
  </si>
  <si>
    <t>審核結果</t>
    <phoneticPr fontId="4" type="noConversion"/>
  </si>
  <si>
    <t>核定經常門</t>
    <phoneticPr fontId="4" type="noConversion"/>
  </si>
  <si>
    <t>核定資本門</t>
    <phoneticPr fontId="4" type="noConversion"/>
  </si>
  <si>
    <t>核定總金額</t>
    <phoneticPr fontId="4" type="noConversion"/>
  </si>
  <si>
    <t>申請補助
計畫名稱</t>
    <phoneticPr fontId="4" type="noConversion"/>
  </si>
  <si>
    <t>臺中市</t>
  </si>
  <si>
    <t>1101HS227B</t>
    <phoneticPr fontId="4" type="noConversion"/>
  </si>
  <si>
    <t>財團法人迎曦教育基金會</t>
  </si>
  <si>
    <t>臺中市家庭暴力防治多元處遇服務方案計畫(第三區)</t>
  </si>
  <si>
    <t>1101HS228I</t>
    <phoneticPr fontId="4" type="noConversion"/>
  </si>
  <si>
    <t>社團法人臺中市山海屯國際生命線協會</t>
  </si>
  <si>
    <t>110年度臺中市新住民家庭暴力防治多元處遇服務方案計畫</t>
  </si>
  <si>
    <t>1101HS229I</t>
    <phoneticPr fontId="4" type="noConversion"/>
  </si>
  <si>
    <t>社團法人台灣基地協會</t>
  </si>
  <si>
    <t>110年度臺中市同志親密暴力被害人服務方案</t>
  </si>
  <si>
    <t>1101HS230B</t>
    <phoneticPr fontId="4" type="noConversion"/>
  </si>
  <si>
    <t>社團法人臺中市晚晴協會</t>
  </si>
  <si>
    <t>110年度臺中市家庭暴力防治多元處遇服務方案(第四區)</t>
  </si>
  <si>
    <t>臺中市</t>
    <phoneticPr fontId="4" type="noConversion"/>
  </si>
  <si>
    <t>1101VS313F</t>
    <phoneticPr fontId="4" type="noConversion"/>
  </si>
  <si>
    <t>110年台中市兒少性剝削個案及家庭多元處遇暨專業人員教育訓練計畫</t>
  </si>
  <si>
    <t>臺中市</t>
    <phoneticPr fontId="13" type="noConversion"/>
  </si>
  <si>
    <t>1101VS403J</t>
    <phoneticPr fontId="13" type="noConversion"/>
  </si>
  <si>
    <t>臺中市家庭暴力及性侵害防治中心</t>
    <phoneticPr fontId="13" type="noConversion"/>
  </si>
  <si>
    <t>臺中市兒少家內性侵害事件參與聯合處遇計畫</t>
    <phoneticPr fontId="13" type="noConversion"/>
  </si>
  <si>
    <t>臺中市</t>
    <phoneticPr fontId="13" type="noConversion"/>
  </si>
  <si>
    <t>1101VS410D</t>
    <phoneticPr fontId="13" type="noConversion"/>
  </si>
  <si>
    <t>財團法人伊甸社會福利基金會</t>
    <phoneticPr fontId="13" type="noConversion"/>
  </si>
  <si>
    <t>臺中市「浮萍有依方案」--長期機構安置兒少的永續計畫</t>
    <phoneticPr fontId="13" type="noConversion"/>
  </si>
  <si>
    <t>臺中市</t>
    <phoneticPr fontId="13" type="noConversion"/>
  </si>
  <si>
    <t>1101VS418J</t>
    <phoneticPr fontId="13" type="noConversion"/>
  </si>
  <si>
    <t>台灣大心社會福利協會</t>
    <phoneticPr fontId="13" type="noConversion"/>
  </si>
  <si>
    <t>臺中市高危機兒少保護個案家庭復原服務方案</t>
    <phoneticPr fontId="13" type="noConversion"/>
  </si>
  <si>
    <t>考量經費有限及區域資源分配，爰本案不予補助。</t>
    <phoneticPr fontId="5" type="noConversion"/>
  </si>
  <si>
    <t>1101VS419J</t>
    <phoneticPr fontId="13" type="noConversion"/>
  </si>
  <si>
    <t>財團法人中華民國兒童福利聯盟文教基金會</t>
    <phoneticPr fontId="13" type="noConversion"/>
  </si>
  <si>
    <t>兒少保護個案家庭復原服務計畫－臺中市兒少高危機家庭密集式處遇方案</t>
    <phoneticPr fontId="13" type="noConversion"/>
  </si>
  <si>
    <t>一、人事費56萬5,637元：含專業服務費1名(社工師以41,899元(336薪點)*13.5個月核算，含288晉階薪點、社工師執業執照32薪點、執行高度風險業務16薪點，且執行風險業務加給限辦理直接服務人員支領，薪點折合率每點為124.7元，另請於修正計畫或撥款時檢附前開人員學經歷及相關證明文件)。
二、業務費5萬8,363元：含團體帶領費(每人每小時最高補助2,000元)、講座鐘點費(每節最高2,000元)、膳費、印刷費。
三、甲類專案計畫管理費1萬8,000元(不得超過經常門實際支出總經費(不含專案計畫管理費)百分之五)。
四、乙類專案計畫管理費6萬元(以5,000元*12月*1人核算)。
※成果報告應包含本計畫補助專業人力所服務之多元性別中低風險家庭暴力個案數、實施家庭會談次數、服務模式、團體服務方案次數、辦理家暴防治宣導、個案來源及多元性別者需求等事項。</t>
  </si>
  <si>
    <t xml:space="preserve">一、業務費：55萬元。諮商及心理治療費(2,000元/小時)、團體領導費(2,000元/小時)、社會暨心理評估與處遇費用(2,000元/小時)、講座鐘點費(2,000元/小時)、專家學者出席費(2,500元/次)、交通費(覈實支給)。
二、甲類專案計畫管理費2萬7,000元：不超過經常門核定補助總經費(不含專案計畫管理費)之5%。
</t>
  </si>
  <si>
    <t>一、人事費115萬8,192元：含專業服務費2名(社工員以4萬2,896元(344薪點)*13.5個月*2人核算，含296晉階薪點、社工師專業證照16薪點、社工相關系所碩士以上學歷16薪點、執行高度風險業務16薪點，請款時需檢附所聘人員學經歷。另補助人力應用於兒少保護個案服務上，不可僅做行政聯繫)。
二、業務費74萬元：訪視交通補助費(同一訪視人員以每日訪視件次之公里數合計，30公里至50公里補助新臺幣200元，50公里至70公里補助400元，70公里以上補助新臺幣500元，每案每月最高補助2次)、諮商及心理治療費(每小時2,000元)、團體帶領費(主要帶領者每小時2,000元，協同帶領者每小時1,000元)、志工保險費(每人最高500元)、專家學者出席費(每人2,500元，受補助單位人員出席不得支領)、講座鐘點費(每小時2,000元)、差旅費、場地及布置費、膳費、印刷費。
三、甲類專案計畫管理費4萬1,808元(不得超過經常門實際支出總經費(不含專案計畫管理費)5%)。
四、乙類專案計畫管理費12萬元(以5,000元*12個月*2人核算)。
※本案為核定補助2年以上、4年以下之中長程計畫，應按核定期限執行計畫，並於分年計畫執行期滿前3個月至補助計畫申辦資訊網填報進度報告。經本部審查結果異常者，得視情況廢止、撤銷或刪減後續年度補助經費。</t>
  </si>
  <si>
    <t>一、人事費102萬3,530元：含專業服務費2名(社工員以38,906元(312薪點)*13.5個月*1人核算(含304晉階薪點、執行一般風險業務8薪點，；薪點折合率每點為124.7元)+36,911元(296薪點)*13.5個月*1人核算，含288晉階薪點，執行一般風險業務8薪點；薪點折合率每點為124.7元，請款時需檢附所聘人員學經歷。另補助人力應用於兒少保護個案服務上，不可僅做行政聯繫)。
二、業務費28萬8,470元整：諮商及心理治療費(每小時1,200元，半小時以上未滿1小時折半支給)、講座鐘點費(每節最高補助2,000元)、專家學者出席費(每小時最高補助2,500元)、訪視交通補助費(同一訪視人員以每日訪視件次之公里數合計，五公里以上至未滿三十公里補助200元，30公里以上至未滿70公里補助400元，70公里以上補助500元，每案每月最高補助2次)、膳費。
三、甲類專案管理費6萬元整(不得超過經常門實際支出總經費(不含專案計畫管理費)百分之五)。
四、乙類專案管理費12萬(以5,000元*12個月*2人核算)。
※成果報告應包含本計畫補助專業人力所服務之中低風險兒少保護個案數、團體活動服務方案次數及逆境少年服務相關成效。
※本案為核定補助2年以上、4年以下之中長程計畫，應按核定期限執行計畫，並於分年計畫執行期滿前3個月至補助計畫申辦資訊網填報進度報告。經本部審查結果異常者，得視情況廢止、撤銷或刪減後續年度補助經費。</t>
    <phoneticPr fontId="3" type="noConversion"/>
  </si>
  <si>
    <t>單位：新臺幣元</t>
    <phoneticPr fontId="3" type="noConversion"/>
  </si>
  <si>
    <t>一、人事費171萬369元:專業服務費3名(社工督導1名以4萬4,892元(360薪點)*13.5個月核算，含344晉階薪點及執行高度風險業務16薪點；社工員1名以4萬2,896元(344薪點)*13.5個月核算，含296晉階薪點、社工師執業執照32薪點及執行高度風險業務16薪點；社工員1名以3萬8,906元(312薪點)*13.5個月，含296晉階薪點及執行高度風險業務16薪點；薪點折合率每點為124.7元，且執行風險業務加給限辦理直接服務人員支領，另請於修正計畫或撥款時檢附前開人員學經歷及相關證明文件)。
二、乙類專案計畫管理費18萬元(以5,000元*12個月*3人核算)。
※成果報告應包含本計畫補助專業人力所服務之中低風險家庭暴力個案數、實施家庭會談次數、個案研討次數、專業督導次數、教育訓練時數及受暴新住民服務模式之特殊性等。</t>
    <phoneticPr fontId="3" type="noConversion"/>
  </si>
  <si>
    <t xml:space="preserve">
一、人事費59萬2,569元:專業服務費1名(社工員1名4萬3,894元(352薪點)*13.5個月核算，含288晉階薪點、社工師執業執照32薪點、社工相關系所碩士學歷加給16薪點及執行高度風險業務16薪點；薪點折合率每點為124.7元，且執行風險業務加給限辦理直接服務人員支領，另請於修正計畫或撥款時檢附前開人員學經歷及相關證明文件)。
二、乙類專案計畫管理費6萬元(以5,000元*12個月*1人核算)。
※成果報告應包含本計畫補助專業人力所服務之中低風險家庭暴力個案數、實施家庭會談次數、個案研討次數、專業督導次數、教育訓練時數等。
</t>
    <phoneticPr fontId="3" type="noConversion"/>
  </si>
  <si>
    <t>一、人事費121萬2,071元:專業服務費2名(社工督導1名以4萬7,884元(384薪點)*13.5個月核算，含336晉階薪點、社工師執業執照32薪點及執行高度風險業務16薪點；社工員1名以4萬1,899元(336薪點)*13.5個月核算，含288晉階薪點、社工師執業執照32薪點及執行高度風險業務16薪點；薪點折合率每點為124.7元，且執行風險業務加給限辦理直接服務人員支領，另請於修正計畫或撥款時檢附前開人員學經歷及相關證明文件)。
二、甲類專案計畫管理費1萬9,929元(不得超過經常門實際支出總經費(不含專案計畫管理費)百分之五)。
三、乙類專案計畫管理費12萬元(以5,000元*12個月*2人核算)。
※成果報告應包含本計畫補助專業人力所服務之中低風險家庭暴力個案數、實施家庭會談次數、個案研討次數、專業督導次數、教育訓練時數等。</t>
    <phoneticPr fontId="3" type="noConversion"/>
  </si>
  <si>
    <t>一、業務費19萬500元：諮商及心理治療費、膳費、印刷費、訪視交通補助費(以社福補助列舉式為準，搭乘計程車之費用不得報支)、講座鐘點費(每節最高補助2,000元)、場地及布置費、差旅費。
二、甲類專案計畫管理費9,500元(不得超過經常門實際支出總經費(不含專案計畫管理費)百分之五)。</t>
    <phoneticPr fontId="3" type="noConversion"/>
  </si>
  <si>
    <t>一、人事費99萬6,584元整:含專業服務費2名(社工員以37,908元(304薪點)*13.5個月*1人核算，含296進階薪點及執行一般風險業務增加8薪點，薪點折合率每點為124.7元+35,913元(288薪點)*13.5個月*1人核算，含執行一般風險業務增加8薪點，薪點折合率每點為124.7元，請款時需檢附所聘人員學經歷。另補助人力應用於兒少保護個案服務上，不可僅做行政聯繫)。
二、業務費28萬7,500元整：諮商及心理治療費(每小時1,200元，半小時以上未滿1小時折半支給)、講座鐘點費(每節最高補助2,000元)、專家學者出席費(每小時2,500元)、訪視交通補助費(同一訪視人員以每日訪視件次之公里數合計，五公里以上至未滿三十公里補助200元，30公里以上至未滿70公里補助400元，70公里以上補助500元，每案每月最高補助2次)、膳費。
三、甲類專案管理費5萬9,916元(不得超過經常門實際支出總經費(不含專案計畫管理費)百分之五)。
四、乙類專案管理費12萬(以5,000元*12個月*2人核算)。
※成果報告應包含本計畫補助專業人力所服務之中低風險兒少保護個案數、團體活動服務方案次數及逆境少年服務相關成效。
※本計畫執行成效應於本部110年度成果發表暨研討會進行分享。
※本案為核定補助2年以上、4年以下之中長程計畫，應按核定期限執行計畫，並於分年計畫執行期滿前3個月至補助計畫申辦資訊網填報進度報告。經本部審查結果異常者，得視情況廢止、撤銷或刪減後續年度補助經費。</t>
    <phoneticPr fontId="3" type="noConversion"/>
  </si>
  <si>
    <t>一、人事費110萬4,328元：含專業服務費2名(社工員以4萬901元(328薪點)*13.5個月*2人核算，含社工師專業證照16薪點、社工相關系所碩士以上學歷16薪點、執行高度風險業務16薪點，請款時需檢附所聘人員學經歷。另補助人力應用於兒少保護個案服務上，不可僅做行政聯繫)。
二、業務費74萬元：訪視交通補助費(同一訪視人員以每日訪視件次之公里數合計，30公里至50公里補助新臺幣200元，50公里至70公里補助400元，70公里以上補助新臺幣500元，每案每月最高補助2次)、諮商及心理治療費(每小時2,000元)、團體帶領費(主要帶領者每小時2,000元，協同帶領者每小時1,000元)、志工保險費(每人最高500元)、專家學者出席費(每人2,500元，受補助單位人員出席不得支領)、講座鐘點費(每小時2,000元)、差旅費、場地及布置費、膳費、印刷費。
三、甲類專案計畫管理費6萬5,672元(不得超過經常門實際支出總經費(不含專案計畫管理費)5%)。
四、乙類專案計畫管理費12萬元(以5,000元*12個月*2人核算)。
※本案為核定補助2年以上、4年以下之中長程計畫，應按核定期限執行計畫，並於分年計畫執行期滿前3個月至補助計畫申辦資訊網填報進度報告。經本部審查結果異常者，得視情況廢止、撤銷或刪減後續年度補助經費。</t>
    <phoneticPr fontId="3" type="noConversion"/>
  </si>
  <si>
    <t>臺中市政府、機構或團體申請110年公益彩券回饋金補助案件審核結果一覽表(保護服務類)</t>
    <phoneticPr fontId="3" type="noConversion"/>
  </si>
  <si>
    <t>財團法人勵馨社會福利事業基金會</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</si>
</sst>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0_ "/>
  </numFmts>
  <fonts count="17" x14ac:knownFonts="1">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9"/>
      <name val="新細明體"/>
      <family val="3"/>
      <charset val="136"/>
      <scheme val="minor"/>
    </font>
    <font>
      <sz val="9"/>
      <name val="新細明體"/>
      <family val="1"/>
      <charset val="136"/>
    </font>
    <font>
      <sz val="9"/>
      <name val="新細明體"/>
      <family val="1"/>
      <charset val="136"/>
      <scheme val="minor"/>
    </font>
    <font>
      <sz val="12"/>
      <name val="新細明體"/>
      <family val="1"/>
      <charset val="136"/>
      <scheme val="minor"/>
    </font>
    <font>
      <sz val="11"/>
      <name val="新細明體"/>
      <family val="2"/>
      <scheme val="minor"/>
    </font>
    <font>
      <sz val="12"/>
      <name val="新細明體"/>
      <family val="1"/>
      <charset val="136"/>
      <scheme val="major"/>
    </font>
    <font>
      <sz val="11"/>
      <color theme="1"/>
      <name val="新細明體"/>
      <family val="2"/>
      <scheme val="minor"/>
    </font>
    <font>
      <sz val="11"/>
      <name val="新細明體"/>
      <family val="1"/>
      <charset val="136"/>
      <scheme val="major"/>
    </font>
    <font>
      <b/>
      <sz val="12"/>
      <name val="新細明體"/>
      <family val="1"/>
      <charset val="136"/>
      <scheme val="major"/>
    </font>
    <font>
      <sz val="12"/>
      <color theme="1"/>
      <name val="新細明體"/>
      <family val="1"/>
      <charset val="136"/>
      <scheme val="minor"/>
    </font>
    <font>
      <sz val="9"/>
      <name val="新細明體"/>
      <family val="2"/>
      <charset val="136"/>
      <scheme val="minor"/>
    </font>
    <font>
      <sz val="12"/>
      <color theme="1"/>
      <name val="新細明體"/>
      <family val="2"/>
      <scheme val="minor"/>
    </font>
    <font>
      <sz val="11"/>
      <name val="新細明體"/>
      <family val="1"/>
      <charset val="136"/>
      <scheme val="minor"/>
    </font>
    <font>
      <b/>
      <sz val="20"/>
      <color theme="1"/>
      <name val="新細明體"/>
      <family val="1"/>
      <charset val="136"/>
      <scheme val="minor"/>
    </font>
  </fonts>
  <fills count="4">
    <fill>
      <patternFill patternType="none"/>
    </fill>
    <fill>
      <patternFill patternType="gray125"/>
    </fill>
    <fill>
      <patternFill patternType="none"/>
    </fill>
    <fill>
      <patternFill patternType="solid">
        <fgColor theme="8"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6">
    <xf numFmtId="0" fontId="0" fillId="0" borderId="0">
      <alignment vertical="center"/>
    </xf>
    <xf numFmtId="0" fontId="6" fillId="2" borderId="0"/>
    <xf numFmtId="0" fontId="2" fillId="2" borderId="0">
      <alignment vertical="center"/>
    </xf>
    <xf numFmtId="0" fontId="9" fillId="2" borderId="0">
      <alignment vertical="center"/>
    </xf>
    <xf numFmtId="0" fontId="1" fillId="2" borderId="0">
      <alignment vertical="center"/>
    </xf>
    <xf numFmtId="0" fontId="1" fillId="2" borderId="0">
      <alignment vertical="center"/>
    </xf>
  </cellStyleXfs>
  <cellXfs count="36">
    <xf numFmtId="0" fontId="0" fillId="0" borderId="0" xfId="0">
      <alignment vertical="center"/>
    </xf>
    <xf numFmtId="0" fontId="7" fillId="0" borderId="0" xfId="0" applyFont="1" applyAlignment="1">
      <alignment horizontal="center" vertical="center"/>
    </xf>
    <xf numFmtId="0" fontId="11" fillId="3" borderId="1" xfId="0" applyFont="1" applyFill="1" applyBorder="1" applyAlignment="1">
      <alignment horizontal="center" vertical="center"/>
    </xf>
    <xf numFmtId="176" fontId="8" fillId="2" borderId="1"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177" fontId="8" fillId="2" borderId="1" xfId="0" applyNumberFormat="1" applyFont="1" applyFill="1" applyBorder="1" applyAlignment="1">
      <alignment horizontal="center" vertical="center" wrapText="1" shrinkToFit="1"/>
    </xf>
    <xf numFmtId="3" fontId="8" fillId="2" borderId="1" xfId="0" applyNumberFormat="1" applyFont="1" applyFill="1" applyBorder="1" applyAlignment="1">
      <alignment horizontal="center" vertical="center" wrapText="1"/>
    </xf>
    <xf numFmtId="0" fontId="8" fillId="2" borderId="1" xfId="1" applyNumberFormat="1" applyFont="1" applyFill="1" applyBorder="1" applyAlignment="1">
      <alignment horizontal="left" vertical="center" wrapText="1"/>
    </xf>
    <xf numFmtId="0" fontId="0" fillId="2" borderId="0" xfId="0" applyFill="1">
      <alignment vertical="center"/>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8" fillId="2" borderId="1" xfId="0" applyNumberFormat="1" applyFont="1" applyFill="1" applyBorder="1" applyAlignment="1" applyProtection="1">
      <alignment horizontal="center" vertical="center" wrapText="1"/>
    </xf>
    <xf numFmtId="0" fontId="8" fillId="2" borderId="1" xfId="0" applyNumberFormat="1" applyFont="1" applyFill="1" applyBorder="1" applyAlignment="1" applyProtection="1">
      <alignment horizontal="left" vertical="center" wrapText="1"/>
    </xf>
    <xf numFmtId="0" fontId="8" fillId="2" borderId="1" xfId="0" applyNumberFormat="1" applyFont="1" applyFill="1" applyBorder="1" applyAlignment="1" applyProtection="1">
      <alignment horizontal="center" vertical="center" wrapText="1"/>
    </xf>
    <xf numFmtId="0" fontId="8" fillId="2" borderId="1" xfId="0" applyNumberFormat="1" applyFont="1" applyFill="1" applyBorder="1" applyAlignment="1" applyProtection="1">
      <alignment horizontal="left"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15" fillId="0" borderId="0" xfId="0" applyFont="1">
      <alignment vertical="center"/>
    </xf>
    <xf numFmtId="0" fontId="15" fillId="2" borderId="0" xfId="0" applyFont="1" applyFill="1">
      <alignment vertical="center"/>
    </xf>
    <xf numFmtId="0" fontId="14" fillId="0" borderId="2" xfId="0" applyFont="1" applyBorder="1" applyAlignment="1">
      <alignment horizontal="right" vertical="center"/>
    </xf>
    <xf numFmtId="0" fontId="12" fillId="0" borderId="2" xfId="0" applyFont="1" applyBorder="1" applyAlignment="1">
      <alignment horizontal="right" vertical="center"/>
    </xf>
    <xf numFmtId="0" fontId="16" fillId="0" borderId="0" xfId="0" applyFont="1" applyAlignment="1">
      <alignment horizontal="center" vertical="center"/>
    </xf>
    <xf numFmtId="0" fontId="11" fillId="3" borderId="3" xfId="0" applyNumberFormat="1" applyFont="1" applyFill="1" applyBorder="1" applyAlignment="1">
      <alignment horizontal="center" vertical="center"/>
    </xf>
    <xf numFmtId="0" fontId="10" fillId="3" borderId="4" xfId="0" applyFont="1" applyFill="1" applyBorder="1" applyAlignment="1">
      <alignment horizontal="center" vertical="center"/>
    </xf>
    <xf numFmtId="0" fontId="10" fillId="3" borderId="5" xfId="0" applyFont="1" applyFill="1" applyBorder="1" applyAlignment="1">
      <alignment horizontal="center" vertical="center"/>
    </xf>
    <xf numFmtId="0" fontId="11" fillId="3" borderId="6" xfId="0" applyNumberFormat="1" applyFont="1" applyFill="1" applyBorder="1" applyAlignment="1">
      <alignment horizontal="center" vertical="center" shrinkToFit="1"/>
    </xf>
    <xf numFmtId="0" fontId="10" fillId="3" borderId="7" xfId="0" applyFont="1" applyFill="1" applyBorder="1" applyAlignment="1">
      <alignment horizontal="center" vertical="center" shrinkToFit="1"/>
    </xf>
    <xf numFmtId="0" fontId="11" fillId="3" borderId="6" xfId="0" applyNumberFormat="1" applyFont="1" applyFill="1" applyBorder="1" applyAlignment="1">
      <alignment horizontal="center" vertical="center"/>
    </xf>
    <xf numFmtId="0" fontId="10" fillId="3" borderId="7" xfId="0" applyFont="1" applyFill="1" applyBorder="1" applyAlignment="1">
      <alignment horizontal="center" vertical="center"/>
    </xf>
    <xf numFmtId="0" fontId="11" fillId="3" borderId="6" xfId="0" applyNumberFormat="1" applyFont="1" applyFill="1" applyBorder="1" applyAlignment="1">
      <alignment horizontal="center" vertical="center" wrapText="1"/>
    </xf>
    <xf numFmtId="0" fontId="10" fillId="3" borderId="7"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8" fillId="2" borderId="6" xfId="0" applyFont="1" applyFill="1" applyBorder="1" applyAlignment="1">
      <alignment horizontal="center" vertical="center" wrapText="1"/>
    </xf>
    <xf numFmtId="0" fontId="0" fillId="0" borderId="7" xfId="0" applyBorder="1" applyAlignment="1">
      <alignment horizontal="center" vertical="center" wrapText="1"/>
    </xf>
  </cellXfs>
  <cellStyles count="6">
    <cellStyle name="一般" xfId="0" builtinId="0"/>
    <cellStyle name="一般 2" xfId="1"/>
    <cellStyle name="一般 3" xfId="3"/>
    <cellStyle name="一般 4 2" xfId="4"/>
    <cellStyle name="一般 4 2 2" xfId="5"/>
    <cellStyle name="一般 5"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sheetPr>
  <dimension ref="A1:K16"/>
  <sheetViews>
    <sheetView tabSelected="1" view="pageBreakPreview" zoomScale="80" zoomScaleNormal="80" zoomScaleSheetLayoutView="80" workbookViewId="0">
      <pane ySplit="4" topLeftCell="A5" activePane="bottomLeft" state="frozen"/>
      <selection pane="bottomLeft" activeCell="D9" sqref="D9"/>
    </sheetView>
  </sheetViews>
  <sheetFormatPr defaultRowHeight="15.75" x14ac:dyDescent="0.25"/>
  <cols>
    <col min="1" max="1" width="10.140625" customWidth="1"/>
    <col min="2" max="2" width="18.85546875" style="1" bestFit="1" customWidth="1"/>
    <col min="3" max="3" width="17.5703125" customWidth="1"/>
    <col min="4" max="4" width="28.7109375" customWidth="1"/>
    <col min="5" max="5" width="16" customWidth="1"/>
    <col min="6" max="9" width="20.85546875" customWidth="1"/>
    <col min="10" max="10" width="102.85546875" customWidth="1"/>
  </cols>
  <sheetData>
    <row r="1" spans="1:11" ht="27.75" customHeight="1" x14ac:dyDescent="0.25">
      <c r="A1" s="21" t="s">
        <v>54</v>
      </c>
      <c r="B1" s="21"/>
      <c r="C1" s="21"/>
      <c r="D1" s="21"/>
      <c r="E1" s="21"/>
      <c r="F1" s="21"/>
      <c r="G1" s="21"/>
      <c r="H1" s="21"/>
      <c r="I1" s="21"/>
      <c r="J1" s="21"/>
    </row>
    <row r="2" spans="1:11" ht="16.5" customHeight="1" x14ac:dyDescent="0.25">
      <c r="A2" s="19" t="s">
        <v>47</v>
      </c>
      <c r="B2" s="20"/>
      <c r="C2" s="20"/>
      <c r="D2" s="20"/>
      <c r="E2" s="20"/>
      <c r="F2" s="20"/>
      <c r="G2" s="20"/>
      <c r="H2" s="20"/>
      <c r="I2" s="20"/>
      <c r="J2" s="20"/>
    </row>
    <row r="3" spans="1:11" ht="16.5" customHeight="1" x14ac:dyDescent="0.25">
      <c r="A3" s="27" t="s">
        <v>0</v>
      </c>
      <c r="B3" s="27" t="s">
        <v>4</v>
      </c>
      <c r="C3" s="27" t="s">
        <v>1</v>
      </c>
      <c r="D3" s="29" t="s">
        <v>10</v>
      </c>
      <c r="E3" s="27" t="s">
        <v>2</v>
      </c>
      <c r="F3" s="27" t="s">
        <v>3</v>
      </c>
      <c r="G3" s="22" t="s">
        <v>6</v>
      </c>
      <c r="H3" s="23"/>
      <c r="I3" s="24"/>
      <c r="J3" s="25" t="s">
        <v>5</v>
      </c>
      <c r="K3" s="17"/>
    </row>
    <row r="4" spans="1:11" ht="30.75" customHeight="1" x14ac:dyDescent="0.25">
      <c r="A4" s="28"/>
      <c r="B4" s="28"/>
      <c r="C4" s="28"/>
      <c r="D4" s="30"/>
      <c r="E4" s="28"/>
      <c r="F4" s="28"/>
      <c r="G4" s="2" t="s">
        <v>7</v>
      </c>
      <c r="H4" s="2" t="s">
        <v>8</v>
      </c>
      <c r="I4" s="2" t="s">
        <v>9</v>
      </c>
      <c r="J4" s="26"/>
      <c r="K4" s="17"/>
    </row>
    <row r="5" spans="1:11" ht="142.5" customHeight="1" x14ac:dyDescent="0.25">
      <c r="A5" s="13" t="s">
        <v>11</v>
      </c>
      <c r="B5" s="13" t="s">
        <v>12</v>
      </c>
      <c r="C5" s="14" t="s">
        <v>13</v>
      </c>
      <c r="D5" s="14" t="s">
        <v>14</v>
      </c>
      <c r="E5" s="11">
        <v>110</v>
      </c>
      <c r="F5" s="3">
        <v>652569</v>
      </c>
      <c r="G5" s="3">
        <v>652569</v>
      </c>
      <c r="H5" s="3">
        <v>0</v>
      </c>
      <c r="I5" s="3">
        <f t="shared" ref="I5:I8" si="0">G5+H5</f>
        <v>652569</v>
      </c>
      <c r="J5" s="12" t="s">
        <v>49</v>
      </c>
      <c r="K5" s="17"/>
    </row>
    <row r="6" spans="1:11" ht="161.25" customHeight="1" x14ac:dyDescent="0.25">
      <c r="A6" s="13" t="s">
        <v>11</v>
      </c>
      <c r="B6" s="13" t="s">
        <v>15</v>
      </c>
      <c r="C6" s="14" t="s">
        <v>16</v>
      </c>
      <c r="D6" s="14" t="s">
        <v>17</v>
      </c>
      <c r="E6" s="11">
        <v>110</v>
      </c>
      <c r="F6" s="3">
        <v>1890369</v>
      </c>
      <c r="G6" s="3">
        <v>1890369</v>
      </c>
      <c r="H6" s="3">
        <v>0</v>
      </c>
      <c r="I6" s="3">
        <f t="shared" si="0"/>
        <v>1890369</v>
      </c>
      <c r="J6" s="12" t="s">
        <v>48</v>
      </c>
      <c r="K6" s="17"/>
    </row>
    <row r="7" spans="1:11" ht="251.25" customHeight="1" x14ac:dyDescent="0.25">
      <c r="A7" s="13" t="s">
        <v>11</v>
      </c>
      <c r="B7" s="13" t="s">
        <v>18</v>
      </c>
      <c r="C7" s="14" t="s">
        <v>19</v>
      </c>
      <c r="D7" s="14" t="s">
        <v>20</v>
      </c>
      <c r="E7" s="11">
        <v>110</v>
      </c>
      <c r="F7" s="3">
        <v>702437</v>
      </c>
      <c r="G7" s="3">
        <v>702000</v>
      </c>
      <c r="H7" s="3">
        <v>0</v>
      </c>
      <c r="I7" s="3">
        <f t="shared" si="0"/>
        <v>702000</v>
      </c>
      <c r="J7" s="12" t="s">
        <v>43</v>
      </c>
      <c r="K7" s="17"/>
    </row>
    <row r="8" spans="1:11" ht="234" customHeight="1" x14ac:dyDescent="0.25">
      <c r="A8" s="13" t="s">
        <v>11</v>
      </c>
      <c r="B8" s="13" t="s">
        <v>21</v>
      </c>
      <c r="C8" s="14" t="s">
        <v>22</v>
      </c>
      <c r="D8" s="14" t="s">
        <v>23</v>
      </c>
      <c r="E8" s="11">
        <v>110</v>
      </c>
      <c r="F8" s="3">
        <v>1362071</v>
      </c>
      <c r="G8" s="3">
        <v>1352000</v>
      </c>
      <c r="H8" s="3">
        <v>0</v>
      </c>
      <c r="I8" s="3">
        <f t="shared" si="0"/>
        <v>1352000</v>
      </c>
      <c r="J8" s="12" t="s">
        <v>50</v>
      </c>
      <c r="K8" s="17"/>
    </row>
    <row r="9" spans="1:11" ht="138.75" customHeight="1" x14ac:dyDescent="0.25">
      <c r="A9" s="13" t="s">
        <v>24</v>
      </c>
      <c r="B9" s="13" t="s">
        <v>25</v>
      </c>
      <c r="C9" s="14" t="s">
        <v>55</v>
      </c>
      <c r="D9" s="14" t="s">
        <v>26</v>
      </c>
      <c r="E9" s="5">
        <v>110</v>
      </c>
      <c r="F9" s="4">
        <v>699692</v>
      </c>
      <c r="G9" s="4">
        <v>200000</v>
      </c>
      <c r="H9" s="4">
        <v>0</v>
      </c>
      <c r="I9" s="4">
        <f t="shared" ref="I9:I15" si="1">G9+H9</f>
        <v>200000</v>
      </c>
      <c r="J9" s="7" t="s">
        <v>51</v>
      </c>
      <c r="K9" s="17"/>
    </row>
    <row r="10" spans="1:11" s="8" customFormat="1" ht="162" customHeight="1" x14ac:dyDescent="0.25">
      <c r="A10" s="15" t="s">
        <v>27</v>
      </c>
      <c r="B10" s="15" t="s">
        <v>28</v>
      </c>
      <c r="C10" s="16" t="s">
        <v>29</v>
      </c>
      <c r="D10" s="16" t="s">
        <v>30</v>
      </c>
      <c r="E10" s="6">
        <v>110</v>
      </c>
      <c r="F10" s="6">
        <v>1000000</v>
      </c>
      <c r="G10" s="6">
        <v>577000</v>
      </c>
      <c r="H10" s="6">
        <v>0</v>
      </c>
      <c r="I10" s="6">
        <f t="shared" si="1"/>
        <v>577000</v>
      </c>
      <c r="J10" s="10" t="s">
        <v>44</v>
      </c>
      <c r="K10" s="18"/>
    </row>
    <row r="11" spans="1:11" s="8" customFormat="1" ht="298.5" customHeight="1" x14ac:dyDescent="0.25">
      <c r="A11" s="34" t="s">
        <v>31</v>
      </c>
      <c r="B11" s="34" t="s">
        <v>32</v>
      </c>
      <c r="C11" s="31" t="s">
        <v>33</v>
      </c>
      <c r="D11" s="31" t="s">
        <v>34</v>
      </c>
      <c r="E11" s="6">
        <v>110</v>
      </c>
      <c r="F11" s="6">
        <v>1499584</v>
      </c>
      <c r="G11" s="6">
        <v>1464000</v>
      </c>
      <c r="H11" s="9">
        <v>0</v>
      </c>
      <c r="I11" s="6">
        <f t="shared" si="1"/>
        <v>1464000</v>
      </c>
      <c r="J11" s="10" t="s">
        <v>52</v>
      </c>
      <c r="K11" s="18"/>
    </row>
    <row r="12" spans="1:11" s="8" customFormat="1" ht="258" customHeight="1" x14ac:dyDescent="0.25">
      <c r="A12" s="35"/>
      <c r="B12" s="35"/>
      <c r="C12" s="33"/>
      <c r="D12" s="33"/>
      <c r="E12" s="6">
        <v>111</v>
      </c>
      <c r="F12" s="6">
        <v>1499530</v>
      </c>
      <c r="G12" s="6">
        <v>1492000</v>
      </c>
      <c r="H12" s="9">
        <v>0</v>
      </c>
      <c r="I12" s="6">
        <f t="shared" si="1"/>
        <v>1492000</v>
      </c>
      <c r="J12" s="10" t="s">
        <v>46</v>
      </c>
      <c r="K12" s="18"/>
    </row>
    <row r="13" spans="1:11" s="8" customFormat="1" ht="61.5" customHeight="1" x14ac:dyDescent="0.25">
      <c r="A13" s="34" t="s">
        <v>35</v>
      </c>
      <c r="B13" s="34" t="s">
        <v>36</v>
      </c>
      <c r="C13" s="31" t="s">
        <v>37</v>
      </c>
      <c r="D13" s="31" t="s">
        <v>38</v>
      </c>
      <c r="E13" s="6">
        <v>110</v>
      </c>
      <c r="F13" s="6">
        <v>2500043</v>
      </c>
      <c r="G13" s="6">
        <v>0</v>
      </c>
      <c r="H13" s="9">
        <v>0</v>
      </c>
      <c r="I13" s="6">
        <f t="shared" si="1"/>
        <v>0</v>
      </c>
      <c r="J13" s="10" t="s">
        <v>39</v>
      </c>
      <c r="K13" s="18"/>
    </row>
    <row r="14" spans="1:11" s="8" customFormat="1" ht="61.5" customHeight="1" x14ac:dyDescent="0.25">
      <c r="A14" s="35"/>
      <c r="B14" s="35"/>
      <c r="C14" s="33"/>
      <c r="D14" s="33"/>
      <c r="E14" s="6">
        <v>111</v>
      </c>
      <c r="F14" s="6">
        <v>2500043</v>
      </c>
      <c r="G14" s="6">
        <v>0</v>
      </c>
      <c r="H14" s="9">
        <v>0</v>
      </c>
      <c r="I14" s="6">
        <f t="shared" si="1"/>
        <v>0</v>
      </c>
      <c r="J14" s="10" t="s">
        <v>39</v>
      </c>
      <c r="K14" s="18"/>
    </row>
    <row r="15" spans="1:11" s="8" customFormat="1" ht="243" customHeight="1" x14ac:dyDescent="0.25">
      <c r="A15" s="34" t="s">
        <v>35</v>
      </c>
      <c r="B15" s="34" t="s">
        <v>40</v>
      </c>
      <c r="C15" s="31" t="s">
        <v>41</v>
      </c>
      <c r="D15" s="31" t="s">
        <v>42</v>
      </c>
      <c r="E15" s="6">
        <v>110</v>
      </c>
      <c r="F15" s="6">
        <v>2405349</v>
      </c>
      <c r="G15" s="6">
        <v>2030000</v>
      </c>
      <c r="H15" s="9">
        <v>0</v>
      </c>
      <c r="I15" s="6">
        <f t="shared" si="1"/>
        <v>2030000</v>
      </c>
      <c r="J15" s="10" t="s">
        <v>53</v>
      </c>
      <c r="K15" s="18"/>
    </row>
    <row r="16" spans="1:11" s="8" customFormat="1" ht="263.25" customHeight="1" x14ac:dyDescent="0.25">
      <c r="A16" s="35"/>
      <c r="B16" s="35"/>
      <c r="C16" s="33"/>
      <c r="D16" s="32"/>
      <c r="E16" s="6">
        <v>111</v>
      </c>
      <c r="F16" s="6">
        <v>2439031</v>
      </c>
      <c r="G16" s="6">
        <v>2060000</v>
      </c>
      <c r="H16" s="9">
        <v>0</v>
      </c>
      <c r="I16" s="6">
        <f t="shared" ref="I16" si="2">G16+H16</f>
        <v>2060000</v>
      </c>
      <c r="J16" s="10" t="s">
        <v>45</v>
      </c>
      <c r="K16" s="18"/>
    </row>
  </sheetData>
  <autoFilter ref="A3:J16">
    <filterColumn colId="6" showButton="0"/>
    <filterColumn colId="7" showButton="0"/>
  </autoFilter>
  <mergeCells count="22">
    <mergeCell ref="D15:D16"/>
    <mergeCell ref="C15:C16"/>
    <mergeCell ref="B15:B16"/>
    <mergeCell ref="A15:A16"/>
    <mergeCell ref="D11:D12"/>
    <mergeCell ref="C11:C12"/>
    <mergeCell ref="B11:B12"/>
    <mergeCell ref="A11:A12"/>
    <mergeCell ref="D13:D14"/>
    <mergeCell ref="C13:C14"/>
    <mergeCell ref="B13:B14"/>
    <mergeCell ref="A13:A14"/>
    <mergeCell ref="A2:J2"/>
    <mergeCell ref="A1:J1"/>
    <mergeCell ref="G3:I3"/>
    <mergeCell ref="J3:J4"/>
    <mergeCell ref="A3:A4"/>
    <mergeCell ref="B3:B4"/>
    <mergeCell ref="C3:C4"/>
    <mergeCell ref="D3:D4"/>
    <mergeCell ref="E3:E4"/>
    <mergeCell ref="F3:F4"/>
  </mergeCells>
  <phoneticPr fontId="3" type="noConversion"/>
  <printOptions horizontalCentered="1" verticalCentered="1"/>
  <pageMargins left="0.23622047244094491" right="0.23622047244094491" top="0.74803149606299213" bottom="0.74803149606299213" header="0.31496062992125984" footer="0.31496062992125984"/>
  <pageSetup paperSize="8" scale="62"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審核結果一覽表(清稿列印版)</vt:lpstr>
      <vt:lpstr>'審核結果一覽表(清稿列印版)'!Print_Area</vt:lpstr>
      <vt:lpstr>'審核結果一覽表(清稿列印版)'!Print_Titles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2020-07-23T01:14:55Z</dcterms:created>
  <dcterms:modified xsi:type="dcterms:W3CDTF">2020-12-03T05:48:10Z</dcterms:modified>
</cp:coreProperties>
</file>