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bookViews>
    <workbookView xWindow="0" yWindow="0" windowWidth="28800" windowHeight="12390"/>
  </bookViews>
  <sheets>
    <sheet name="審核結果一覽表(清稿列印版)" sheetId="7" r:id="rId1"/>
  </sheets>
  <definedNames>
    <definedName name="_xlnm._FilterDatabase" localSheetId="0" hidden="1">'審核結果一覽表(清稿列印版)'!$A$3:$J$9</definedName>
    <definedName name="JR_PAGE_ANCHOR_0_1" localSheetId="0">'審核結果一覽表(清稿列印版)'!#REF!</definedName>
    <definedName name="JR_PAGE_ANCHOR_0_1">#REF!</definedName>
    <definedName name="_xlnm.Print_Area" localSheetId="0">'審核結果一覽表(清稿列印版)'!$A$1:$J$9</definedName>
    <definedName name="_xlnm.Print_Titles" localSheetId="0">'審核結果一覽表(清稿列印版)'!$1:$4</definedName>
  </definedNames>
  <calcPr calcId="152511"/>
</workbook>
</file>

<file path=xl/calcChain.xml><?xml version="1.0" encoding="utf-8"?>
<calcChain xmlns="http://schemas.openxmlformats.org/spreadsheetml/2006/main">
  <c r="I9" i="7" l="1"/>
  <c r="I8" i="7"/>
  <c r="I7" i="7" l="1"/>
  <c r="I6" i="7" l="1"/>
  <c r="I5" i="7" l="1"/>
</calcChain>
</file>

<file path=xl/sharedStrings.xml><?xml version="1.0" encoding="utf-8"?>
<sst xmlns="http://schemas.openxmlformats.org/spreadsheetml/2006/main" count="38" uniqueCount="37">
  <si>
    <t>地區別</t>
    <phoneticPr fontId="4" type="noConversion"/>
  </si>
  <si>
    <t>申請單位</t>
    <phoneticPr fontId="4" type="noConversion"/>
  </si>
  <si>
    <t>年度</t>
    <phoneticPr fontId="4" type="noConversion"/>
  </si>
  <si>
    <t>申請總經費</t>
    <phoneticPr fontId="4" type="noConversion"/>
  </si>
  <si>
    <t>基隆市</t>
  </si>
  <si>
    <t>基隆市政府</t>
  </si>
  <si>
    <t>110年度基隆市政府性別暴力防治及保護服務倡議及創新方案</t>
  </si>
  <si>
    <t>計畫編號</t>
    <phoneticPr fontId="4" type="noConversion"/>
  </si>
  <si>
    <t>1101HQ1090</t>
    <phoneticPr fontId="4" type="noConversion"/>
  </si>
  <si>
    <t>核定內容</t>
    <phoneticPr fontId="4" type="noConversion"/>
  </si>
  <si>
    <t>審核結果</t>
    <phoneticPr fontId="4" type="noConversion"/>
  </si>
  <si>
    <t>核定經常門</t>
    <phoneticPr fontId="4" type="noConversion"/>
  </si>
  <si>
    <t>核定資本門</t>
    <phoneticPr fontId="4" type="noConversion"/>
  </si>
  <si>
    <t>核定總金額</t>
    <phoneticPr fontId="4" type="noConversion"/>
  </si>
  <si>
    <t>申請補助
計畫名稱</t>
    <phoneticPr fontId="4" type="noConversion"/>
  </si>
  <si>
    <t>1101HQ224B</t>
    <phoneticPr fontId="4" type="noConversion"/>
  </si>
  <si>
    <t>財團法人伊甸社會福利基金會</t>
  </si>
  <si>
    <t>110年家庭暴力被害人復原服務方案</t>
  </si>
  <si>
    <t>查本案109年已申請一站式計畫，為避免資源重複補助，建議申請110年一站式計畫，本案不予補助。</t>
    <phoneticPr fontId="4" type="noConversion"/>
  </si>
  <si>
    <t>基隆市</t>
    <phoneticPr fontId="4" type="noConversion"/>
  </si>
  <si>
    <t>1101HQ301A</t>
    <phoneticPr fontId="4" type="noConversion"/>
  </si>
  <si>
    <t>基隆市政府</t>
    <phoneticPr fontId="4" type="noConversion"/>
  </si>
  <si>
    <t>110年基隆市性騷擾防治整合型創新計畫</t>
    <phoneticPr fontId="4" type="noConversion"/>
  </si>
  <si>
    <t>基隆市</t>
    <phoneticPr fontId="12" type="noConversion"/>
  </si>
  <si>
    <t>1101VQ4090</t>
    <phoneticPr fontId="12" type="noConversion"/>
  </si>
  <si>
    <t>基隆市政府</t>
    <phoneticPr fontId="12" type="noConversion"/>
  </si>
  <si>
    <t>基隆市政府辦理家庭重塑處遇服務方案實施計畫</t>
    <phoneticPr fontId="12" type="noConversion"/>
  </si>
  <si>
    <t>基隆市</t>
    <phoneticPr fontId="12" type="noConversion"/>
  </si>
  <si>
    <t>1101VQ413D</t>
    <phoneticPr fontId="12" type="noConversion"/>
  </si>
  <si>
    <t>財團法人台灣世界展望會</t>
    <phoneticPr fontId="12" type="noConversion"/>
  </si>
  <si>
    <t>110年親屬安置家庭支持服務計畫</t>
    <phoneticPr fontId="12" type="noConversion"/>
  </si>
  <si>
    <t>一、人事費49萬8,299元：含專業服務費1名(社工員以3萬6,911元(296薪點)*13.5個月*1人核算，含280基本薪點、社工相關系所碩士以上學歷16薪點，並於修正計畫或請款時檢附學經歷及相關證明文件)。
二、業務費26萬5,701元：含講座鐘點費(每節最高補助2,000元)、專家學者出席費(每人次最高2,500元，受補助單位人員出席不得支領)、場地及佈置費(含場地清潔、租金、場地佈置費、場地設施設備租借等)、膳費、差旅費、印刷費、宣導費(含單張、海報、活動手冊、短片、媒體及網路宣導等，並依預算法第62之1條規定辦理)。
三、甲類專案計畫管理費2萬元(不得超過經常門實際支出總經費(不含專案計畫管理費)百分之五)。
四、乙類專案計畫管理費6萬元(以5,000元*12月*1人核算)。
※考量暴力防治初級預防係屬社區工作的一環，應回歸地方政府權責辦理，爰本案自111年起不再補助人事費。
※本計畫衍生之單張、海報、活動手冊、短片、媒體及網路宣導等任何露出，應註明衛生福利部公益彩券回饋金補助並符合公益彩券回饋金補助標章識別規範。</t>
  </si>
  <si>
    <t>一、人事費47萬1,366元：專案服務費1名(以3萬4,916元(280薪點)*13.5個月核算，薪點折合率每點為124.7元另請於修正計畫時應載明人員姓名、學經歷並檢附學歷影本)。
二、業務費17萬634元：含諮商及心理治療費(每小時最高補助1,600元，依申請核定)、律師諮詢費(每次最高2,000元；每案最高6萬元)、講座鐘點費(每節最高補助2,000元)、印刷費、宣導費(不含宣導品、紀念品，依預算法第62條之1規定辦理)、設計費、膳費、場地費及佈置費(以公設場地優先)及雜支(最高補助6,000元)。
三、乙類專案計畫管理費6萬元(以5,000元*12月*1人核算)。
※110年度輔導建置完竣性騷擾防治措施之書面及實地查核家數應達500家，未達500家者則下一年度(111年)不予補助，爰成效報告請說明性騷擾書面及實地查核家數。另請於本案加強性騷擾被害人個案服務之推廣，並於成效報告中說明性騷擾被害人個案服務辦理情形的相關量化數據或具體案例分析。</t>
  </si>
  <si>
    <t>一、業務費11萬1,000元整：個別社會暨心理評估與處置(每小時1,600元)、諮商及心理治療費(每小時最高補助2,000元)、幼兒臨托及喘息服務費(200元/小時)、講座鐘點費(每節最高2,000元)、專家學者出席費(每人每次最高2,500元，受補助單位人員出席不得支領)、印刷費、膳費、場地布置費。
二、雜支:6,000元整(含攝影、茶水、文具、郵資、運費及其他與執行本計畫相關之費用)。</t>
    <phoneticPr fontId="3" type="noConversion"/>
  </si>
  <si>
    <t>一、人事費250萬4,966元：含專業服務費4名(社工員以4萬4,892元(360薪點)*13.5個月*3人核算，含280基本薪點、社工相關系所碩士以上學歷16薪點、社工師證書16薪點或社工師執業執照32薪點(兩者擇一補助)、專科社工作師證書16薪點及及執行高度風險業務16薪點；社工督導以5萬877元(408薪點)*13.5個月*1人核算，含328基本薪點、社工相關系所碩士以上學歷16薪點、社工師證書16薪點或社工師執業執照32薪點(兩者擇一補助)、專科社工作師證書16薪點及及執行高度風險業務16薪點；請款時需檢附所聘人員學經歷。另補助人力應用於兒少保護個案服務上，不可僅做行政聯繫)。
二、業務費56萬352元：訪視交通費(同一訪視人員以每日訪視件次之公里數合計，30公里至50公里補助新臺幣200元，50公里至70公里補助400元，70公里以上補助新臺幣500元，每案每月最高補助2次)、諮商及心理治療費(每小時2,000元)、團體帶領費(主要帶領者每小時2,000元，協同帶領者每小時1,000元)、家務及育兒指導服務費(每小時200元)、幼兒臨托及喘息服務費(每小時200元)、講座鐘點費、膳費、印刷費。
三、甲類專案計畫管理費11萬9,682元(不得超過經常門實際支出總經費(不含專案計畫管理費)百分之五)。
四、乙類專案計畫管理費24萬元(以5,000元*12個月*4人核算)。
※本計畫執行成效應於本部110年度觀摩研討會進行分享。</t>
    <phoneticPr fontId="3" type="noConversion"/>
  </si>
  <si>
    <t>單位：新臺幣元</t>
    <phoneticPr fontId="3" type="noConversion"/>
  </si>
  <si>
    <t>基隆市政府、機構或團體申請110年公益彩券回饋金補助案件審核結果一覽表(保護服務類)</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</si>
</sst>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Red]\(#,##0\)"/>
    <numFmt numFmtId="177" formatCode="#,##0_ "/>
  </numFmts>
  <fonts count="16" x14ac:knownFonts="1">
    <font>
      <sz val="11"/>
      <color theme="1"/>
      <name val="新細明體"/>
      <family val="2"/>
      <scheme val="minor"/>
    </font>
    <font>
      <sz val="12"/>
      <color theme="1"/>
      <name val="新細明體"/>
      <family val="2"/>
      <charset val="136"/>
      <scheme val="minor"/>
    </font>
    <font>
      <sz val="12"/>
      <color theme="1"/>
      <name val="新細明體"/>
      <family val="2"/>
      <charset val="136"/>
      <scheme val="minor"/>
    </font>
    <font>
      <sz val="9"/>
      <name val="新細明體"/>
      <family val="3"/>
      <charset val="136"/>
      <scheme val="minor"/>
    </font>
    <font>
      <sz val="9"/>
      <name val="新細明體"/>
      <family val="1"/>
      <charset val="136"/>
    </font>
    <font>
      <sz val="12"/>
      <name val="新細明體"/>
      <family val="1"/>
      <charset val="136"/>
      <scheme val="minor"/>
    </font>
    <font>
      <sz val="11"/>
      <name val="新細明體"/>
      <family val="2"/>
      <scheme val="minor"/>
    </font>
    <font>
      <sz val="12"/>
      <name val="新細明體"/>
      <family val="1"/>
      <charset val="136"/>
      <scheme val="major"/>
    </font>
    <font>
      <sz val="11"/>
      <color theme="1"/>
      <name val="新細明體"/>
      <family val="2"/>
      <scheme val="minor"/>
    </font>
    <font>
      <sz val="11"/>
      <name val="新細明體"/>
      <family val="1"/>
      <charset val="136"/>
      <scheme val="major"/>
    </font>
    <font>
      <b/>
      <sz val="12"/>
      <name val="新細明體"/>
      <family val="1"/>
      <charset val="136"/>
      <scheme val="major"/>
    </font>
    <font>
      <sz val="12"/>
      <color theme="1"/>
      <name val="新細明體"/>
      <family val="1"/>
      <charset val="136"/>
      <scheme val="minor"/>
    </font>
    <font>
      <sz val="9"/>
      <name val="新細明體"/>
      <family val="2"/>
      <charset val="136"/>
      <scheme val="minor"/>
    </font>
    <font>
      <sz val="12"/>
      <color theme="1"/>
      <name val="新細明體"/>
      <family val="2"/>
      <scheme val="minor"/>
    </font>
    <font>
      <sz val="11"/>
      <name val="新細明體"/>
      <family val="1"/>
      <charset val="136"/>
      <scheme val="minor"/>
    </font>
    <font>
      <b/>
      <sz val="20"/>
      <color theme="1"/>
      <name val="新細明體"/>
      <family val="1"/>
      <charset val="136"/>
      <scheme val="minor"/>
    </font>
  </fonts>
  <fills count="4">
    <fill>
      <patternFill patternType="none"/>
    </fill>
    <fill>
      <patternFill patternType="gray125"/>
    </fill>
    <fill>
      <patternFill patternType="none"/>
    </fill>
    <fill>
      <patternFill patternType="solid">
        <fgColor theme="8"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alignment vertical="center"/>
    </xf>
    <xf numFmtId="0" fontId="5" fillId="2" borderId="0"/>
    <xf numFmtId="0" fontId="2" fillId="2" borderId="0">
      <alignment vertical="center"/>
    </xf>
    <xf numFmtId="0" fontId="8" fillId="2" borderId="0">
      <alignment vertical="center"/>
    </xf>
    <xf numFmtId="0" fontId="1" fillId="2" borderId="0">
      <alignment vertical="center"/>
    </xf>
    <xf numFmtId="0" fontId="1" fillId="2" borderId="0">
      <alignment vertical="center"/>
    </xf>
  </cellStyleXfs>
  <cellXfs count="40">
    <xf numFmtId="0" fontId="0" fillId="0" borderId="0" xfId="0">
      <alignment vertical="center"/>
    </xf>
    <xf numFmtId="0" fontId="0" fillId="0" borderId="0" xfId="0" applyFill="1">
      <alignment vertical="center"/>
    </xf>
    <xf numFmtId="176" fontId="7" fillId="0" borderId="1" xfId="0" applyNumberFormat="1" applyFont="1" applyFill="1" applyBorder="1" applyAlignment="1" applyProtection="1">
      <alignment horizontal="center" vertical="center" wrapText="1"/>
    </xf>
    <xf numFmtId="0" fontId="6" fillId="0" borderId="0" xfId="0" applyFont="1" applyAlignment="1">
      <alignment horizontal="center" vertical="center"/>
    </xf>
    <xf numFmtId="0" fontId="10" fillId="3" borderId="1" xfId="0" applyFont="1" applyFill="1" applyBorder="1" applyAlignment="1">
      <alignment horizontal="center" vertical="center"/>
    </xf>
    <xf numFmtId="0" fontId="7" fillId="0" borderId="1" xfId="0" applyFont="1" applyFill="1" applyBorder="1" applyAlignment="1">
      <alignment horizontal="left" vertical="center" wrapText="1"/>
    </xf>
    <xf numFmtId="0" fontId="7" fillId="0" borderId="1" xfId="0" applyNumberFormat="1" applyFont="1" applyFill="1" applyBorder="1" applyAlignment="1" applyProtection="1">
      <alignment horizontal="center" vertical="center" wrapText="1"/>
    </xf>
    <xf numFmtId="0" fontId="7" fillId="0" borderId="1" xfId="0" applyNumberFormat="1" applyFont="1" applyFill="1" applyBorder="1" applyAlignment="1" applyProtection="1">
      <alignment horizontal="left" vertical="center" wrapText="1"/>
    </xf>
    <xf numFmtId="176" fontId="7" fillId="2" borderId="1" xfId="0" applyNumberFormat="1" applyFont="1" applyFill="1" applyBorder="1" applyAlignment="1" applyProtection="1">
      <alignment horizontal="center" vertical="center" wrapText="1"/>
    </xf>
    <xf numFmtId="0" fontId="7" fillId="2" borderId="1" xfId="4" applyFont="1" applyFill="1" applyBorder="1" applyAlignment="1">
      <alignment horizontal="center" vertical="center" wrapText="1"/>
    </xf>
    <xf numFmtId="0" fontId="7" fillId="2" borderId="1" xfId="4" applyFont="1" applyFill="1" applyBorder="1" applyAlignment="1">
      <alignment horizontal="left" vertical="center" wrapText="1"/>
    </xf>
    <xf numFmtId="177" fontId="7" fillId="2" borderId="1" xfId="0" applyNumberFormat="1" applyFont="1" applyFill="1" applyBorder="1" applyAlignment="1">
      <alignment horizontal="center" vertical="center" wrapText="1" shrinkToFit="1"/>
    </xf>
    <xf numFmtId="3" fontId="7" fillId="2" borderId="1" xfId="0" applyNumberFormat="1" applyFont="1" applyFill="1" applyBorder="1" applyAlignment="1">
      <alignment horizontal="center" vertical="center" wrapText="1"/>
    </xf>
    <xf numFmtId="0" fontId="0" fillId="2" borderId="0" xfId="0" applyFill="1">
      <alignment vertical="center"/>
    </xf>
    <xf numFmtId="0" fontId="7" fillId="0" borderId="1" xfId="0" applyFont="1" applyFill="1" applyBorder="1" applyAlignment="1">
      <alignment horizontal="center" vertical="center" wrapText="1"/>
    </xf>
    <xf numFmtId="0" fontId="7" fillId="0" borderId="1" xfId="0" applyFont="1" applyFill="1" applyBorder="1" applyAlignment="1">
      <alignment horizontal="left" vertical="center"/>
    </xf>
    <xf numFmtId="3" fontId="7" fillId="0" borderId="1" xfId="0" applyNumberFormat="1"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7" fillId="2" borderId="1" xfId="0" applyNumberFormat="1" applyFont="1" applyFill="1" applyBorder="1" applyAlignment="1" applyProtection="1">
      <alignment horizontal="center" vertical="center" wrapText="1"/>
    </xf>
    <xf numFmtId="0" fontId="7" fillId="2" borderId="1" xfId="0" applyNumberFormat="1" applyFont="1" applyFill="1" applyBorder="1" applyAlignment="1" applyProtection="1">
      <alignment horizontal="left" vertical="center" wrapText="1"/>
    </xf>
    <xf numFmtId="0" fontId="7" fillId="2" borderId="1" xfId="0" applyNumberFormat="1" applyFont="1" applyFill="1" applyBorder="1" applyAlignment="1" applyProtection="1">
      <alignment horizontal="center" vertical="center" wrapText="1"/>
    </xf>
    <xf numFmtId="0" fontId="7" fillId="2" borderId="1" xfId="0" applyNumberFormat="1" applyFont="1" applyFill="1" applyBorder="1" applyAlignment="1" applyProtection="1">
      <alignment horizontal="left"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14" fillId="0" borderId="0" xfId="0" applyFont="1">
      <alignment vertical="center"/>
    </xf>
    <xf numFmtId="0" fontId="14" fillId="0" borderId="0" xfId="0" applyFont="1" applyFill="1">
      <alignment vertical="center"/>
    </xf>
    <xf numFmtId="0" fontId="14" fillId="2" borderId="0" xfId="0" applyFont="1" applyFill="1">
      <alignment vertical="center"/>
    </xf>
    <xf numFmtId="0" fontId="13" fillId="0" borderId="2" xfId="0" applyFont="1" applyBorder="1" applyAlignment="1">
      <alignment horizontal="right" vertical="center"/>
    </xf>
    <xf numFmtId="0" fontId="11" fillId="0" borderId="2" xfId="0" applyFont="1" applyBorder="1" applyAlignment="1">
      <alignment horizontal="right" vertical="center"/>
    </xf>
    <xf numFmtId="0" fontId="15" fillId="0" borderId="0" xfId="0" applyFont="1" applyAlignment="1">
      <alignment horizontal="center" vertical="center"/>
    </xf>
    <xf numFmtId="0" fontId="10" fillId="3" borderId="3" xfId="0" applyNumberFormat="1" applyFont="1" applyFill="1" applyBorder="1" applyAlignment="1">
      <alignment horizontal="center" vertical="center"/>
    </xf>
    <xf numFmtId="0" fontId="9" fillId="3" borderId="4" xfId="0" applyFont="1" applyFill="1" applyBorder="1" applyAlignment="1">
      <alignment horizontal="center" vertical="center"/>
    </xf>
    <xf numFmtId="0" fontId="9" fillId="3" borderId="5" xfId="0" applyFont="1" applyFill="1" applyBorder="1" applyAlignment="1">
      <alignment horizontal="center" vertical="center"/>
    </xf>
    <xf numFmtId="0" fontId="10" fillId="3" borderId="6" xfId="0" applyNumberFormat="1" applyFont="1" applyFill="1" applyBorder="1" applyAlignment="1">
      <alignment horizontal="center" vertical="center" shrinkToFit="1"/>
    </xf>
    <xf numFmtId="0" fontId="9" fillId="3" borderId="7" xfId="0" applyFont="1" applyFill="1" applyBorder="1" applyAlignment="1">
      <alignment horizontal="center" vertical="center" shrinkToFit="1"/>
    </xf>
    <xf numFmtId="0" fontId="10" fillId="3" borderId="6" xfId="0" applyNumberFormat="1" applyFont="1" applyFill="1" applyBorder="1" applyAlignment="1">
      <alignment horizontal="center" vertical="center"/>
    </xf>
    <xf numFmtId="0" fontId="9" fillId="3" borderId="7" xfId="0" applyFont="1" applyFill="1" applyBorder="1" applyAlignment="1">
      <alignment horizontal="center" vertical="center"/>
    </xf>
    <xf numFmtId="0" fontId="10" fillId="3" borderId="6" xfId="0" applyNumberFormat="1" applyFont="1" applyFill="1" applyBorder="1" applyAlignment="1">
      <alignment horizontal="center" vertical="center" wrapText="1"/>
    </xf>
    <xf numFmtId="0" fontId="9" fillId="3" borderId="7" xfId="0" applyFont="1" applyFill="1" applyBorder="1" applyAlignment="1">
      <alignment horizontal="center" vertical="center" wrapText="1"/>
    </xf>
  </cellXfs>
  <cellStyles count="6">
    <cellStyle name="一般" xfId="0" builtinId="0"/>
    <cellStyle name="一般 2" xfId="1"/>
    <cellStyle name="一般 3" xfId="3"/>
    <cellStyle name="一般 4 2" xfId="4"/>
    <cellStyle name="一般 4 2 2" xfId="5"/>
    <cellStyle name="一般 5"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outlinePr summaryBelow="0"/>
  </sheetPr>
  <dimension ref="A1:K9"/>
  <sheetViews>
    <sheetView tabSelected="1" view="pageBreakPreview" zoomScale="80" zoomScaleNormal="80" zoomScaleSheetLayoutView="80" workbookViewId="0">
      <pane ySplit="4" topLeftCell="A5" activePane="bottomLeft" state="frozen"/>
      <selection pane="bottomLeft" sqref="A1:J1"/>
    </sheetView>
  </sheetViews>
  <sheetFormatPr defaultRowHeight="15.75" x14ac:dyDescent="0.25"/>
  <cols>
    <col min="1" max="1" width="10.140625" customWidth="1"/>
    <col min="2" max="2" width="18.85546875" style="3" bestFit="1" customWidth="1"/>
    <col min="3" max="3" width="17.5703125" customWidth="1"/>
    <col min="4" max="4" width="28.7109375" customWidth="1"/>
    <col min="5" max="5" width="16" customWidth="1"/>
    <col min="6" max="9" width="20.85546875" customWidth="1"/>
    <col min="10" max="10" width="102.85546875" customWidth="1"/>
  </cols>
  <sheetData>
    <row r="1" spans="1:11" ht="27.75" customHeight="1" x14ac:dyDescent="0.25">
      <c r="A1" s="30" t="s">
        <v>36</v>
      </c>
      <c r="B1" s="30"/>
      <c r="C1" s="30"/>
      <c r="D1" s="30"/>
      <c r="E1" s="30"/>
      <c r="F1" s="30"/>
      <c r="G1" s="30"/>
      <c r="H1" s="30"/>
      <c r="I1" s="30"/>
      <c r="J1" s="30"/>
    </row>
    <row r="2" spans="1:11" ht="16.5" customHeight="1" x14ac:dyDescent="0.25">
      <c r="A2" s="28" t="s">
        <v>35</v>
      </c>
      <c r="B2" s="29"/>
      <c r="C2" s="29"/>
      <c r="D2" s="29"/>
      <c r="E2" s="29"/>
      <c r="F2" s="29"/>
      <c r="G2" s="29"/>
      <c r="H2" s="29"/>
      <c r="I2" s="29"/>
      <c r="J2" s="29"/>
    </row>
    <row r="3" spans="1:11" ht="16.5" customHeight="1" x14ac:dyDescent="0.25">
      <c r="A3" s="36" t="s">
        <v>0</v>
      </c>
      <c r="B3" s="36" t="s">
        <v>7</v>
      </c>
      <c r="C3" s="36" t="s">
        <v>1</v>
      </c>
      <c r="D3" s="38" t="s">
        <v>14</v>
      </c>
      <c r="E3" s="36" t="s">
        <v>2</v>
      </c>
      <c r="F3" s="36" t="s">
        <v>3</v>
      </c>
      <c r="G3" s="31" t="s">
        <v>10</v>
      </c>
      <c r="H3" s="32"/>
      <c r="I3" s="33"/>
      <c r="J3" s="34" t="s">
        <v>9</v>
      </c>
      <c r="K3" s="25"/>
    </row>
    <row r="4" spans="1:11" ht="30.75" customHeight="1" x14ac:dyDescent="0.25">
      <c r="A4" s="37"/>
      <c r="B4" s="37"/>
      <c r="C4" s="37"/>
      <c r="D4" s="39"/>
      <c r="E4" s="37"/>
      <c r="F4" s="37"/>
      <c r="G4" s="4" t="s">
        <v>11</v>
      </c>
      <c r="H4" s="4" t="s">
        <v>12</v>
      </c>
      <c r="I4" s="4" t="s">
        <v>13</v>
      </c>
      <c r="J4" s="35"/>
      <c r="K4" s="25"/>
    </row>
    <row r="5" spans="1:11" s="1" customFormat="1" ht="256.5" customHeight="1" x14ac:dyDescent="0.25">
      <c r="A5" s="6" t="s">
        <v>4</v>
      </c>
      <c r="B5" s="6" t="s">
        <v>8</v>
      </c>
      <c r="C5" s="7" t="s">
        <v>5</v>
      </c>
      <c r="D5" s="7" t="s">
        <v>6</v>
      </c>
      <c r="E5" s="6">
        <v>110</v>
      </c>
      <c r="F5" s="2">
        <v>844099</v>
      </c>
      <c r="G5" s="2">
        <v>844000</v>
      </c>
      <c r="H5" s="2">
        <v>0</v>
      </c>
      <c r="I5" s="2">
        <f t="shared" ref="I5" si="0">G5+H5</f>
        <v>844000</v>
      </c>
      <c r="J5" s="5" t="s">
        <v>31</v>
      </c>
      <c r="K5" s="26"/>
    </row>
    <row r="6" spans="1:11" ht="52.5" customHeight="1" x14ac:dyDescent="0.25">
      <c r="A6" s="21" t="s">
        <v>4</v>
      </c>
      <c r="B6" s="21" t="s">
        <v>15</v>
      </c>
      <c r="C6" s="22" t="s">
        <v>16</v>
      </c>
      <c r="D6" s="22" t="s">
        <v>17</v>
      </c>
      <c r="E6" s="19">
        <v>110</v>
      </c>
      <c r="F6" s="8">
        <v>511758</v>
      </c>
      <c r="G6" s="8">
        <v>0</v>
      </c>
      <c r="H6" s="8">
        <v>0</v>
      </c>
      <c r="I6" s="8">
        <f t="shared" ref="I6:I7" si="1">G6+H6</f>
        <v>0</v>
      </c>
      <c r="J6" s="20" t="s">
        <v>18</v>
      </c>
      <c r="K6" s="25"/>
    </row>
    <row r="7" spans="1:11" ht="213.75" customHeight="1" x14ac:dyDescent="0.25">
      <c r="A7" s="9" t="s">
        <v>19</v>
      </c>
      <c r="B7" s="9" t="s">
        <v>20</v>
      </c>
      <c r="C7" s="10" t="s">
        <v>21</v>
      </c>
      <c r="D7" s="10" t="s">
        <v>22</v>
      </c>
      <c r="E7" s="11">
        <v>110</v>
      </c>
      <c r="F7" s="11">
        <v>739766</v>
      </c>
      <c r="G7" s="11">
        <v>702000</v>
      </c>
      <c r="H7" s="9">
        <v>0</v>
      </c>
      <c r="I7" s="11">
        <f t="shared" si="1"/>
        <v>702000</v>
      </c>
      <c r="J7" s="18" t="s">
        <v>32</v>
      </c>
      <c r="K7" s="25"/>
    </row>
    <row r="8" spans="1:11" s="1" customFormat="1" ht="273" customHeight="1" x14ac:dyDescent="0.25">
      <c r="A8" s="14" t="s">
        <v>23</v>
      </c>
      <c r="B8" s="14" t="s">
        <v>24</v>
      </c>
      <c r="C8" s="15" t="s">
        <v>25</v>
      </c>
      <c r="D8" s="5" t="s">
        <v>26</v>
      </c>
      <c r="E8" s="16">
        <v>110</v>
      </c>
      <c r="F8" s="16">
        <v>4391940</v>
      </c>
      <c r="G8" s="16">
        <v>3425000</v>
      </c>
      <c r="H8" s="14">
        <v>0</v>
      </c>
      <c r="I8" s="16">
        <f t="shared" ref="I8:I9" si="2">G8+H8</f>
        <v>3425000</v>
      </c>
      <c r="J8" s="5" t="s">
        <v>34</v>
      </c>
      <c r="K8" s="26"/>
    </row>
    <row r="9" spans="1:11" s="13" customFormat="1" ht="96.75" customHeight="1" x14ac:dyDescent="0.25">
      <c r="A9" s="23" t="s">
        <v>27</v>
      </c>
      <c r="B9" s="23" t="s">
        <v>28</v>
      </c>
      <c r="C9" s="24" t="s">
        <v>29</v>
      </c>
      <c r="D9" s="24" t="s">
        <v>30</v>
      </c>
      <c r="E9" s="12">
        <v>110</v>
      </c>
      <c r="F9" s="12">
        <v>117000</v>
      </c>
      <c r="G9" s="12">
        <v>117000</v>
      </c>
      <c r="H9" s="17">
        <v>0</v>
      </c>
      <c r="I9" s="12">
        <f t="shared" si="2"/>
        <v>117000</v>
      </c>
      <c r="J9" s="18" t="s">
        <v>33</v>
      </c>
      <c r="K9" s="27"/>
    </row>
  </sheetData>
  <autoFilter ref="A3:J9">
    <filterColumn colId="6" showButton="0"/>
    <filterColumn colId="7" showButton="0"/>
  </autoFilter>
  <mergeCells count="10">
    <mergeCell ref="A2:J2"/>
    <mergeCell ref="A1:J1"/>
    <mergeCell ref="G3:I3"/>
    <mergeCell ref="J3:J4"/>
    <mergeCell ref="A3:A4"/>
    <mergeCell ref="B3:B4"/>
    <mergeCell ref="C3:C4"/>
    <mergeCell ref="D3:D4"/>
    <mergeCell ref="E3:E4"/>
    <mergeCell ref="F3:F4"/>
  </mergeCells>
  <phoneticPr fontId="3" type="noConversion"/>
  <printOptions horizontalCentered="1" verticalCentered="1"/>
  <pageMargins left="0.23622047244094491" right="0.23622047244094491" top="0.74803149606299213" bottom="0.74803149606299213" header="0.31496062992125984" footer="0.31496062992125984"/>
  <pageSetup paperSize="8" scale="62"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審核結果一覽表(清稿列印版)</vt:lpstr>
      <vt:lpstr>'審核結果一覽表(清稿列印版)'!Print_Area</vt:lpstr>
      <vt:lpstr>'審核結果一覽表(清稿列印版)'!Print_Titles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2020-07-23T01:14:55Z</dcterms:created>
  <dcterms:modified xsi:type="dcterms:W3CDTF">2020-12-01T01:10:13Z</dcterms:modified>
</cp:coreProperties>
</file>