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'審核結果一覽表(清稿列印版)'!$A$3:$J$10</definedName>
    <definedName name="JR_PAGE_ANCHOR_0_1" localSheetId="0">'審核結果一覽表(清稿列印版)'!#REF!</definedName>
    <definedName name="JR_PAGE_ANCHOR_0_1">#REF!</definedName>
    <definedName name="_xlnm.Print_Area" localSheetId="0">'審核結果一覽表(清稿列印版)'!$A$1:$J$10</definedName>
    <definedName name="_xlnm.Print_Titles" localSheetId="0">'審核結果一覽表(清稿列印版)'!$1:$4</definedName>
  </definedNames>
  <calcPr calcId="152511"/>
</workbook>
</file>

<file path=xl/calcChain.xml><?xml version="1.0" encoding="utf-8"?>
<calcChain xmlns="http://schemas.openxmlformats.org/spreadsheetml/2006/main">
  <c r="I10" i="7" l="1"/>
  <c r="I9" i="7"/>
  <c r="I8" i="7" l="1"/>
  <c r="I7" i="7"/>
  <c r="I6" i="7"/>
  <c r="I5" i="7" l="1"/>
</calcChain>
</file>

<file path=xl/sharedStrings.xml><?xml version="1.0" encoding="utf-8"?>
<sst xmlns="http://schemas.openxmlformats.org/spreadsheetml/2006/main" count="43" uniqueCount="38">
  <si>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</si>
  <si>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</si>
  <si>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</si>
  <si>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</si>
  <si>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</si>
  <si>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</si>
  <si>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</si>
  <si>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</si>
  <si>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</si>
  <si>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</si>
  <si>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</si>
  <si>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屏東縣</t>
    <phoneticPr fontId="12" type="noConversion"/>
  </si>
  <si>
    <t>1101HM234I</t>
    <phoneticPr fontId="4" type="noConversion"/>
  </si>
  <si>
    <t>屏東縣政府</t>
    <phoneticPr fontId="12" type="noConversion"/>
  </si>
  <si>
    <t>110年度屏東縣政府「以家庭為中心原住民族家庭暴力被害人整合型服務方案」</t>
  </si>
  <si>
    <t>屏東縣</t>
    <phoneticPr fontId="4" type="noConversion"/>
  </si>
  <si>
    <t>1101HM303A</t>
    <phoneticPr fontId="4" type="noConversion"/>
  </si>
  <si>
    <t>屏東縣政府</t>
    <phoneticPr fontId="4" type="noConversion"/>
  </si>
  <si>
    <t>110年度屏東縣性騷擾防治整合型創新方案</t>
    <phoneticPr fontId="4" type="noConversion"/>
  </si>
  <si>
    <t>1101HM325A</t>
    <phoneticPr fontId="4" type="noConversion"/>
  </si>
  <si>
    <t>社團法人中華溝通分析協會</t>
  </si>
  <si>
    <t>110年度屏東縣青少年行為非強制性侵害個案關懷處遇服務計畫</t>
  </si>
  <si>
    <t>1101VM326F</t>
    <phoneticPr fontId="4" type="noConversion"/>
  </si>
  <si>
    <t>110年度屏東縣兒童及少年性剝削被害人輔導追蹤處遇暨網路安全宣導教育服務計畫</t>
  </si>
  <si>
    <t>1101VM408D</t>
    <phoneticPr fontId="12" type="noConversion"/>
  </si>
  <si>
    <t>屏東縣政府</t>
    <phoneticPr fontId="12" type="noConversion"/>
  </si>
  <si>
    <t>運用家庭決策模式強化親屬照顧量能計畫</t>
    <phoneticPr fontId="12" type="noConversion"/>
  </si>
  <si>
    <t>屏東縣</t>
    <phoneticPr fontId="12" type="noConversion"/>
  </si>
  <si>
    <t>1101VM4230</t>
    <phoneticPr fontId="12" type="noConversion"/>
  </si>
  <si>
    <t>屏東縣政府110年度早期逆境少年支持輔導創新方案</t>
    <phoneticPr fontId="12" type="noConversion"/>
  </si>
  <si>
    <t>一、業務費74萬6,000元整:團體帶領費(每人每小時最高補助2,000元)、協同帶領費(每人每小時最高補助1,000元)、個別社會暨心理評估與處置(每小時1,600元，半小時以上未滿1小時者折半支給)、個案職場工作體驗材料費、個案職場工作體驗補助友善商家費用(每家廠商最多補助15天，一天最高1,000元)、個案工作體驗津貼補助(每次補助158元/小時，每名個案最高補助100小時)、個案工作體驗勞保及健保費、活動體驗營隊費用、個案交通補助津貼(每次100元)、膳費。
二、甲類專案計畫管理費:3萬7,000元整。(不得超過經常門實際支出總經費(不含專案計畫管理費)百分之五)。
※成果報告應包含本服務方案服務之兒少保護個案數、團體活動服務方案次數及逆境少年服務相關成效。</t>
  </si>
  <si>
    <t>一、業務費23萬,500元：講座鐘點費(每節最高2,000元)、印刷費、膳費、專家學者出席費(每次最高2,500元)、差旅費。
二、甲類專案計畫管理費1萬1,500元(不得超過經常門實際支出總經費(不含專案計畫管理費)百分之五)。
※成果報告應包含網絡共戶平台會議次數、區域型之資源平台會議次數、實施家屬協調會議次數、個案研討次數、專業督導次數、教育訓練時數、辦理家暴倖存者輔導支持團體次數等。</t>
  </si>
  <si>
    <t>一、人事費53萬8,704元：專業服務費1名(以3萬9,904元(320薪點)*13.5個月核算，含288晉升薪點、社工師執業執照32薪點；薪點折合率每點為124.7元，另請於修正計畫或撥款時檢付前開人員學經歷及相關證明文件)。
二、業務費20萬1,296元：含講座鐘點費(每節最高補助2,000元)、宣導費(不含宣導品、紀念品，依預算法第62條之1規定辦理)、撰稿費、專家學者出席費(每人次最高2,500元，受補助單位人員出席不得支領)、購買媒體通路費、膳費、印刷費、雜支(最高補助6,000元)。
三、乙類專案計畫管理費6萬元(以5,000元*12月*1人核算)。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</si>
  <si>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人事費49萬8,299元：專業服務費1名(社工員以3萬6,911元(296薪點)*13.5個月*1人核算，含執行高度風險業務加給16薪點；薪點折合率每點為124.7元，且執行風險業務加給限辦理直接服務人員支領，另請於修正計畫或撥款時檢附前開人員學經歷及相關證明文件)。
二、業務費22萬1,701元：講座鐘點費(每節最高補助2,000元)、專家學者出席費(每人每次最高補助2,500元，受補助單位人員出席不得支領)、膳費、印刷費、差旅費、訪視交通補助費(以社福補助列舉式為準，搭乘計程車之費用不得報支)、場地及佈置費。
三、甲類專案計畫管理費1萬元(不得超過經常門實際支出總經費(不含專案計畫管理費)百分之五)。
四、乙類專案計畫管理費6萬元(以5,000元*12月*1人核算)。</t>
  </si>
  <si>
    <t>一、業務費42萬5,000元:團體帶領費(每人每小時最高補助2,000元)、協同帶領費(每人每小時最高補助1,000元)、差旅費(含外聘團體帶領者交通費及親屬參與共同討論會議所需費用，每人每次最高500元，實報實銷)、膳費。
二、雜支6,000元(含攝影、茶水、文具、郵資、運費及其他與執行本計畫相關之費用)。</t>
    <phoneticPr fontId="3" type="noConversion"/>
  </si>
  <si>
    <t>一、人事費121萬2,084元：專業服務費2名(社工員以3萬9,904元(320薪點)*13.5個月*1人核算，含304晉升薪點及執行高度風險業務加給16薪點；社工督導以4萬9,880元(400薪點)*13.5個月*1人核算，含336晉升薪點及社工相關系所碩士以上學歷加給16薪點、社工師執業執照加給32薪點、執行高度風險業務加給16薪點，修正計畫時應載明人員姓名及學經歷，並檢附學經歷及證照影本；薪點折合率每點為124.7元，且執行風險業務加給限辦理直接服務人員支領)。
二、業務費5萬4,916元：講座鐘點費(每節最高補助2,000元)、膳費、場地及佈置費、講師或督導遠程交通費(30公里以上核實報支，搭乘計程車之費用不得報支)、訪視交通補助費(以社福補助列舉式為準，搭乘計程車之費用不得報支)、印刷費。
三、甲類專案計畫管理費1萬元(不得超過經常門實際支出總經費(不含專案計畫管理費)百分之五)。
四、乙類專案計畫管理費12萬元(以5,000元*12月*2人核算)。</t>
    <phoneticPr fontId="3" type="noConversion"/>
  </si>
  <si>
    <t>單位：新臺幣元</t>
    <phoneticPr fontId="3" type="noConversion"/>
  </si>
  <si>
    <t>屏東縣政府、機構或團體申請110年公益彩券回饋金補助案件審核結果一覽表(保護服務類)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</si>
</sst>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32">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lignment horizontal="center" vertical="center" wrapText="1"/>
    </xf>
    <xf numFmtId="3"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7" fontId="7" fillId="2" borderId="1" xfId="0" applyNumberFormat="1" applyFont="1" applyFill="1" applyBorder="1" applyAlignment="1">
      <alignment horizontal="center" vertical="center" wrapText="1" shrinkToFit="1"/>
    </xf>
    <xf numFmtId="3" fontId="7" fillId="2" borderId="1" xfId="0" applyNumberFormat="1" applyFont="1" applyFill="1" applyBorder="1" applyAlignment="1">
      <alignment horizontal="center" vertical="center" wrapText="1"/>
    </xf>
    <xf numFmtId="0" fontId="0" fillId="2" borderId="0" xfId="0" applyFill="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4" fillId="0" borderId="0" xfId="0" applyFont="1">
      <alignment vertical="center"/>
    </xf>
    <xf numFmtId="0" fontId="14" fillId="2" borderId="0" xfId="0" applyFont="1" applyFill="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15"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0"/>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1" t="s">
        <v>37</v>
      </c>
      <c r="B1" s="31"/>
      <c r="C1" s="31"/>
      <c r="D1" s="31"/>
      <c r="E1" s="31"/>
      <c r="F1" s="31"/>
      <c r="G1" s="31"/>
      <c r="H1" s="31"/>
      <c r="I1" s="31"/>
      <c r="J1" s="31"/>
    </row>
    <row r="2" spans="1:11" ht="16.5" customHeight="1" x14ac:dyDescent="0.25">
      <c r="A2" s="20" t="s">
        <v>36</v>
      </c>
      <c r="B2" s="21"/>
      <c r="C2" s="21"/>
      <c r="D2" s="21"/>
      <c r="E2" s="21"/>
      <c r="F2" s="21"/>
      <c r="G2" s="21"/>
      <c r="H2" s="21"/>
      <c r="I2" s="21"/>
      <c r="J2" s="21"/>
    </row>
    <row r="3" spans="1:11" ht="16.5" customHeight="1" x14ac:dyDescent="0.25">
      <c r="A3" s="27" t="s">
        <v>0</v>
      </c>
      <c r="B3" s="27" t="s">
        <v>4</v>
      </c>
      <c r="C3" s="27" t="s">
        <v>1</v>
      </c>
      <c r="D3" s="29" t="s">
        <v>10</v>
      </c>
      <c r="E3" s="27" t="s">
        <v>2</v>
      </c>
      <c r="F3" s="27" t="s">
        <v>3</v>
      </c>
      <c r="G3" s="22" t="s">
        <v>6</v>
      </c>
      <c r="H3" s="23"/>
      <c r="I3" s="24"/>
      <c r="J3" s="25" t="s">
        <v>5</v>
      </c>
      <c r="K3" s="18"/>
    </row>
    <row r="4" spans="1:11" ht="30.75" customHeight="1" x14ac:dyDescent="0.25">
      <c r="A4" s="28"/>
      <c r="B4" s="28"/>
      <c r="C4" s="28"/>
      <c r="D4" s="30"/>
      <c r="E4" s="28"/>
      <c r="F4" s="28"/>
      <c r="G4" s="2" t="s">
        <v>7</v>
      </c>
      <c r="H4" s="2" t="s">
        <v>8</v>
      </c>
      <c r="I4" s="2" t="s">
        <v>9</v>
      </c>
      <c r="J4" s="26"/>
      <c r="K4" s="18"/>
    </row>
    <row r="5" spans="1:11" ht="155.25" customHeight="1" x14ac:dyDescent="0.25">
      <c r="A5" s="4" t="s">
        <v>11</v>
      </c>
      <c r="B5" s="4" t="s">
        <v>12</v>
      </c>
      <c r="C5" s="17" t="s">
        <v>13</v>
      </c>
      <c r="D5" s="17" t="s">
        <v>14</v>
      </c>
      <c r="E5" s="13">
        <v>110</v>
      </c>
      <c r="F5" s="3">
        <v>242025</v>
      </c>
      <c r="G5" s="3">
        <v>242000</v>
      </c>
      <c r="H5" s="3">
        <v>0</v>
      </c>
      <c r="I5" s="3">
        <f t="shared" ref="I5:I6" si="0">G5+H5</f>
        <v>242000</v>
      </c>
      <c r="J5" s="14" t="s">
        <v>31</v>
      </c>
      <c r="K5" s="18"/>
    </row>
    <row r="6" spans="1:11" ht="232.5" customHeight="1" x14ac:dyDescent="0.25">
      <c r="A6" s="6" t="s">
        <v>15</v>
      </c>
      <c r="B6" s="6" t="s">
        <v>16</v>
      </c>
      <c r="C6" s="7" t="s">
        <v>17</v>
      </c>
      <c r="D6" s="7" t="s">
        <v>18</v>
      </c>
      <c r="E6" s="8">
        <v>110</v>
      </c>
      <c r="F6" s="8">
        <v>972464</v>
      </c>
      <c r="G6" s="8">
        <v>800000</v>
      </c>
      <c r="H6" s="6">
        <v>0</v>
      </c>
      <c r="I6" s="8">
        <f t="shared" si="0"/>
        <v>800000</v>
      </c>
      <c r="J6" s="12" t="s">
        <v>32</v>
      </c>
      <c r="K6" s="18"/>
    </row>
    <row r="7" spans="1:11" ht="200.25" customHeight="1" x14ac:dyDescent="0.25">
      <c r="A7" s="15" t="s">
        <v>15</v>
      </c>
      <c r="B7" s="16" t="s">
        <v>19</v>
      </c>
      <c r="C7" s="17" t="s">
        <v>20</v>
      </c>
      <c r="D7" s="17" t="s">
        <v>21</v>
      </c>
      <c r="E7" s="8">
        <v>110</v>
      </c>
      <c r="F7" s="5">
        <v>1467484</v>
      </c>
      <c r="G7" s="5">
        <v>1397000</v>
      </c>
      <c r="H7" s="5">
        <v>0</v>
      </c>
      <c r="I7" s="5">
        <f t="shared" ref="I7:I9" si="1">G7+H7</f>
        <v>1397000</v>
      </c>
      <c r="J7" s="12" t="s">
        <v>35</v>
      </c>
      <c r="K7" s="18"/>
    </row>
    <row r="8" spans="1:11" ht="182.25" customHeight="1" x14ac:dyDescent="0.25">
      <c r="A8" s="15" t="s">
        <v>15</v>
      </c>
      <c r="B8" s="16" t="s">
        <v>22</v>
      </c>
      <c r="C8" s="17" t="s">
        <v>20</v>
      </c>
      <c r="D8" s="17" t="s">
        <v>23</v>
      </c>
      <c r="E8" s="8">
        <v>110</v>
      </c>
      <c r="F8" s="5">
        <v>798299</v>
      </c>
      <c r="G8" s="5">
        <v>790000</v>
      </c>
      <c r="H8" s="5">
        <v>0</v>
      </c>
      <c r="I8" s="5">
        <f t="shared" si="1"/>
        <v>790000</v>
      </c>
      <c r="J8" s="12" t="s">
        <v>33</v>
      </c>
      <c r="K8" s="18"/>
    </row>
    <row r="9" spans="1:11" s="10" customFormat="1" ht="119.25" customHeight="1" x14ac:dyDescent="0.25">
      <c r="A9" s="16" t="s">
        <v>11</v>
      </c>
      <c r="B9" s="16" t="s">
        <v>24</v>
      </c>
      <c r="C9" s="17" t="s">
        <v>25</v>
      </c>
      <c r="D9" s="17" t="s">
        <v>26</v>
      </c>
      <c r="E9" s="9">
        <v>110</v>
      </c>
      <c r="F9" s="9">
        <v>532500</v>
      </c>
      <c r="G9" s="9">
        <v>431000</v>
      </c>
      <c r="H9" s="9">
        <v>0</v>
      </c>
      <c r="I9" s="9">
        <f t="shared" si="1"/>
        <v>431000</v>
      </c>
      <c r="J9" s="12" t="s">
        <v>34</v>
      </c>
      <c r="K9" s="19"/>
    </row>
    <row r="10" spans="1:11" s="10" customFormat="1" ht="207.75" customHeight="1" x14ac:dyDescent="0.25">
      <c r="A10" s="16" t="s">
        <v>27</v>
      </c>
      <c r="B10" s="16" t="s">
        <v>28</v>
      </c>
      <c r="C10" s="17" t="s">
        <v>25</v>
      </c>
      <c r="D10" s="17" t="s">
        <v>29</v>
      </c>
      <c r="E10" s="9">
        <v>110</v>
      </c>
      <c r="F10" s="9">
        <v>1380309</v>
      </c>
      <c r="G10" s="9">
        <v>783000</v>
      </c>
      <c r="H10" s="11">
        <v>0</v>
      </c>
      <c r="I10" s="9">
        <f t="shared" ref="I10" si="2">G10+H10</f>
        <v>783000</v>
      </c>
      <c r="J10" s="12" t="s">
        <v>30</v>
      </c>
      <c r="K10" s="19"/>
    </row>
  </sheetData>
  <autoFilter ref="A3:J10">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2020-11-27T08:57:18Z</dcterms:modified>
</cp:coreProperties>
</file>