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'審核結果一覽表(清稿列印版)'!$A$3:$J$11</definedName>
    <definedName name="JR_PAGE_ANCHOR_0_1" localSheetId="0">'審核結果一覽表(清稿列印版)'!#REF!</definedName>
    <definedName name="JR_PAGE_ANCHOR_0_1">#REF!</definedName>
    <definedName name="_xlnm.Print_Area" localSheetId="0">'審核結果一覽表(清稿列印版)'!$A$1:$J$11</definedName>
    <definedName name="_xlnm.Print_Titles" localSheetId="0">'審核結果一覽表(清稿列印版)'!$1:$4</definedName>
  </definedNames>
  <calcPr calcId="152511"/>
</workbook>
</file>

<file path=xl/calcChain.xml><?xml version="1.0" encoding="utf-8"?>
<calcChain xmlns="http://schemas.openxmlformats.org/spreadsheetml/2006/main">
  <c r="I11" i="7" l="1"/>
  <c r="I10" i="7"/>
  <c r="I9" i="7"/>
  <c r="I8" i="7" l="1"/>
  <c r="I7" i="7"/>
  <c r="I6" i="7" l="1"/>
  <c r="I5" i="7"/>
</calcChain>
</file>

<file path=xl/sharedStrings.xml><?xml version="1.0" encoding="utf-8"?>
<sst xmlns="http://schemas.openxmlformats.org/spreadsheetml/2006/main" count="48" uniqueCount="44">
  <si>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</si>
  <si>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</si>
  <si>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</si>
  <si>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</si>
  <si>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</si>
  <si>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</si>
  <si>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</si>
  <si>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</si>
  <si>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</si>
  <si>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</si>
  <si>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</si>
  <si>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彰化縣</t>
  </si>
  <si>
    <t>1101HG220B</t>
    <phoneticPr fontId="4" type="noConversion"/>
  </si>
  <si>
    <t>彰化縣政府</t>
  </si>
  <si>
    <t>彰化縣110年度家庭暴力被害人多元處遇服務方案</t>
    <phoneticPr fontId="4" type="noConversion"/>
  </si>
  <si>
    <t>1101HG221I</t>
    <phoneticPr fontId="4" type="noConversion"/>
  </si>
  <si>
    <t>彰化縣110年度家庭暴力被害人多元族群服務方案</t>
  </si>
  <si>
    <t>本案與「彰化縣110年度家庭暴力被害人多元處遇服務方案」性質重疊，爰不予補助。</t>
    <phoneticPr fontId="4" type="noConversion"/>
  </si>
  <si>
    <t>彰化縣</t>
    <phoneticPr fontId="4" type="noConversion"/>
  </si>
  <si>
    <t>1101HG306A</t>
    <phoneticPr fontId="4" type="noConversion"/>
  </si>
  <si>
    <t>彰化縣政府</t>
    <phoneticPr fontId="4" type="noConversion"/>
  </si>
  <si>
    <t>彰化縣110年度性騷擾防治整合服務方案計畫</t>
    <phoneticPr fontId="4" type="noConversion"/>
  </si>
  <si>
    <t>彰化縣</t>
    <phoneticPr fontId="4" type="noConversion"/>
  </si>
  <si>
    <t>1101VG329F</t>
    <phoneticPr fontId="4" type="noConversion"/>
  </si>
  <si>
    <t>財團法人亞洲大學</t>
  </si>
  <si>
    <t>彰化縣110年兒少性剝削被害人輔導處遇及追蹤方案計畫</t>
  </si>
  <si>
    <t>彰化縣</t>
    <phoneticPr fontId="12" type="noConversion"/>
  </si>
  <si>
    <t>1101VG411J</t>
    <phoneticPr fontId="12" type="noConversion"/>
  </si>
  <si>
    <t>彰化縣政府</t>
    <phoneticPr fontId="12" type="noConversion"/>
  </si>
  <si>
    <t>家庭成員性侵害兒少保護服務方案</t>
    <phoneticPr fontId="12" type="noConversion"/>
  </si>
  <si>
    <t>本案為家庭成員性侵害受害兒少保護服務方案，考量有關兒少遭性侵害為主管機關法定業務，另查計畫書服務內容與方式為兒少保護個案工作為主，本案擬建議不予補助。</t>
    <phoneticPr fontId="12" type="noConversion"/>
  </si>
  <si>
    <t>彰化縣</t>
    <phoneticPr fontId="12" type="noConversion"/>
  </si>
  <si>
    <t>1101VG416D</t>
    <phoneticPr fontId="12" type="noConversion"/>
  </si>
  <si>
    <t>彰化縣政府</t>
    <phoneticPr fontId="12" type="noConversion"/>
  </si>
  <si>
    <t>彰化縣親屬安置家庭支持服務計畫</t>
    <phoneticPr fontId="12" type="noConversion"/>
  </si>
  <si>
    <t>1101VG420J</t>
    <phoneticPr fontId="12" type="noConversion"/>
  </si>
  <si>
    <t>彰化縣兒少保護個案家庭復原服務計畫</t>
    <phoneticPr fontId="12" type="noConversion"/>
  </si>
  <si>
    <t>衡酌資源配置，爰本案不予補助。</t>
    <phoneticPr fontId="12" type="noConversion"/>
  </si>
  <si>
    <t>一、人事費258萬5,764元:專業服務費4名(社工督導2名以50,877元(408薪點)*13.5個月核算，含344晉階薪點、社工師執業執照32薪點、社工相關系所碩士學歷16薪點及執行高度風險業務16薪點；社工員2名每人以44,892(360薪點)*13.5個月核算，含296晉階薪點、社工師執業執照32薪點社工相關系所碩士學歷16薪點及執行高度風險業務16薪點；薪點折合率每點為124.7元，且執行風險業務加給限辦理直接服務人員支領，另請於修正計畫或撥款時檢附前開人員學經歷及相關證明文件)。
二、乙類專案計畫管理費24萬元(以5,000元*12月*4人核算)。
※成果報告應包含本計畫補助專業人力所服務之中低風險家庭暴力個案數、實施家庭會談次數、個案研討次數、專業督導次數、教育訓練時數等。
※本案係辦理彰化縣南區及西區之服務，各區以補助1名社工督導及1名社工員為原則。</t>
  </si>
  <si>
    <t>一、人事費47萬1,366元：專案服務費1名(以3萬4,916元(280薪點)*13.5個月核算，薪點折合率每點為124.7元另請於修正計畫時應載明人員姓名、學經歷並檢附學歷影本)。
二、業務費12萬6,634元：含諮商及心理治療費(每小時最高補助1,600元，依申請核定)、講座鐘點費(每節最高補助2,000元)、媒體素材製作費、印刷費、膳費。
三、甲類專案計畫管理費8,000元(不得超過經常門實際支出總經費(不含專案計畫管理費)百分之五)。
四、乙類專案計畫管理費6萬元(以5,000元*12月*1人核算)。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</si>
  <si>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一、業務費19萬3,000元：諮商及心理治療費、差旅費。
二、甲類專案計畫管理費7,000元(不得超過經常門實際支出總經費(不含專案計畫管理費)百分之五)。</t>
  </si>
  <si>
    <t>一、業務費36萬1,000元：訪視交通補助費(5公里以上至未滿30公里補助200元，30公里以上至未滿70公里補助400元，70公里以上補助500元，每案每月最高補助2次)、團體帶領費(每人每小時最高補助2,000元)、講座鐘點費(講師2,000/小時)、諮商及心理治療費、專家學者出席費、家務及育兒指導服務費(200元/小時)、幼兒臨托及喘息服務費(200元/小時)、外展專業指導費(每小時1,200元，30分鐘以上未滿1小時者600元)、臨時酬勞費(以勞動部公告適用之每小時基本工資核算)、差旅費、場地及佈置費、膳食費。
二、甲類專案計畫管理費1萬8,000元(不得超過經常門實際支出總經費(不含專案計畫管理費)百分之五)。
※成果報告應包含本計畫補助專業人力所服務之個案數及相關服務績效。</t>
    <phoneticPr fontId="3" type="noConversion"/>
  </si>
  <si>
    <t>單位：新臺幣元</t>
    <phoneticPr fontId="3" type="noConversion"/>
  </si>
  <si>
    <t>彰化縣政府、機構或團體申請110年公益彩券回饋金補助案件審核結果一覽表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</si>
</sst>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35">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3"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7" fontId="7" fillId="2" borderId="1" xfId="0" applyNumberFormat="1" applyFont="1" applyFill="1" applyBorder="1" applyAlignment="1">
      <alignment horizontal="center" vertical="center" wrapText="1" shrinkToFit="1"/>
    </xf>
    <xf numFmtId="3" fontId="7" fillId="2" borderId="1" xfId="4"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7" fillId="2" borderId="1" xfId="1" applyNumberFormat="1" applyFont="1" applyFill="1" applyBorder="1" applyAlignment="1">
      <alignment horizontal="left" vertical="center" wrapText="1"/>
    </xf>
    <xf numFmtId="0" fontId="0" fillId="2" borderId="0" xfId="0" applyFill="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left" vertical="center"/>
    </xf>
    <xf numFmtId="0" fontId="14" fillId="0" borderId="0" xfId="0" applyFont="1">
      <alignment vertical="center"/>
    </xf>
    <xf numFmtId="0" fontId="14" fillId="2" borderId="0" xfId="0" applyFont="1" applyFill="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15"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1"/>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4" t="s">
        <v>43</v>
      </c>
      <c r="B1" s="34"/>
      <c r="C1" s="34"/>
      <c r="D1" s="34"/>
      <c r="E1" s="34"/>
      <c r="F1" s="34"/>
      <c r="G1" s="34"/>
      <c r="H1" s="34"/>
      <c r="I1" s="34"/>
      <c r="J1" s="34"/>
    </row>
    <row r="2" spans="1:11" ht="16.5" customHeight="1" x14ac:dyDescent="0.25">
      <c r="A2" s="23" t="s">
        <v>42</v>
      </c>
      <c r="B2" s="24"/>
      <c r="C2" s="24"/>
      <c r="D2" s="24"/>
      <c r="E2" s="24"/>
      <c r="F2" s="24"/>
      <c r="G2" s="24"/>
      <c r="H2" s="24"/>
      <c r="I2" s="24"/>
      <c r="J2" s="24"/>
    </row>
    <row r="3" spans="1:11" ht="16.5" customHeight="1" x14ac:dyDescent="0.25">
      <c r="A3" s="30" t="s">
        <v>0</v>
      </c>
      <c r="B3" s="30" t="s">
        <v>4</v>
      </c>
      <c r="C3" s="30" t="s">
        <v>1</v>
      </c>
      <c r="D3" s="32" t="s">
        <v>10</v>
      </c>
      <c r="E3" s="30" t="s">
        <v>2</v>
      </c>
      <c r="F3" s="30" t="s">
        <v>3</v>
      </c>
      <c r="G3" s="25" t="s">
        <v>6</v>
      </c>
      <c r="H3" s="26"/>
      <c r="I3" s="27"/>
      <c r="J3" s="28" t="s">
        <v>5</v>
      </c>
      <c r="K3" s="21"/>
    </row>
    <row r="4" spans="1:11" ht="30.75" customHeight="1" x14ac:dyDescent="0.25">
      <c r="A4" s="31"/>
      <c r="B4" s="31"/>
      <c r="C4" s="31"/>
      <c r="D4" s="33"/>
      <c r="E4" s="31"/>
      <c r="F4" s="31"/>
      <c r="G4" s="2" t="s">
        <v>7</v>
      </c>
      <c r="H4" s="2" t="s">
        <v>8</v>
      </c>
      <c r="I4" s="2" t="s">
        <v>9</v>
      </c>
      <c r="J4" s="29"/>
      <c r="K4" s="21"/>
    </row>
    <row r="5" spans="1:11" ht="184.5" customHeight="1" x14ac:dyDescent="0.25">
      <c r="A5" s="16" t="s">
        <v>11</v>
      </c>
      <c r="B5" s="16" t="s">
        <v>12</v>
      </c>
      <c r="C5" s="17" t="s">
        <v>13</v>
      </c>
      <c r="D5" s="17" t="s">
        <v>14</v>
      </c>
      <c r="E5" s="14">
        <v>110</v>
      </c>
      <c r="F5" s="3">
        <v>7062720</v>
      </c>
      <c r="G5" s="3">
        <v>2825764</v>
      </c>
      <c r="H5" s="3">
        <v>0</v>
      </c>
      <c r="I5" s="3">
        <f t="shared" ref="I5:I7" si="0">G5+H5</f>
        <v>2825764</v>
      </c>
      <c r="J5" s="15" t="s">
        <v>38</v>
      </c>
      <c r="K5" s="21"/>
    </row>
    <row r="6" spans="1:11" ht="57.75" customHeight="1" x14ac:dyDescent="0.25">
      <c r="A6" s="16" t="s">
        <v>11</v>
      </c>
      <c r="B6" s="16" t="s">
        <v>15</v>
      </c>
      <c r="C6" s="17" t="s">
        <v>13</v>
      </c>
      <c r="D6" s="17" t="s">
        <v>16</v>
      </c>
      <c r="E6" s="14">
        <v>110</v>
      </c>
      <c r="F6" s="3">
        <v>1917288</v>
      </c>
      <c r="G6" s="3">
        <v>0</v>
      </c>
      <c r="H6" s="3">
        <v>0</v>
      </c>
      <c r="I6" s="3">
        <f t="shared" si="0"/>
        <v>0</v>
      </c>
      <c r="J6" s="15" t="s">
        <v>17</v>
      </c>
      <c r="K6" s="21"/>
    </row>
    <row r="7" spans="1:11" ht="186" customHeight="1" x14ac:dyDescent="0.25">
      <c r="A7" s="5" t="s">
        <v>18</v>
      </c>
      <c r="B7" s="5" t="s">
        <v>19</v>
      </c>
      <c r="C7" s="6" t="s">
        <v>20</v>
      </c>
      <c r="D7" s="6" t="s">
        <v>21</v>
      </c>
      <c r="E7" s="7">
        <v>110</v>
      </c>
      <c r="F7" s="7">
        <v>742000</v>
      </c>
      <c r="G7" s="8">
        <v>666000</v>
      </c>
      <c r="H7" s="5">
        <v>0</v>
      </c>
      <c r="I7" s="8">
        <f t="shared" si="0"/>
        <v>666000</v>
      </c>
      <c r="J7" s="13" t="s">
        <v>39</v>
      </c>
      <c r="K7" s="21"/>
    </row>
    <row r="8" spans="1:11" ht="78.75" customHeight="1" x14ac:dyDescent="0.25">
      <c r="A8" s="16" t="s">
        <v>22</v>
      </c>
      <c r="B8" s="18" t="s">
        <v>23</v>
      </c>
      <c r="C8" s="19" t="s">
        <v>24</v>
      </c>
      <c r="D8" s="19" t="s">
        <v>25</v>
      </c>
      <c r="E8" s="7">
        <v>110</v>
      </c>
      <c r="F8" s="4">
        <v>670000</v>
      </c>
      <c r="G8" s="4">
        <v>200000</v>
      </c>
      <c r="H8" s="4">
        <v>0</v>
      </c>
      <c r="I8" s="4">
        <f t="shared" ref="I8:I10" si="1">G8+H8</f>
        <v>200000</v>
      </c>
      <c r="J8" s="10" t="s">
        <v>40</v>
      </c>
      <c r="K8" s="21"/>
    </row>
    <row r="9" spans="1:11" s="11" customFormat="1" ht="66.75" customHeight="1" x14ac:dyDescent="0.25">
      <c r="A9" s="18" t="s">
        <v>26</v>
      </c>
      <c r="B9" s="18" t="s">
        <v>27</v>
      </c>
      <c r="C9" s="19" t="s">
        <v>28</v>
      </c>
      <c r="D9" s="19" t="s">
        <v>29</v>
      </c>
      <c r="E9" s="9">
        <v>110</v>
      </c>
      <c r="F9" s="9">
        <v>770000</v>
      </c>
      <c r="G9" s="9">
        <v>0</v>
      </c>
      <c r="H9" s="9">
        <v>0</v>
      </c>
      <c r="I9" s="9">
        <f t="shared" si="1"/>
        <v>0</v>
      </c>
      <c r="J9" s="13" t="s">
        <v>30</v>
      </c>
      <c r="K9" s="22"/>
    </row>
    <row r="10" spans="1:11" s="11" customFormat="1" ht="168.75" customHeight="1" x14ac:dyDescent="0.25">
      <c r="A10" s="18" t="s">
        <v>31</v>
      </c>
      <c r="B10" s="18" t="s">
        <v>32</v>
      </c>
      <c r="C10" s="19" t="s">
        <v>33</v>
      </c>
      <c r="D10" s="19" t="s">
        <v>34</v>
      </c>
      <c r="E10" s="9">
        <v>110</v>
      </c>
      <c r="F10" s="9">
        <v>2011108</v>
      </c>
      <c r="G10" s="9">
        <v>379000</v>
      </c>
      <c r="H10" s="9">
        <v>0</v>
      </c>
      <c r="I10" s="9">
        <f t="shared" si="1"/>
        <v>379000</v>
      </c>
      <c r="J10" s="13" t="s">
        <v>41</v>
      </c>
      <c r="K10" s="22"/>
    </row>
    <row r="11" spans="1:11" s="11" customFormat="1" ht="51.75" customHeight="1" x14ac:dyDescent="0.25">
      <c r="A11" s="18" t="s">
        <v>31</v>
      </c>
      <c r="B11" s="18" t="s">
        <v>35</v>
      </c>
      <c r="C11" s="20" t="s">
        <v>28</v>
      </c>
      <c r="D11" s="19" t="s">
        <v>36</v>
      </c>
      <c r="E11" s="9">
        <v>110</v>
      </c>
      <c r="F11" s="9">
        <v>2175555</v>
      </c>
      <c r="G11" s="9">
        <v>0</v>
      </c>
      <c r="H11" s="12">
        <v>0</v>
      </c>
      <c r="I11" s="9">
        <f t="shared" ref="I11" si="2">G11+H11</f>
        <v>0</v>
      </c>
      <c r="J11" s="13" t="s">
        <v>37</v>
      </c>
      <c r="K11" s="22"/>
    </row>
  </sheetData>
  <autoFilter ref="A3:J11">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2020-11-27T08:50:05Z</dcterms:modified>
</cp:coreProperties>
</file>