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'審核結果一覽表(清稿列印版)'!$A$3:$J$7</definedName>
    <definedName name="JR_PAGE_ANCHOR_0_1" localSheetId="0">'審核結果一覽表(清稿列印版)'!#REF!</definedName>
    <definedName name="JR_PAGE_ANCHOR_0_1">#REF!</definedName>
    <definedName name="_xlnm.Print_Area" localSheetId="0">'審核結果一覽表(清稿列印版)'!$A$1:$J$7</definedName>
    <definedName name="_xlnm.Print_Titles" localSheetId="0">'審核結果一覽表(清稿列印版)'!$1:$4</definedName>
  </definedNames>
  <calcPr calcId="152511"/>
</workbook>
</file>

<file path=xl/calcChain.xml><?xml version="1.0" encoding="utf-8"?>
<calcChain xmlns="http://schemas.openxmlformats.org/spreadsheetml/2006/main">
  <c r="I7" i="7" l="1"/>
  <c r="I6" i="7"/>
  <c r="I5" i="7" l="1"/>
</calcChain>
</file>

<file path=xl/sharedStrings.xml><?xml version="1.0" encoding="utf-8"?>
<sst xmlns="http://schemas.openxmlformats.org/spreadsheetml/2006/main" count="28" uniqueCount="27">
  <si>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</si>
  <si>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</si>
  <si>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</si>
  <si>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</si>
  <si>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</si>
  <si>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</si>
  <si>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</si>
  <si>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</si>
  <si>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</si>
  <si>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</si>
  <si>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</si>
  <si>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新竹縣</t>
  </si>
  <si>
    <t>1101HD215I</t>
    <phoneticPr fontId="4" type="noConversion"/>
  </si>
  <si>
    <t>新竹縣政府</t>
  </si>
  <si>
    <t>新竹縣原鄉家庭暴力被害人防治整合性服務方案</t>
  </si>
  <si>
    <t>新竹縣</t>
    <phoneticPr fontId="4" type="noConversion"/>
  </si>
  <si>
    <t>1101HD312A</t>
    <phoneticPr fontId="4" type="noConversion"/>
  </si>
  <si>
    <t>財團法人勵馨社會福利事業基金會</t>
  </si>
  <si>
    <t>110年度新竹縣性侵害被害人服務方案</t>
    <phoneticPr fontId="12" type="noConversion"/>
  </si>
  <si>
    <t>1101VD332F</t>
    <phoneticPr fontId="4" type="noConversion"/>
  </si>
  <si>
    <t>社團法人台灣家庭暴力暨性犯罪處遇協會</t>
    <phoneticPr fontId="12" type="noConversion"/>
  </si>
  <si>
    <t>110年度新竹縣兒少性剝削行為人輔導教育服務計畫</t>
  </si>
  <si>
    <t xml:space="preserve">一、業務費20萬元：團體輔導帶領者或協同帶領者鐘點費(團體帶領費每人每小時最高補助新臺幣二千元；偕同帶領費每人每小時最高補助新臺幣一千元)、社會暨心理評估與處置費費(每小時最高補助新臺幣二千元，每案最多二十四次)、講師或督導遠程交通費(30公里以上核實報支，搭乘計程車之費用不得報支)、講座鐘點費(每節最高補助2,000元)、印刷費、膳費、臨時酬勞費(以勞動部公告適用之每小時基本工資核算)。
二、甲類專案計畫管理費1萬元(不得超過經常門實際支出總經費(不含專案計畫管理費)百分之五)。
</t>
  </si>
  <si>
    <t>一、人事費111萬7,801元：含專業服務費2名(社工員2名，1名以41,899元(336薪點)*13.5個月核算，含304晉階薪點、社工相關系所碩士以上學歷16薪點及執行高度風險業務16薪點；1名以40,901元(328薪點)*13.5個月核算，含280基本薪點、社工相關系所碩士以上學歷16薪點、社工師證照16薪點及執行高度風險業務16薪點，且執行風險業務加給限辦理直接服務人員支領，薪點折合率每點為124.7元，另請於修正計畫或撥款時檢附前開人員學經歷及相關證明文件。)
二、業務費14萬4,199元：講座鐘點費(每節最高補助2,000元)、團體帶領費(每人每小時最高補助2,000元)、印刷費、講座或督導遠程交通費、專家學者出席費(每次最高2,500元)、場地及佈置費(以公有場地為優先)、膳費、雜支。
三、乙類專案計畫管理費12萬元(以5,000元*12月*2人核算)。
※成果報告應包含本計畫補助專業人力所服務之中低風險原住民家庭暴力個案數，辦理家庭暴力相關網絡人員教育訓練與專業督導、原鄉部落家暴防治宣導活動、就業宣導講座、原鄉被害人復原支持性成長團體次數。</t>
    <phoneticPr fontId="3" type="noConversion"/>
  </si>
  <si>
    <t>單位：新臺幣元</t>
    <phoneticPr fontId="3" type="noConversion"/>
  </si>
  <si>
    <t>一、人事費106萬3,922元：專業服務費2名(社工員以4萬901元(328薪點)*13.5個月*1人核算，含280基本薪點、社工相關系所碩士以上學歷16薪點、社工師證書16薪點及執行高度風險業務加給16薪點；社工員以3萬7,908元(304薪點)*13.5*1人核算，含288晉階薪點加給及執行高度風險業務加給16薪點；薪點折合率每點為124.7元，且執行風險業務加給限辦理直接服務人員支領，另請於修正計畫或撥款時檢附前開人員學經歷及相關證明文件)。
二、業務費11萬7,078元：督導鐘點費(內聘每節補助1,000元，外聘每節補助2,000元)、專家學者出席費(每人每次最高補助2,500元，受補助單位人員出席不得支領)、講座鐘點費(每節最高補助2,000元)、講師及督導三十公里以上遠程交通費、膳費、諮商及心理治療費。
三、甲類專案計畫管理費2萬5,000元(不得超過經常門實際支出總經費(不含專案計畫管理費)百分之五)。
四、乙類專案計畫管理費12萬元(以5,000元*12月*2人核算)。
※本案應強化原鄉服務並於成效報告敘明具體作為。</t>
    <phoneticPr fontId="3" type="noConversion"/>
  </si>
  <si>
    <t>新竹縣政府、機構或團體申請110年公益彩券回饋金補助案件審核結果一覽表(保護服務類)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</si>
</sst>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6"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9"/>
      <name val="新細明體"/>
      <family val="2"/>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5" fillId="2" borderId="0"/>
    <xf numFmtId="0" fontId="2" fillId="2" borderId="0">
      <alignment vertical="center"/>
    </xf>
    <xf numFmtId="0" fontId="8" fillId="2" borderId="0">
      <alignment vertical="center"/>
    </xf>
    <xf numFmtId="0" fontId="1" fillId="2" borderId="0">
      <alignment vertical="center"/>
    </xf>
    <xf numFmtId="0" fontId="1" fillId="2" borderId="0">
      <alignment vertical="center"/>
    </xf>
  </cellStyleXfs>
  <cellXfs count="29">
    <xf numFmtId="0" fontId="0" fillId="0" borderId="0" xfId="0">
      <alignment vertical="center"/>
    </xf>
    <xf numFmtId="0" fontId="6" fillId="0" borderId="0" xfId="0" applyFont="1" applyAlignment="1">
      <alignment horizontal="center" vertical="center"/>
    </xf>
    <xf numFmtId="0" fontId="10" fillId="3" borderId="1" xfId="0" applyFont="1" applyFill="1" applyBorder="1" applyAlignment="1">
      <alignment horizontal="center" vertical="center"/>
    </xf>
    <xf numFmtId="176" fontId="7" fillId="2" borderId="1" xfId="0" applyNumberFormat="1" applyFont="1" applyFill="1" applyBorder="1" applyAlignment="1" applyProtection="1">
      <alignment horizontal="center" vertical="center" wrapText="1"/>
    </xf>
    <xf numFmtId="3" fontId="7" fillId="2" borderId="1" xfId="0" applyNumberFormat="1" applyFont="1" applyFill="1" applyBorder="1" applyAlignment="1" applyProtection="1">
      <alignment horizontal="center" vertical="center" wrapText="1"/>
    </xf>
    <xf numFmtId="177" fontId="7" fillId="2" borderId="1" xfId="0" applyNumberFormat="1" applyFont="1" applyFill="1" applyBorder="1" applyAlignment="1">
      <alignment horizontal="center" vertical="center" wrapText="1" shrinkToFit="1"/>
    </xf>
    <xf numFmtId="3" fontId="7" fillId="2" borderId="1" xfId="0" applyNumberFormat="1" applyFont="1" applyFill="1" applyBorder="1" applyAlignment="1">
      <alignment horizontal="center" vertical="center" wrapText="1"/>
    </xf>
    <xf numFmtId="0" fontId="7" fillId="2" borderId="1" xfId="4" applyFont="1" applyFill="1" applyBorder="1" applyAlignment="1">
      <alignment horizontal="center" vertical="center"/>
    </xf>
    <xf numFmtId="0" fontId="7" fillId="2" borderId="1" xfId="0" applyNumberFormat="1" applyFont="1" applyFill="1" applyBorder="1" applyAlignment="1">
      <alignment horizontal="left" vertical="center" wrapText="1" shrinkToFit="1"/>
    </xf>
    <xf numFmtId="0" fontId="7" fillId="2" borderId="1" xfId="0" applyFont="1" applyFill="1" applyBorder="1" applyAlignment="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14" fillId="0" borderId="0" xfId="0" applyFont="1">
      <alignment vertical="center"/>
    </xf>
    <xf numFmtId="0" fontId="13" fillId="0" borderId="2" xfId="0" applyFont="1" applyBorder="1" applyAlignment="1">
      <alignment horizontal="right" vertical="center"/>
    </xf>
    <xf numFmtId="0" fontId="11" fillId="0" borderId="2" xfId="0" applyFont="1" applyBorder="1" applyAlignment="1">
      <alignment horizontal="right" vertical="center"/>
    </xf>
    <xf numFmtId="0" fontId="15" fillId="0" borderId="0" xfId="0" applyFont="1" applyAlignment="1">
      <alignment horizontal="center" vertical="center"/>
    </xf>
    <xf numFmtId="0" fontId="10" fillId="3" borderId="3" xfId="0" applyNumberFormat="1"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10" fillId="3" borderId="6" xfId="0" applyNumberFormat="1" applyFont="1" applyFill="1" applyBorder="1" applyAlignment="1">
      <alignment horizontal="center" vertical="center" shrinkToFit="1"/>
    </xf>
    <xf numFmtId="0" fontId="9" fillId="3" borderId="7" xfId="0" applyFont="1" applyFill="1" applyBorder="1" applyAlignment="1">
      <alignment horizontal="center" vertical="center" shrinkToFit="1"/>
    </xf>
    <xf numFmtId="0" fontId="10" fillId="3" borderId="6" xfId="0" applyNumberFormat="1" applyFont="1" applyFill="1" applyBorder="1" applyAlignment="1">
      <alignment horizontal="center" vertical="center"/>
    </xf>
    <xf numFmtId="0" fontId="9" fillId="3" borderId="7" xfId="0" applyFont="1" applyFill="1" applyBorder="1" applyAlignment="1">
      <alignment horizontal="center" vertical="center"/>
    </xf>
    <xf numFmtId="0" fontId="10" fillId="3" borderId="6"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7"/>
  <sheetViews>
    <sheetView tabSelected="1" view="pageBreakPreview" zoomScale="80" zoomScaleNormal="80" zoomScaleSheetLayoutView="80" workbookViewId="0">
      <pane ySplit="4" topLeftCell="A5" activePane="bottomLeft" state="frozen"/>
      <selection pane="bottomLeft" activeCell="J5" sqref="J5"/>
    </sheetView>
  </sheetViews>
  <sheetFormatPr defaultRowHeight="15.75" x14ac:dyDescent="0.25"/>
  <cols>
    <col min="1" max="1" width="10.140625" customWidth="1"/>
    <col min="2" max="2" width="18.85546875" style="1"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19" t="s">
        <v>26</v>
      </c>
      <c r="B1" s="19"/>
      <c r="C1" s="19"/>
      <c r="D1" s="19"/>
      <c r="E1" s="19"/>
      <c r="F1" s="19"/>
      <c r="G1" s="19"/>
      <c r="H1" s="19"/>
      <c r="I1" s="19"/>
      <c r="J1" s="19"/>
    </row>
    <row r="2" spans="1:11" ht="16.5" customHeight="1" x14ac:dyDescent="0.25">
      <c r="A2" s="17" t="s">
        <v>24</v>
      </c>
      <c r="B2" s="18"/>
      <c r="C2" s="18"/>
      <c r="D2" s="18"/>
      <c r="E2" s="18"/>
      <c r="F2" s="18"/>
      <c r="G2" s="18"/>
      <c r="H2" s="18"/>
      <c r="I2" s="18"/>
      <c r="J2" s="18"/>
    </row>
    <row r="3" spans="1:11" ht="16.5" customHeight="1" x14ac:dyDescent="0.25">
      <c r="A3" s="25" t="s">
        <v>0</v>
      </c>
      <c r="B3" s="25" t="s">
        <v>4</v>
      </c>
      <c r="C3" s="25" t="s">
        <v>1</v>
      </c>
      <c r="D3" s="27" t="s">
        <v>10</v>
      </c>
      <c r="E3" s="25" t="s">
        <v>2</v>
      </c>
      <c r="F3" s="25" t="s">
        <v>3</v>
      </c>
      <c r="G3" s="20" t="s">
        <v>6</v>
      </c>
      <c r="H3" s="21"/>
      <c r="I3" s="22"/>
      <c r="J3" s="23" t="s">
        <v>5</v>
      </c>
      <c r="K3" s="16"/>
    </row>
    <row r="4" spans="1:11" ht="30.75" customHeight="1" x14ac:dyDescent="0.25">
      <c r="A4" s="26"/>
      <c r="B4" s="26"/>
      <c r="C4" s="26"/>
      <c r="D4" s="28"/>
      <c r="E4" s="26"/>
      <c r="F4" s="26"/>
      <c r="G4" s="2" t="s">
        <v>7</v>
      </c>
      <c r="H4" s="2" t="s">
        <v>8</v>
      </c>
      <c r="I4" s="2" t="s">
        <v>9</v>
      </c>
      <c r="J4" s="24"/>
      <c r="K4" s="16"/>
    </row>
    <row r="5" spans="1:11" ht="223.5" customHeight="1" x14ac:dyDescent="0.25">
      <c r="A5" s="12" t="s">
        <v>11</v>
      </c>
      <c r="B5" s="12" t="s">
        <v>12</v>
      </c>
      <c r="C5" s="13" t="s">
        <v>13</v>
      </c>
      <c r="D5" s="13" t="s">
        <v>14</v>
      </c>
      <c r="E5" s="10">
        <v>110</v>
      </c>
      <c r="F5" s="3">
        <v>1382199</v>
      </c>
      <c r="G5" s="3">
        <v>1382000</v>
      </c>
      <c r="H5" s="3">
        <v>0</v>
      </c>
      <c r="I5" s="3">
        <f t="shared" ref="I5" si="0">G5+H5</f>
        <v>1382000</v>
      </c>
      <c r="J5" s="11" t="s">
        <v>23</v>
      </c>
      <c r="K5" s="16"/>
    </row>
    <row r="6" spans="1:11" ht="216.75" customHeight="1" x14ac:dyDescent="0.25">
      <c r="A6" s="12" t="s">
        <v>15</v>
      </c>
      <c r="B6" s="14" t="s">
        <v>16</v>
      </c>
      <c r="C6" s="15" t="s">
        <v>17</v>
      </c>
      <c r="D6" s="15" t="s">
        <v>18</v>
      </c>
      <c r="E6" s="5">
        <v>110</v>
      </c>
      <c r="F6" s="6">
        <v>1354702</v>
      </c>
      <c r="G6" s="6">
        <v>1326000</v>
      </c>
      <c r="H6" s="7">
        <v>0</v>
      </c>
      <c r="I6" s="6">
        <f t="shared" ref="I6:I7" si="1">G6+H6</f>
        <v>1326000</v>
      </c>
      <c r="J6" s="9" t="s">
        <v>25</v>
      </c>
      <c r="K6" s="16"/>
    </row>
    <row r="7" spans="1:11" ht="122.25" customHeight="1" x14ac:dyDescent="0.25">
      <c r="A7" s="12" t="s">
        <v>15</v>
      </c>
      <c r="B7" s="14" t="s">
        <v>19</v>
      </c>
      <c r="C7" s="15" t="s">
        <v>20</v>
      </c>
      <c r="D7" s="15" t="s">
        <v>21</v>
      </c>
      <c r="E7" s="5">
        <v>110</v>
      </c>
      <c r="F7" s="6">
        <v>257400</v>
      </c>
      <c r="G7" s="4">
        <v>210000</v>
      </c>
      <c r="H7" s="4">
        <v>0</v>
      </c>
      <c r="I7" s="4">
        <f t="shared" si="1"/>
        <v>210000</v>
      </c>
      <c r="J7" s="8" t="s">
        <v>22</v>
      </c>
      <c r="K7" s="16"/>
    </row>
  </sheetData>
  <autoFilter ref="A3:J7">
    <filterColumn colId="6" showButton="0"/>
    <filterColumn colId="7" showButton="0"/>
  </autoFilter>
  <mergeCells count="10">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2020-11-27T08:46:45Z</dcterms:modified>
</cp:coreProperties>
</file>