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'審核結果一覽表(清稿列印版)'!$A$3:$J$11</definedName>
    <definedName name="JR_PAGE_ANCHOR_0_1" localSheetId="0">'審核結果一覽表(清稿列印版)'!#REF!</definedName>
    <definedName name="JR_PAGE_ANCHOR_0_1">#REF!</definedName>
    <definedName name="_xlnm.Print_Area" localSheetId="0">'審核結果一覽表(清稿列印版)'!$A$1:$J$11</definedName>
    <definedName name="_xlnm.Print_Titles" localSheetId="0">'審核結果一覽表(清稿列印版)'!$1:$4</definedName>
  </definedNames>
  <calcPr calcId="152511"/>
</workbook>
</file>

<file path=xl/calcChain.xml><?xml version="1.0" encoding="utf-8"?>
<calcChain xmlns="http://schemas.openxmlformats.org/spreadsheetml/2006/main">
  <c r="I11" i="7" l="1"/>
  <c r="I10" i="7" l="1"/>
  <c r="I9" i="7" l="1"/>
  <c r="I8" i="7"/>
  <c r="I7" i="7"/>
  <c r="I6" i="7"/>
  <c r="I5" i="7"/>
</calcChain>
</file>

<file path=xl/sharedStrings.xml><?xml version="1.0" encoding="utf-8"?>
<sst xmlns="http://schemas.openxmlformats.org/spreadsheetml/2006/main" count="48" uniqueCount="43">
  <si>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</si>
  <si>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</si>
  <si>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</si>
  <si>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</si>
  <si>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</si>
  <si>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</si>
  <si>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</si>
  <si>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</si>
  <si>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</si>
  <si>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</si>
  <si>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</si>
  <si>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桃園市</t>
  </si>
  <si>
    <t>1101HC201B</t>
    <phoneticPr fontId="4" type="noConversion"/>
  </si>
  <si>
    <t>社團法人榮欣社會福利服務促進協會</t>
    <phoneticPr fontId="5" type="noConversion"/>
  </si>
  <si>
    <t>110年家暴多元處遇服務方案-第一區</t>
  </si>
  <si>
    <t>1101HC202B</t>
    <phoneticPr fontId="4" type="noConversion"/>
  </si>
  <si>
    <t>110年家暴多元處遇服務方案-中壢區</t>
  </si>
  <si>
    <t>1101HC203B</t>
    <phoneticPr fontId="4" type="noConversion"/>
  </si>
  <si>
    <t>桃園市基督教女青年會</t>
  </si>
  <si>
    <t>家暴被害人多元處遇服務方案</t>
  </si>
  <si>
    <t>1101HC216B</t>
    <phoneticPr fontId="4" type="noConversion"/>
  </si>
  <si>
    <t>社團法人中華樂沐社會福利協會</t>
  </si>
  <si>
    <t>110年桃園市家暴被害人多元處遇服務</t>
  </si>
  <si>
    <t>桃園市</t>
    <phoneticPr fontId="4" type="noConversion"/>
  </si>
  <si>
    <t>桃園市</t>
    <phoneticPr fontId="4" type="noConversion"/>
  </si>
  <si>
    <t>1101HC218I</t>
    <phoneticPr fontId="4" type="noConversion"/>
  </si>
  <si>
    <t>社團法人榮欣社會福利服務促進協會</t>
    <phoneticPr fontId="4" type="noConversion"/>
  </si>
  <si>
    <t>110年老人保護追蹤關懷服務方案</t>
    <phoneticPr fontId="4" type="noConversion"/>
  </si>
  <si>
    <t>1101HC310A</t>
    <phoneticPr fontId="4" type="noConversion"/>
  </si>
  <si>
    <t>桃園市政府家庭暴力暨性侵害防治中心</t>
    <phoneticPr fontId="4" type="noConversion"/>
  </si>
  <si>
    <t>110年度性騷擾防治整合型創新方案</t>
    <phoneticPr fontId="4" type="noConversion"/>
  </si>
  <si>
    <t>桃園市</t>
    <phoneticPr fontId="13" type="noConversion"/>
  </si>
  <si>
    <t>1101VC415K</t>
    <phoneticPr fontId="13" type="noConversion"/>
  </si>
  <si>
    <t>社團法人桃園市助人專業促進協會</t>
    <phoneticPr fontId="13" type="noConversion"/>
  </si>
  <si>
    <t>性侵害兒童及少年行為人輔導服務方案－由被害人變加害人的逆境少年</t>
    <phoneticPr fontId="13" type="noConversion"/>
  </si>
  <si>
    <t>一、人事費52萬5,231元：專業服務費1名(以3萬8,906元(312薪點)*13.5個月核算，含社工師執業執照32薪點；薪點折合率每點為124.7元，另請於修正計畫時應載明人員姓名、學經歷並檢附學歷影本)。
二、業務費18萬6,769元：含差旅費、臨時酬勞費(依勞動部最新公告之基本工資時薪標準編列)、講座鐘點費(每節最高補助2,000元)、印刷費、膳費、場地及佈置費。
三、甲類專案計畫管理費1萬8,000元(不得超過經常門實際支出總經費(不含專案計畫管理費)百分之五)。
四、乙類專案計畫管理費6萬元(以5,000元*12月*1人核算)。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</si>
  <si>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一、人事費51萬1,758元:專業服務費1名(社工員以3萬7,908元(304薪點)*13.5個月核算，含288晉階薪點及執行高度風險業務16薪點；薪點折合率每點為124.7元，且執行風險業務加給限辦理直接服務人員支領，另請於修正計畫或撥款時檢附前開人員學經歷及相關證明文件)。
二、甲類專案計畫管理費1萬9,242元(不得超過經常門實際支出總經費(不含專案計畫管理費)百分之五)。
三、乙類專案計畫管理費6萬元(以5,000元*12月*1人核算)。
※成果報告應包含本計畫補助專業人力所服務之中低風險家庭個案數、實施家庭會談次數、個案研討次數、專業督導次數、教育訓練時數等。</t>
    <phoneticPr fontId="3" type="noConversion"/>
  </si>
  <si>
    <t>一、人事費49萬8,299元:專業服務費1名(社工員以3萬6,911元(296薪點)*13.5個月核算，含280基本薪點及社工師證書16薪點；薪點折合率每點為124.7元，另請於修正計畫或撥款時檢附前開人員學經歷及相關證明文件)。
二、乙類專案計畫管理費6萬元(不含計畫主持人及協同主持人，以5,000元*12月*1人核算)。
※成果報告應包含本計畫補助專業人力所服務之中低風險家庭個案數、實施家庭會談次數、個案研討次數、專業督導次數、教育訓練時數等。</t>
    <phoneticPr fontId="3" type="noConversion"/>
  </si>
  <si>
    <t>一、人事費57萬9,096元:專業服務費1名(社工員1名以4萬2,896元(336薪點)*13.5個月核算，含社工師執業執照32薪點、社會工作相關碩士以上學歷16薪點及執行高度風險業務16薪點；薪點折合率每點為124.7元，且執行風險業務加給限辦理直接服務人員支領，另請於修正計畫或撥款時檢附前開人員學經歷及相關證明文件)。
二、設施設備費6萬9,904元:含電腦一套(最高補助3萬元)、OA版、辦公桌椅、電話及網路線(含佈線)，上開項目單價均限1萬元以上。
三、乙類專案計畫管理費6萬元(以5,000元*12月*2人核算)。
※成果報告應包含本計畫補助專業人力所服務之中低風險家庭暴力個案數、實施家庭會談次數、個案研討次數、專業督導次數、教育訓練時數等。</t>
    <phoneticPr fontId="3" type="noConversion"/>
  </si>
  <si>
    <t>一、人事費51萬1,758元：含專業服務費1名(社工員以3萬7,908元(304薪點)*13.5個月核算，含288晉階薪點及執行高度風險加給16薪點；薪點折合率每點為124.7元，且執行風險業務加給限辦理直接服務人員支領，另請於修正計畫或撥款時檢附前開人員學經歷及相關證明文件)。
二、甲類專案計畫管理費1萬8,242元(不得超過經常門實際支出總經費(不含專案計畫管理費)百分之五)。
三、乙類專案計畫管理費6萬元(以5,000元*12月*1人核算)。
※成果報告應包含本計畫補助專業人力所服務之中低風險老人保護個案數、實施家庭會談次數、個案研討次數、專業督導次數、教育訓練時數及所訂關鍵績效指標(KPI)值等。</t>
    <phoneticPr fontId="3" type="noConversion"/>
  </si>
  <si>
    <t>一、人事費53萬8,704元整：專業服務人力1名(社工員以3萬9,904元(320薪點)*13.5個*1人月核算，含社工師證書增加16薪點、社會工作師執業執照增加32薪點(與社工師證書則一補助)、執行一般風險業務8薪點；薪點折合率每點為124.7元。核銷時需檢附所聘人員學經歷。另補助人力應用於兒少保護個案服務上，不可僅做行政聯繫。
二、業務費26萬8,296元：團體帶領費(每人每小時最高補助2,000元)、協同帶領費(每人每小時最高補助1,000元)、個別社會暨心理評估與處置(每小時最高補助1,600元)、諮商及心理治療費(每小時最高2,000元)、講座鐘點費(每節最高補助2,000元)、訪視交通補助費(同一訪視人員以每日訪視件次之公里數合計，五公里以上至未滿三十公里補助200元，30公里以上至未滿70公里補助400元，70公里以上補助500元，每案每月最高補助2次)。
三、甲類專案行政管理費4萬元整(不得超過經常門實際支出總經費(不含專案計畫管理費)百分之五)。
四、設施設備費2萬6,000元(行動載具1台)。
※成果報告應包含本計畫補助專業人力所服務之中低風險兒少保護個案數、團體活動服務方案次數及逆境少年服務相關成效。
※本計畫執行成效應於本部110年度成果發表暨研討會進行分享。</t>
    <phoneticPr fontId="3" type="noConversion"/>
  </si>
  <si>
    <t>單位：新臺幣元</t>
    <phoneticPr fontId="3" type="noConversion"/>
  </si>
  <si>
    <t>桃園市政府、機構或團體申請110年公益彩券回饋金補助案件審核結果一覽表(保護服務類)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</si>
</sst>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7"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9"/>
      <name val="新細明體"/>
      <family val="1"/>
      <charset val="136"/>
      <scheme val="minor"/>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6" fillId="2" borderId="0"/>
    <xf numFmtId="0" fontId="2" fillId="2" borderId="0">
      <alignment vertical="center"/>
    </xf>
    <xf numFmtId="0" fontId="9" fillId="2" borderId="0">
      <alignment vertical="center"/>
    </xf>
    <xf numFmtId="0" fontId="1" fillId="2" borderId="0">
      <alignment vertical="center"/>
    </xf>
    <xf numFmtId="0" fontId="1" fillId="2" borderId="0">
      <alignment vertical="center"/>
    </xf>
  </cellStyleXfs>
  <cellXfs count="31">
    <xf numFmtId="0" fontId="0" fillId="0" borderId="0" xfId="0">
      <alignment vertical="center"/>
    </xf>
    <xf numFmtId="0" fontId="7" fillId="0" borderId="0" xfId="0" applyFont="1" applyAlignment="1">
      <alignment horizontal="center" vertical="center"/>
    </xf>
    <xf numFmtId="0" fontId="11" fillId="3" borderId="1" xfId="0" applyFont="1" applyFill="1" applyBorder="1" applyAlignment="1">
      <alignment horizontal="center" vertical="center"/>
    </xf>
    <xf numFmtId="176" fontId="8" fillId="2" borderId="1" xfId="0" applyNumberFormat="1" applyFont="1" applyFill="1" applyBorder="1" applyAlignment="1" applyProtection="1">
      <alignment horizontal="center" vertical="center" wrapText="1"/>
    </xf>
    <xf numFmtId="0" fontId="8" fillId="2" borderId="1" xfId="4" applyFont="1" applyFill="1" applyBorder="1" applyAlignment="1">
      <alignment horizontal="center" vertical="center" wrapText="1"/>
    </xf>
    <xf numFmtId="0" fontId="8" fillId="2" borderId="1" xfId="4" applyFont="1" applyFill="1" applyBorder="1" applyAlignment="1">
      <alignment horizontal="left" vertical="center" wrapText="1"/>
    </xf>
    <xf numFmtId="177" fontId="8" fillId="2" borderId="1" xfId="0" applyNumberFormat="1" applyFont="1" applyFill="1" applyBorder="1" applyAlignment="1">
      <alignment horizontal="center" vertical="center" wrapText="1" shrinkToFit="1"/>
    </xf>
    <xf numFmtId="3" fontId="8" fillId="2" borderId="1" xfId="4" applyNumberFormat="1"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0" fontId="0" fillId="2" borderId="0" xfId="0" applyFill="1">
      <alignment vertical="center"/>
    </xf>
    <xf numFmtId="0" fontId="8" fillId="2" borderId="1" xfId="0"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5" fillId="0" borderId="0" xfId="0" applyFont="1">
      <alignment vertical="center"/>
    </xf>
    <xf numFmtId="0" fontId="15" fillId="2" borderId="0" xfId="0" applyFont="1" applyFill="1">
      <alignment vertical="center"/>
    </xf>
    <xf numFmtId="0" fontId="14" fillId="0" borderId="2" xfId="0" applyFont="1" applyBorder="1" applyAlignment="1">
      <alignment horizontal="right" vertical="center"/>
    </xf>
    <xf numFmtId="0" fontId="12" fillId="0" borderId="2" xfId="0" applyFont="1" applyBorder="1" applyAlignment="1">
      <alignment horizontal="right" vertical="center"/>
    </xf>
    <xf numFmtId="0" fontId="11" fillId="3" borderId="3" xfId="0" applyNumberFormat="1"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1" fillId="3" borderId="6" xfId="0" applyNumberFormat="1" applyFont="1" applyFill="1" applyBorder="1" applyAlignment="1">
      <alignment horizontal="center" vertical="center" shrinkToFit="1"/>
    </xf>
    <xf numFmtId="0" fontId="10" fillId="3" borderId="7" xfId="0" applyFont="1" applyFill="1" applyBorder="1" applyAlignment="1">
      <alignment horizontal="center" vertical="center" shrinkToFit="1"/>
    </xf>
    <xf numFmtId="0" fontId="11" fillId="3" borderId="6"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11" fillId="3" borderId="6"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xf numFmtId="0" fontId="16" fillId="0" borderId="0" xfId="0" applyFont="1" applyAlignment="1">
      <alignment horizontal="center" vertical="center"/>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11"/>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30" t="s">
        <v>42</v>
      </c>
      <c r="B1" s="30"/>
      <c r="C1" s="30"/>
      <c r="D1" s="30"/>
      <c r="E1" s="30"/>
      <c r="F1" s="30"/>
      <c r="G1" s="30"/>
      <c r="H1" s="30"/>
      <c r="I1" s="30"/>
      <c r="J1" s="30"/>
    </row>
    <row r="2" spans="1:11" ht="16.5" customHeight="1" x14ac:dyDescent="0.25">
      <c r="A2" s="19" t="s">
        <v>41</v>
      </c>
      <c r="B2" s="20"/>
      <c r="C2" s="20"/>
      <c r="D2" s="20"/>
      <c r="E2" s="20"/>
      <c r="F2" s="20"/>
      <c r="G2" s="20"/>
      <c r="H2" s="20"/>
      <c r="I2" s="20"/>
      <c r="J2" s="20"/>
    </row>
    <row r="3" spans="1:11" ht="16.5" customHeight="1" x14ac:dyDescent="0.25">
      <c r="A3" s="26" t="s">
        <v>0</v>
      </c>
      <c r="B3" s="26" t="s">
        <v>4</v>
      </c>
      <c r="C3" s="26" t="s">
        <v>1</v>
      </c>
      <c r="D3" s="28" t="s">
        <v>10</v>
      </c>
      <c r="E3" s="26" t="s">
        <v>2</v>
      </c>
      <c r="F3" s="26" t="s">
        <v>3</v>
      </c>
      <c r="G3" s="21" t="s">
        <v>6</v>
      </c>
      <c r="H3" s="22"/>
      <c r="I3" s="23"/>
      <c r="J3" s="24" t="s">
        <v>5</v>
      </c>
      <c r="K3" s="17"/>
    </row>
    <row r="4" spans="1:11" ht="30.75" customHeight="1" x14ac:dyDescent="0.25">
      <c r="A4" s="27"/>
      <c r="B4" s="27"/>
      <c r="C4" s="27"/>
      <c r="D4" s="29"/>
      <c r="E4" s="27"/>
      <c r="F4" s="27"/>
      <c r="G4" s="2" t="s">
        <v>7</v>
      </c>
      <c r="H4" s="2" t="s">
        <v>8</v>
      </c>
      <c r="I4" s="2" t="s">
        <v>9</v>
      </c>
      <c r="J4" s="25"/>
      <c r="K4" s="17"/>
    </row>
    <row r="5" spans="1:11" ht="176.25" customHeight="1" x14ac:dyDescent="0.25">
      <c r="A5" s="13" t="s">
        <v>11</v>
      </c>
      <c r="B5" s="13" t="s">
        <v>12</v>
      </c>
      <c r="C5" s="14" t="s">
        <v>13</v>
      </c>
      <c r="D5" s="14" t="s">
        <v>14</v>
      </c>
      <c r="E5" s="11">
        <v>110</v>
      </c>
      <c r="F5" s="3">
        <v>597346</v>
      </c>
      <c r="G5" s="3">
        <v>591000</v>
      </c>
      <c r="H5" s="3">
        <v>0</v>
      </c>
      <c r="I5" s="3">
        <f t="shared" ref="I5:I10" si="0">G5+H5</f>
        <v>591000</v>
      </c>
      <c r="J5" s="12" t="s">
        <v>36</v>
      </c>
      <c r="K5" s="17"/>
    </row>
    <row r="6" spans="1:11" ht="156.75" customHeight="1" x14ac:dyDescent="0.25">
      <c r="A6" s="13" t="s">
        <v>11</v>
      </c>
      <c r="B6" s="13" t="s">
        <v>15</v>
      </c>
      <c r="C6" s="14" t="s">
        <v>13</v>
      </c>
      <c r="D6" s="14" t="s">
        <v>16</v>
      </c>
      <c r="E6" s="11">
        <v>110</v>
      </c>
      <c r="F6" s="3">
        <v>597346</v>
      </c>
      <c r="G6" s="3">
        <v>591000</v>
      </c>
      <c r="H6" s="3">
        <v>0</v>
      </c>
      <c r="I6" s="3">
        <f t="shared" si="0"/>
        <v>591000</v>
      </c>
      <c r="J6" s="12" t="s">
        <v>36</v>
      </c>
      <c r="K6" s="17"/>
    </row>
    <row r="7" spans="1:11" ht="159.75" customHeight="1" x14ac:dyDescent="0.25">
      <c r="A7" s="13" t="s">
        <v>11</v>
      </c>
      <c r="B7" s="13" t="s">
        <v>17</v>
      </c>
      <c r="C7" s="14" t="s">
        <v>18</v>
      </c>
      <c r="D7" s="14" t="s">
        <v>19</v>
      </c>
      <c r="E7" s="11">
        <v>110</v>
      </c>
      <c r="F7" s="3">
        <v>558299</v>
      </c>
      <c r="G7" s="3">
        <v>558299</v>
      </c>
      <c r="H7" s="3">
        <v>0</v>
      </c>
      <c r="I7" s="3">
        <f t="shared" si="0"/>
        <v>558299</v>
      </c>
      <c r="J7" s="12" t="s">
        <v>37</v>
      </c>
      <c r="K7" s="17"/>
    </row>
    <row r="8" spans="1:11" ht="169.5" customHeight="1" x14ac:dyDescent="0.25">
      <c r="A8" s="13" t="s">
        <v>11</v>
      </c>
      <c r="B8" s="13" t="s">
        <v>20</v>
      </c>
      <c r="C8" s="14" t="s">
        <v>21</v>
      </c>
      <c r="D8" s="14" t="s">
        <v>22</v>
      </c>
      <c r="E8" s="11">
        <v>110</v>
      </c>
      <c r="F8" s="3">
        <v>760096</v>
      </c>
      <c r="G8" s="3">
        <v>639096</v>
      </c>
      <c r="H8" s="3">
        <v>69904</v>
      </c>
      <c r="I8" s="3">
        <f t="shared" si="0"/>
        <v>709000</v>
      </c>
      <c r="J8" s="12" t="s">
        <v>38</v>
      </c>
      <c r="K8" s="17"/>
    </row>
    <row r="9" spans="1:11" ht="168.75" customHeight="1" x14ac:dyDescent="0.25">
      <c r="A9" s="13" t="s">
        <v>24</v>
      </c>
      <c r="B9" s="13" t="s">
        <v>25</v>
      </c>
      <c r="C9" s="14" t="s">
        <v>26</v>
      </c>
      <c r="D9" s="14" t="s">
        <v>27</v>
      </c>
      <c r="E9" s="11">
        <v>110</v>
      </c>
      <c r="F9" s="3">
        <v>597346</v>
      </c>
      <c r="G9" s="3">
        <v>590000</v>
      </c>
      <c r="H9" s="3">
        <v>0</v>
      </c>
      <c r="I9" s="3">
        <f t="shared" si="0"/>
        <v>590000</v>
      </c>
      <c r="J9" s="12" t="s">
        <v>39</v>
      </c>
      <c r="K9" s="17"/>
    </row>
    <row r="10" spans="1:11" ht="195.75" customHeight="1" x14ac:dyDescent="0.25">
      <c r="A10" s="4" t="s">
        <v>23</v>
      </c>
      <c r="B10" s="4" t="s">
        <v>28</v>
      </c>
      <c r="C10" s="5" t="s">
        <v>29</v>
      </c>
      <c r="D10" s="5" t="s">
        <v>30</v>
      </c>
      <c r="E10" s="6">
        <v>110</v>
      </c>
      <c r="F10" s="6">
        <v>883098</v>
      </c>
      <c r="G10" s="7">
        <v>790000</v>
      </c>
      <c r="H10" s="4">
        <v>0</v>
      </c>
      <c r="I10" s="7">
        <f t="shared" si="0"/>
        <v>790000</v>
      </c>
      <c r="J10" s="10" t="s">
        <v>35</v>
      </c>
      <c r="K10" s="17"/>
    </row>
    <row r="11" spans="1:11" s="9" customFormat="1" ht="274.5" customHeight="1" x14ac:dyDescent="0.25">
      <c r="A11" s="15" t="s">
        <v>31</v>
      </c>
      <c r="B11" s="15" t="s">
        <v>32</v>
      </c>
      <c r="C11" s="16" t="s">
        <v>33</v>
      </c>
      <c r="D11" s="16" t="s">
        <v>34</v>
      </c>
      <c r="E11" s="8">
        <v>110</v>
      </c>
      <c r="F11" s="8">
        <v>964204</v>
      </c>
      <c r="G11" s="8">
        <v>847000</v>
      </c>
      <c r="H11" s="8">
        <v>26000</v>
      </c>
      <c r="I11" s="8">
        <f t="shared" ref="I11" si="1">G11+H11</f>
        <v>873000</v>
      </c>
      <c r="J11" s="10" t="s">
        <v>40</v>
      </c>
      <c r="K11" s="18"/>
    </row>
  </sheetData>
  <autoFilter ref="A3:J11">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2020-11-27T08:43:19Z</dcterms:modified>
</cp:coreProperties>
</file>