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'審核結果一覽表(清稿列印版)'!$A$3:$J$7</definedName>
    <definedName name="JR_PAGE_ANCHOR_0_1" localSheetId="0">'審核結果一覽表(清稿列印版)'!#REF!</definedName>
    <definedName name="JR_PAGE_ANCHOR_0_1">#REF!</definedName>
    <definedName name="_xlnm.Print_Area" localSheetId="0">'審核結果一覽表(清稿列印版)'!$A$1:$J$7</definedName>
    <definedName name="_xlnm.Print_Titles" localSheetId="0">'審核結果一覽表(清稿列印版)'!$1:$4</definedName>
  </definedNames>
  <calcPr calcId="152511"/>
</workbook>
</file>

<file path=xl/calcChain.xml><?xml version="1.0" encoding="utf-8"?>
<calcChain xmlns="http://schemas.openxmlformats.org/spreadsheetml/2006/main">
  <c r="I7" i="7" l="1"/>
  <c r="I6" i="7"/>
  <c r="I5" i="7"/>
</calcChain>
</file>

<file path=xl/sharedStrings.xml><?xml version="1.0" encoding="utf-8"?>
<sst xmlns="http://schemas.openxmlformats.org/spreadsheetml/2006/main" count="28" uniqueCount="26">
  <si>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</si>
  <si>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</si>
  <si>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</si>
  <si>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</si>
  <si>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</si>
  <si>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</si>
  <si>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</si>
  <si>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</si>
  <si>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</si>
  <si>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</si>
  <si>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</si>
  <si>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宜蘭縣</t>
    <phoneticPr fontId="4" type="noConversion"/>
  </si>
  <si>
    <t>1101HB302A</t>
    <phoneticPr fontId="4" type="noConversion"/>
  </si>
  <si>
    <t>宜蘭縣政府</t>
    <phoneticPr fontId="4" type="noConversion"/>
  </si>
  <si>
    <t>宜蘭縣110年度性騷擾防治服務計畫</t>
    <phoneticPr fontId="4" type="noConversion"/>
  </si>
  <si>
    <t>財團法人勵馨社會福利事業基金會</t>
  </si>
  <si>
    <t>1101VB327F</t>
    <phoneticPr fontId="4" type="noConversion"/>
  </si>
  <si>
    <t>宜蘭縣政府</t>
  </si>
  <si>
    <t>宜蘭縣110年兒少性剝削防制方案</t>
  </si>
  <si>
    <t>1101HB328A</t>
    <phoneticPr fontId="4" type="noConversion"/>
  </si>
  <si>
    <t>110年宜蘭縣關懷性侵害被害人方案</t>
  </si>
  <si>
    <t>一、人事費53萬8,704元：專業服務費1名(以3萬9,904元(320薪點)*13.5個月核算，含288晉升薪點、社工師執業執照32薪點；薪點折合率每點為124.7元，另請於修正計畫或撥款時檢付前開人員學經歷及相關證明文件)。
二、業務費13萬7,296元：含講座鐘點費(每節最高補助2,000元)、講師遠程交通費(30公里以上核實報支，不含計程車資)、印刷費、膳費、播出費、購買媒體通路費、專家學者出席費(每人次最高2,500元，受補助單位人員出席不得支領)、雜支(最高補助6,000元)。
三、乙類專案計畫管理費6萬元(以5,000元*12月*1人核算)。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</si>
  <si>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業務費19萬3,000元：團體輔導帶領者或協同帶領者鐘點費(團體帶領費每人每小時最高補助新臺幣二千元；協同帶領費每人每小時最高補助新臺幣一千元)、膳費、印刷費、諮商及心理治療費、專家學者出席費(每人每次最高補助2,500元，受補助單位人員出席不得支領)、講師或督導遠程交通費(30公里以上核實報支，搭乘計程車之費用不得報支)、差旅費。
二、甲類專案計畫管理費7,000元(不得超過經常門實際支出總經費(不含專案計畫管理費)百分之五)。</t>
  </si>
  <si>
    <t>一、人事費55萬2,164元：專業服務費1名(社工員以4萬901元(328薪點)*13.5個月*1人核算，含社會社工師證書加給16薪點或社工師執業執照加給32薪點及執行高度風險業務加給16薪點；薪點折合率每點為124.7元，且執行風險業務加給限辦理直接服務人員支領，另請於修正計畫或撥款時檢附前開人員學經歷及相關證明文件)。
二、業務費1萬7,836元：訪視交通費(以社福補助列舉式為準，搭乘計程車之費用不得報支)、差旅費、律師諮詢費(每次最高2,000元)、膳費、諮商及心理治療費、講座鐘點費(每節最高補助2,000元)、印刷費、場地及布置費。
三、甲類專案計畫管理費1萬元(不得超過經常門實際支出總經費(不含專案計畫管理費)百分之五)。
四、乙類專案計畫管理費6萬元(以5,000元*12月*1人核算)。</t>
  </si>
  <si>
    <t>單位：新臺幣元</t>
    <phoneticPr fontId="3" type="noConversion"/>
  </si>
  <si>
    <t>宜蘭縣政府、機構或團體申請110年公益彩券回饋金補助案件審核結果一覽表(保護服務類)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</si>
</sst>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5"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4">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3"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6" fontId="7" fillId="2" borderId="1" xfId="0" applyNumberFormat="1" applyFont="1" applyFill="1" applyBorder="1" applyAlignment="1">
      <alignment horizontal="center" vertical="center" wrapText="1" shrinkToFi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3" fillId="0" borderId="0" xfId="0" applyFont="1">
      <alignment vertical="center"/>
    </xf>
    <xf numFmtId="0" fontId="12" fillId="0" borderId="2" xfId="0" applyFont="1" applyBorder="1" applyAlignment="1">
      <alignment horizontal="right" vertical="center"/>
    </xf>
    <xf numFmtId="0" fontId="11" fillId="0" borderId="2" xfId="0" applyFont="1" applyBorder="1" applyAlignment="1">
      <alignment horizontal="right" vertical="center"/>
    </xf>
    <xf numFmtId="0" fontId="14" fillId="0" borderId="0" xfId="0" applyFont="1" applyAlignment="1">
      <alignment horizontal="center"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7"/>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14" t="s">
        <v>25</v>
      </c>
      <c r="B1" s="14"/>
      <c r="C1" s="14"/>
      <c r="D1" s="14"/>
      <c r="E1" s="14"/>
      <c r="F1" s="14"/>
      <c r="G1" s="14"/>
      <c r="H1" s="14"/>
      <c r="I1" s="14"/>
      <c r="J1" s="14"/>
    </row>
    <row r="2" spans="1:11" ht="16.5" customHeight="1" x14ac:dyDescent="0.25">
      <c r="A2" s="12" t="s">
        <v>24</v>
      </c>
      <c r="B2" s="13"/>
      <c r="C2" s="13"/>
      <c r="D2" s="13"/>
      <c r="E2" s="13"/>
      <c r="F2" s="13"/>
      <c r="G2" s="13"/>
      <c r="H2" s="13"/>
      <c r="I2" s="13"/>
      <c r="J2" s="13"/>
    </row>
    <row r="3" spans="1:11" ht="16.5" customHeight="1" x14ac:dyDescent="0.25">
      <c r="A3" s="20" t="s">
        <v>0</v>
      </c>
      <c r="B3" s="20" t="s">
        <v>4</v>
      </c>
      <c r="C3" s="20" t="s">
        <v>1</v>
      </c>
      <c r="D3" s="22" t="s">
        <v>10</v>
      </c>
      <c r="E3" s="20" t="s">
        <v>2</v>
      </c>
      <c r="F3" s="20" t="s">
        <v>3</v>
      </c>
      <c r="G3" s="15" t="s">
        <v>6</v>
      </c>
      <c r="H3" s="16"/>
      <c r="I3" s="17"/>
      <c r="J3" s="18" t="s">
        <v>5</v>
      </c>
      <c r="K3" s="11"/>
    </row>
    <row r="4" spans="1:11" ht="30.75" customHeight="1" x14ac:dyDescent="0.25">
      <c r="A4" s="21"/>
      <c r="B4" s="21"/>
      <c r="C4" s="21"/>
      <c r="D4" s="23"/>
      <c r="E4" s="21"/>
      <c r="F4" s="21"/>
      <c r="G4" s="2" t="s">
        <v>7</v>
      </c>
      <c r="H4" s="2" t="s">
        <v>8</v>
      </c>
      <c r="I4" s="2" t="s">
        <v>9</v>
      </c>
      <c r="J4" s="19"/>
      <c r="K4" s="11"/>
    </row>
    <row r="5" spans="1:11" ht="210.75" customHeight="1" x14ac:dyDescent="0.25">
      <c r="A5" s="4" t="s">
        <v>11</v>
      </c>
      <c r="B5" s="4" t="s">
        <v>12</v>
      </c>
      <c r="C5" s="5" t="s">
        <v>13</v>
      </c>
      <c r="D5" s="5" t="s">
        <v>14</v>
      </c>
      <c r="E5" s="6">
        <v>110</v>
      </c>
      <c r="F5" s="6">
        <v>812204</v>
      </c>
      <c r="G5" s="6">
        <v>736000</v>
      </c>
      <c r="H5" s="4">
        <v>0</v>
      </c>
      <c r="I5" s="6">
        <f t="shared" ref="I5" si="0">G5+H5</f>
        <v>736000</v>
      </c>
      <c r="J5" s="7" t="s">
        <v>21</v>
      </c>
      <c r="K5" s="11"/>
    </row>
    <row r="6" spans="1:11" ht="138" customHeight="1" x14ac:dyDescent="0.25">
      <c r="A6" s="8" t="s">
        <v>11</v>
      </c>
      <c r="B6" s="9" t="s">
        <v>16</v>
      </c>
      <c r="C6" s="10" t="s">
        <v>17</v>
      </c>
      <c r="D6" s="10" t="s">
        <v>18</v>
      </c>
      <c r="E6" s="6">
        <v>110</v>
      </c>
      <c r="F6" s="3">
        <v>805604</v>
      </c>
      <c r="G6" s="3">
        <v>200000</v>
      </c>
      <c r="H6" s="3">
        <v>0</v>
      </c>
      <c r="I6" s="3">
        <f t="shared" ref="I6:I7" si="1">G6+H6</f>
        <v>200000</v>
      </c>
      <c r="J6" s="7" t="s">
        <v>22</v>
      </c>
      <c r="K6" s="11"/>
    </row>
    <row r="7" spans="1:11" ht="201" customHeight="1" x14ac:dyDescent="0.25">
      <c r="A7" s="8" t="s">
        <v>11</v>
      </c>
      <c r="B7" s="9" t="s">
        <v>19</v>
      </c>
      <c r="C7" s="10" t="s">
        <v>15</v>
      </c>
      <c r="D7" s="10" t="s">
        <v>20</v>
      </c>
      <c r="E7" s="6">
        <v>110</v>
      </c>
      <c r="F7" s="3">
        <v>2982828</v>
      </c>
      <c r="G7" s="3">
        <v>640000</v>
      </c>
      <c r="H7" s="3">
        <v>0</v>
      </c>
      <c r="I7" s="3">
        <f t="shared" si="1"/>
        <v>640000</v>
      </c>
      <c r="J7" s="7" t="s">
        <v>23</v>
      </c>
      <c r="K7" s="11"/>
    </row>
  </sheetData>
  <autoFilter ref="A3:J7">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2020-11-27T08:41:30Z</dcterms:modified>
</cp:coreProperties>
</file>