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'審核結果一覽表(清稿列印版)'!$A$3:$J$12</definedName>
    <definedName name="JR_PAGE_ANCHOR_0_1" localSheetId="0">'審核結果一覽表(清稿列印版)'!#REF!</definedName>
    <definedName name="JR_PAGE_ANCHOR_0_1">#REF!</definedName>
    <definedName name="_xlnm.Print_Area" localSheetId="0">'審核結果一覽表(清稿列印版)'!$A$1:$J$12</definedName>
    <definedName name="_xlnm.Print_Titles" localSheetId="0">'審核結果一覽表(清稿列印版)'!$1:$4</definedName>
  </definedNames>
  <calcPr calcId="152511"/>
</workbook>
</file>

<file path=xl/calcChain.xml><?xml version="1.0" encoding="utf-8"?>
<calcChain xmlns="http://schemas.openxmlformats.org/spreadsheetml/2006/main">
  <c r="I11" i="7" l="1"/>
  <c r="I10" i="7"/>
  <c r="I9" i="7" l="1"/>
  <c r="I8" i="7"/>
  <c r="I7" i="7" l="1"/>
  <c r="I6" i="7"/>
  <c r="I12" i="7" l="1"/>
  <c r="I5" i="7"/>
</calcChain>
</file>

<file path=xl/sharedStrings.xml><?xml version="1.0" encoding="utf-8"?>
<sst xmlns="http://schemas.openxmlformats.org/spreadsheetml/2006/main" count="53" uniqueCount="51">
  <si>
    <t>地區別</t>
    <phoneticPr fontId="4" type="noConversion"/>
  </si>
  <si>
    <t>申請單位</t>
    <phoneticPr fontId="4" type="noConversion"/>
  </si>
  <si>
    <t>年度</t>
    <phoneticPr fontId="4" type="noConversion"/>
  </si>
  <si>
    <t>申請總經費</t>
    <phoneticPr fontId="4" type="noConversion"/>
  </si>
  <si>
    <t>高雄市</t>
  </si>
  <si>
    <t>社團法人高雄市彩色頁女性願景協會</t>
  </si>
  <si>
    <t>計畫編號</t>
    <phoneticPr fontId="4" type="noConversion"/>
  </si>
  <si>
    <t>1101H41100</t>
    <phoneticPr fontId="4" type="noConversion"/>
  </si>
  <si>
    <t>110-112年跨區傳遞紮根培力-性別暴力及藥物濫用防制宣導計畫（第1年/110年）</t>
  </si>
  <si>
    <t>高雄市</t>
    <phoneticPr fontId="5" type="noConversion"/>
  </si>
  <si>
    <t>社團法人高雄市女性權益促進會</t>
    <phoneticPr fontId="5"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</si>
  <si>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</si>
  <si>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</si>
  <si>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</si>
  <si>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</si>
  <si>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</si>
  <si>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</si>
  <si>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高雄市</t>
    <phoneticPr fontId="4" type="noConversion"/>
  </si>
  <si>
    <t>1101H4225I</t>
    <phoneticPr fontId="4" type="noConversion"/>
  </si>
  <si>
    <t>社團法人高雄市燭光協會</t>
  </si>
  <si>
    <t>高雄市老年家庭暴力個案追蹤輔導服務實施計畫</t>
  </si>
  <si>
    <t>1101H4226B</t>
    <phoneticPr fontId="4" type="noConversion"/>
  </si>
  <si>
    <t>社團法人高雄市晚晴婦女協會</t>
  </si>
  <si>
    <t>家庭暴力被害人多元族群服務方案</t>
  </si>
  <si>
    <t>經查申請單位涉社工人員薪資回捐情事並查明屬實，爰依本部推展社會福利補助作業要點規定二年內不予補助。</t>
    <phoneticPr fontId="4" type="noConversion"/>
  </si>
  <si>
    <t>高雄市</t>
    <phoneticPr fontId="4" type="noConversion"/>
  </si>
  <si>
    <t>1101H4304A</t>
    <phoneticPr fontId="4" type="noConversion"/>
  </si>
  <si>
    <t>高雄市政府社會局</t>
    <phoneticPr fontId="4" type="noConversion"/>
  </si>
  <si>
    <t>高雄市110年度推展性騷擾防治服務系統整合計畫</t>
    <phoneticPr fontId="4" type="noConversion"/>
  </si>
  <si>
    <t>財團法人勵馨社會福利事業基金會</t>
  </si>
  <si>
    <t>高雄市</t>
    <phoneticPr fontId="4" type="noConversion"/>
  </si>
  <si>
    <t>1101H4330A</t>
    <phoneticPr fontId="4" type="noConversion"/>
  </si>
  <si>
    <t>性侵害個案後續處遇服務</t>
  </si>
  <si>
    <t>一、人事費59萬2,569元：專業服務費1名(社工員以4萬3,894元(352薪點)*13.5個月*1人核算，含304晉升薪點、執行高度風險業務加給16薪點及社工師證書加給16薪點或社工師執業執照加給32薪點；薪點折合率每點為124.7元，且執行風險業務加給限辦理直接服務人員支領，另請於修正計畫或撥款時檢附前開人員學經歷及相關證明文件)。
二、業務費1萬7,431元：講座鐘點費(每節最高補助2,000元)。
三、乙類專案計畫管理費6萬元(以5,000元*12月*1人核算)。</t>
  </si>
  <si>
    <t>高雄市</t>
    <phoneticPr fontId="14" type="noConversion"/>
  </si>
  <si>
    <t>1101V4407J</t>
    <phoneticPr fontId="14" type="noConversion"/>
  </si>
  <si>
    <t>高雄市政府社會局家庭暴力及性侵害防治中心</t>
    <phoneticPr fontId="14" type="noConversion"/>
  </si>
  <si>
    <t>高雄市110年度兒少保護個案家庭復原服務計畫</t>
    <phoneticPr fontId="14" type="noConversion"/>
  </si>
  <si>
    <t>1101V4424K</t>
    <phoneticPr fontId="14" type="noConversion"/>
  </si>
  <si>
    <t>財團法人高雄市私立慈暉關懷學園</t>
    <phoneticPr fontId="14" type="noConversion"/>
  </si>
  <si>
    <t>慈暉逆風少年身心療育計畫</t>
    <phoneticPr fontId="14" type="noConversion"/>
  </si>
  <si>
    <t>一、人事費115萬8,192元：專業服務費2名(社工員以4萬2,896元(344薪點)*13.5個月*2人核算，含296晉階薪點、社工師執業執照32薪點、執行高度風險業務16薪點；薪點折合率每點為124.7元，且執行風險業務給限辦理直接服務人員支領)。
二、業務費74萬6,135元：膳費、材料費、兒少參與正向人際與生活能力訓練相關活動費、幼兒臨托及喘息服務費(200元/小時)、家務及育兒指導費(200元/小時)、個別社會暨心理評估與處置費、外展專業指導費、諮商及心理治療費、場地及布置費、講座鐘點費、團體領導費、協同領導費、訪視交通費。
三、甲類專案計畫管理費9萬4,673元(不得超過經常門實際支出總經費(不含專案計畫管理費)百分之五)。
四、乙類專案計畫管理費12萬元(以5,000元*12個月*2人核算)。</t>
  </si>
  <si>
    <t>一、人事費53萬8,704元：專業服務費1名(以3萬9,904元(320薪點)*13.5個月核算，含288晉升薪點、社工師執業執照32薪點；薪點折合率每點為124.7元，另請於修正計畫或撥款時檢付前開人員學經歷及相關證明文件)。
二、業務費18萬5,296元：含律師諮詢費(每次最高2,000元；每案最高6萬元)、專家學者出席費(每人次最高2,500元，受補助單位人員出席不得支領)、講座鐘點費(每節最高補助2,000元)、場地及佈置費、印刷費、膳費。
三、甲類專案計畫管理費2萬5,000元(不得超過經常門實際支出總經費(不含專案計畫管理費)百分之五)。
四、乙類專案計畫管理費6萬元(以5,000元*12月*1人核算)。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</si>
  <si>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一、人事費47萬1,366元：含專業服務費1名(社工員以3萬4,916元(280薪點)*13.5個月*1人核算，含280基本薪點，修正計畫時應檢附所聘人員姓名、學經歷)。
二、業務費37萬8,000元：含講座鐘點費(每節最高補助2,000元)、專家學者出席費(每人次最高2,500元，受補助單位人員出席不得支領)、交通費(核實報支)、印刷費、膳費、臨時酬勞費(以勞動部公告適用之每小時基本工資核算)、場地及佈置費(含場地清潔、租金、場地佈置費、場地設施設備租借等)、宣導費(含單張、海報、活動手冊、短片、媒體及網路宣導等，並依預算法第62之1條規定辦理)、版權費。
三、甲類專案計畫管理費1萬元(不得超過經常門實際支出總經費(不含專案計畫管理費)百分之五)。
四、乙類專案計畫管理費6萬元(以5,000元*12個月*1人核算)。</t>
    <phoneticPr fontId="3" type="noConversion"/>
  </si>
  <si>
    <t>1101H41150</t>
    <phoneticPr fontId="4" type="noConversion"/>
  </si>
  <si>
    <t>一、人事費47萬1,366元：含專業服務費1名(社工員以3萬4,916元(280薪點)*13.5個月*1人核算，並於修正計畫或請款時檢附學經歷及相關證明文件)。
二、業務費5萬8,634元：含講座鐘點費(每節最高補助2,000元)、專家學者出席費(每人次最高2,500元，受補助單位人員出席不得支領)、場地及佈置費(含場地清潔、租金、場地佈置費、場地設施設備租借等)、膳費、撰稿費(每千字最高補助680元)、印刷費、交通費、媒體素材製作費、宣導費(含單張、海報、活動手冊、短片、媒體及網路宣導等，並依預算法第62之1條規定辦理)。
三、甲類專案計畫管理費1萬元(不得超過經常門實際支出總經費(不含專案計畫管理費)百分之五)。
四、乙類專案計畫管理費6萬元(以5,000元*12月*1人核算)。
※考量本計畫已執行多年，經衡酌資源配置，自111年起不再補助。
※本計畫衍生之單張、海報、活動手冊、短片、媒體及網路宣導等任何露出，應註明衛生福利部公益彩券回饋金補助並符合公益彩券回饋金補助標章識別規範。</t>
    <phoneticPr fontId="3" type="noConversion"/>
  </si>
  <si>
    <t>認同請分享－性別暴力防治暨友善多元性別社區推廣計畫</t>
    <phoneticPr fontId="5" type="noConversion"/>
  </si>
  <si>
    <t>一、人事費159萬98元：專業服務費2名(1名社工員以4萬5,889元(368薪點)*13.5個月*1人核算，含304晉階薪點、社工相關系所碩士以上學歷16薪點、社工師執業執照加給32薪點、及執行高度風險業務加給16薪點；1名社工員以4萬2,896元(344薪點)*13.5個月*1人核算，含社工相關系所碩士以上學歷16薪點、社工師執業執照加給32薪點及執行高度風險業務加給16薪點；薪點折合率每點為124.7元，且執行風險業務加給限辦理直接服務人員支領，另請於修正計畫或撥款時檢附前開人員學經歷及相關證明文件)；助理員1名(每月2萬9,000元*13.5月，依聘用大專院校畢業者資格予以給付；修正計畫時應載明人員姓名及學經歷)。
二、業務費3萬5,902元：含講座鐘點費(每節最高2000元，國外聘請者每節最高2400元)、訪視交通補助費(同一訪視人員以每日訪視件次之公里數合計，5公里至30公里補助200元，30公里至70公里補助400元，70公里以上補助500元，每案每月最高補助2次)、電話錄音機4台(含線材及4個記憶卡)。
三、甲類專案計畫管理費2萬2,000元(不得超過經常門實際支出總經費(不含專案計畫管理費)百分之五)。
四、乙類專案計畫管理費18萬元(以5,000元*12月*3人核算)。
※成果報告應包含本計畫補助專業人力所服務之中低風險老人保護個案數、實施家庭會談次數、個案研討次數、專業督導次數、教育訓練時數等。</t>
    <phoneticPr fontId="3" type="noConversion"/>
  </si>
  <si>
    <t>一、人事費52萬5,231元：專業服務費1名(社工員以38,906元(312薪點)*13.5個月，含社工師證書增加16薪點、社會工作師執業執照增加32薪點(與社工師證書則一補助)；薪點折合率每點為124.7元，請款時需檢附所聘人員學經歷。另補助人力應用於兒少保護個案服務上，不可僅做行政聯繫)。
二、業務費117萬8,000元：個別社會暨心理評估與處置費(每小時1,600元，半小時以上未滿1小時折半支給)、諮商及心理治療費(每小時2,000元，半小時以上未滿1小時折半支給)、團體帶領費(每人每小時最高補助2,000元)、協同帶領費(每人每小時最高補助1,000元)、講座鐘點費(每小時最高2,000元)、差旅費、場地及布置費、膳費、臨時酬勞費(依勞動部最新公告之基本工資時薪標準編列)、訪視交通補助費(同一訪視人員以每日訪視件次之公里數合計，五公里以上至未滿三十公里補助200元，30公里以上至未滿70公里補助400元，70公里以上補助500元，每案每月最高補助2次)。
三、甲類專案管理費3萬4,769元整(不得超過經常門實際支出總經費(不含專案計畫管理費)百分之五)。
四、乙類專案管理費6萬元(以5,000元*12個月*1人核算)。
五、設施設備費3萬元(行動載具1台)。
※本計畫執行成效應於本部110年度觀摩研討會進行分享。
※成果報告應包含本計畫補助專業人力所服務之中低風險兒少保護個案數、團體活動服務方案次數及逆境少年服務相關成效。</t>
    <phoneticPr fontId="3" type="noConversion"/>
  </si>
  <si>
    <t>單位：新臺幣元</t>
    <phoneticPr fontId="3" type="noConversion"/>
  </si>
  <si>
    <t>高雄市政府、機構或團體申請110年公益彩券回饋金補助案件審核結果一覽表(保護服務類)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</si>
</sst>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8"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9"/>
      <name val="新細明體"/>
      <family val="1"/>
      <charset val="136"/>
      <scheme val="minor"/>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1"/>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6" fillId="2" borderId="0"/>
    <xf numFmtId="0" fontId="2" fillId="2" borderId="0">
      <alignment vertical="center"/>
    </xf>
    <xf numFmtId="0" fontId="9" fillId="2" borderId="0">
      <alignment vertical="center"/>
    </xf>
    <xf numFmtId="0" fontId="1" fillId="2" borderId="0">
      <alignment vertical="center"/>
    </xf>
    <xf numFmtId="0" fontId="1" fillId="2" borderId="0">
      <alignment vertical="center"/>
    </xf>
  </cellStyleXfs>
  <cellXfs count="46">
    <xf numFmtId="0" fontId="0" fillId="0" borderId="0" xfId="0">
      <alignment vertical="center"/>
    </xf>
    <xf numFmtId="0" fontId="0" fillId="0" borderId="0" xfId="0" applyFill="1">
      <alignment vertical="center"/>
    </xf>
    <xf numFmtId="176" fontId="8" fillId="0" borderId="1" xfId="0" applyNumberFormat="1" applyFont="1" applyFill="1" applyBorder="1" applyAlignment="1" applyProtection="1">
      <alignment horizontal="center" vertical="center" wrapText="1"/>
    </xf>
    <xf numFmtId="176" fontId="6" fillId="0" borderId="1" xfId="1" applyNumberFormat="1" applyFont="1" applyFill="1" applyBorder="1" applyAlignment="1">
      <alignment horizontal="center" vertical="center" shrinkToFit="1"/>
    </xf>
    <xf numFmtId="0" fontId="13" fillId="0" borderId="0" xfId="0" applyFont="1" applyFill="1">
      <alignment vertical="center"/>
    </xf>
    <xf numFmtId="0" fontId="7" fillId="0" borderId="0" xfId="0" applyFont="1" applyAlignment="1">
      <alignment horizontal="center" vertical="center"/>
    </xf>
    <xf numFmtId="0" fontId="11" fillId="3" borderId="1" xfId="0" applyFont="1" applyFill="1" applyBorder="1" applyAlignment="1">
      <alignment horizontal="center" vertical="center"/>
    </xf>
    <xf numFmtId="0" fontId="6" fillId="0" borderId="1" xfId="0" applyNumberFormat="1" applyFont="1" applyFill="1" applyBorder="1" applyAlignment="1" applyProtection="1">
      <alignment horizontal="center" vertical="center" wrapText="1"/>
    </xf>
    <xf numFmtId="0" fontId="8" fillId="0" borderId="1" xfId="0" applyFont="1" applyFill="1" applyBorder="1" applyAlignment="1">
      <alignment horizontal="left" vertical="center" wrapText="1"/>
    </xf>
    <xf numFmtId="0" fontId="8"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pplyProtection="1">
      <alignment horizontal="left" vertical="center" wrapText="1"/>
    </xf>
    <xf numFmtId="176" fontId="8" fillId="2" borderId="1"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0" fontId="8" fillId="2" borderId="1" xfId="4" applyFont="1" applyFill="1" applyBorder="1" applyAlignment="1">
      <alignment horizontal="center" vertical="center" wrapText="1"/>
    </xf>
    <xf numFmtId="0" fontId="8" fillId="2" borderId="1" xfId="4" applyFont="1" applyFill="1" applyBorder="1" applyAlignment="1">
      <alignment horizontal="left" vertical="center" wrapText="1"/>
    </xf>
    <xf numFmtId="177" fontId="8" fillId="2" borderId="1" xfId="0" applyNumberFormat="1" applyFont="1" applyFill="1" applyBorder="1" applyAlignment="1">
      <alignment horizontal="center" vertical="center" wrapText="1" shrinkToFit="1"/>
    </xf>
    <xf numFmtId="3" fontId="8" fillId="2" borderId="1" xfId="4" applyNumberFormat="1"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0" fontId="0" fillId="2" borderId="0" xfId="0" applyFill="1">
      <alignment vertical="center"/>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6" fillId="0" borderId="1" xfId="1" applyNumberFormat="1" applyFont="1" applyFill="1" applyBorder="1" applyAlignment="1">
      <alignment horizontal="center" vertical="center" wrapText="1"/>
    </xf>
    <xf numFmtId="0" fontId="6" fillId="0" borderId="1" xfId="1" applyNumberFormat="1" applyFont="1" applyFill="1" applyBorder="1" applyAlignment="1">
      <alignment horizontal="left" vertical="center" wrapText="1"/>
    </xf>
    <xf numFmtId="0" fontId="6" fillId="0" borderId="1" xfId="1" applyNumberFormat="1" applyFont="1" applyFill="1" applyBorder="1" applyAlignment="1">
      <alignment horizontal="center" vertical="center" wrapText="1"/>
    </xf>
    <xf numFmtId="0" fontId="6" fillId="0" borderId="1" xfId="1" applyNumberFormat="1"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6" fillId="0" borderId="0" xfId="0" applyFont="1">
      <alignment vertical="center"/>
    </xf>
    <xf numFmtId="0" fontId="16" fillId="0" borderId="0" xfId="0" applyFont="1" applyFill="1">
      <alignment vertical="center"/>
    </xf>
    <xf numFmtId="0" fontId="16" fillId="2" borderId="0" xfId="0" applyFont="1" applyFill="1">
      <alignment vertical="center"/>
    </xf>
    <xf numFmtId="0" fontId="15" fillId="0" borderId="2" xfId="0" applyFont="1" applyBorder="1" applyAlignment="1">
      <alignment horizontal="right" vertical="center"/>
    </xf>
    <xf numFmtId="0" fontId="12" fillId="0" borderId="2" xfId="0" applyFont="1" applyBorder="1" applyAlignment="1">
      <alignment horizontal="right" vertical="center"/>
    </xf>
    <xf numFmtId="0" fontId="17" fillId="0" borderId="0" xfId="0" applyFont="1" applyAlignment="1">
      <alignment horizontal="center" vertical="center"/>
    </xf>
    <xf numFmtId="0" fontId="11" fillId="3" borderId="3" xfId="0" applyNumberFormat="1"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1" fillId="3" borderId="6" xfId="0" applyNumberFormat="1" applyFont="1" applyFill="1" applyBorder="1" applyAlignment="1">
      <alignment horizontal="center" vertical="center" shrinkToFit="1"/>
    </xf>
    <xf numFmtId="0" fontId="10" fillId="3" borderId="7" xfId="0" applyFont="1" applyFill="1" applyBorder="1" applyAlignment="1">
      <alignment horizontal="center" vertical="center" shrinkToFit="1"/>
    </xf>
    <xf numFmtId="0" fontId="11" fillId="3" borderId="6"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11" fillId="3" borderId="6"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12"/>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5"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36" t="s">
        <v>50</v>
      </c>
      <c r="B1" s="36"/>
      <c r="C1" s="36"/>
      <c r="D1" s="36"/>
      <c r="E1" s="36"/>
      <c r="F1" s="36"/>
      <c r="G1" s="36"/>
      <c r="H1" s="36"/>
      <c r="I1" s="36"/>
      <c r="J1" s="36"/>
    </row>
    <row r="2" spans="1:11" ht="16.5" customHeight="1" x14ac:dyDescent="0.25">
      <c r="A2" s="34" t="s">
        <v>49</v>
      </c>
      <c r="B2" s="35"/>
      <c r="C2" s="35"/>
      <c r="D2" s="35"/>
      <c r="E2" s="35"/>
      <c r="F2" s="35"/>
      <c r="G2" s="35"/>
      <c r="H2" s="35"/>
      <c r="I2" s="35"/>
      <c r="J2" s="35"/>
    </row>
    <row r="3" spans="1:11" ht="16.5" customHeight="1" x14ac:dyDescent="0.25">
      <c r="A3" s="42" t="s">
        <v>0</v>
      </c>
      <c r="B3" s="42" t="s">
        <v>6</v>
      </c>
      <c r="C3" s="42" t="s">
        <v>1</v>
      </c>
      <c r="D3" s="44" t="s">
        <v>16</v>
      </c>
      <c r="E3" s="42" t="s">
        <v>2</v>
      </c>
      <c r="F3" s="42" t="s">
        <v>3</v>
      </c>
      <c r="G3" s="37" t="s">
        <v>12</v>
      </c>
      <c r="H3" s="38"/>
      <c r="I3" s="39"/>
      <c r="J3" s="40" t="s">
        <v>11</v>
      </c>
      <c r="K3" s="31"/>
    </row>
    <row r="4" spans="1:11" ht="30.75" customHeight="1" x14ac:dyDescent="0.25">
      <c r="A4" s="43"/>
      <c r="B4" s="43"/>
      <c r="C4" s="43"/>
      <c r="D4" s="45"/>
      <c r="E4" s="43"/>
      <c r="F4" s="43"/>
      <c r="G4" s="6" t="s">
        <v>13</v>
      </c>
      <c r="H4" s="6" t="s">
        <v>14</v>
      </c>
      <c r="I4" s="6" t="s">
        <v>15</v>
      </c>
      <c r="J4" s="41"/>
      <c r="K4" s="31"/>
    </row>
    <row r="5" spans="1:11" s="1" customFormat="1" ht="260.25" customHeight="1" x14ac:dyDescent="0.25">
      <c r="A5" s="9" t="s">
        <v>4</v>
      </c>
      <c r="B5" s="9" t="s">
        <v>7</v>
      </c>
      <c r="C5" s="10" t="s">
        <v>5</v>
      </c>
      <c r="D5" s="10" t="s">
        <v>8</v>
      </c>
      <c r="E5" s="9">
        <v>110</v>
      </c>
      <c r="F5" s="2">
        <v>1147564</v>
      </c>
      <c r="G5" s="2">
        <v>600000</v>
      </c>
      <c r="H5" s="2">
        <v>0</v>
      </c>
      <c r="I5" s="2">
        <f t="shared" ref="I5" si="0">G5+H5</f>
        <v>600000</v>
      </c>
      <c r="J5" s="8" t="s">
        <v>45</v>
      </c>
      <c r="K5" s="32"/>
    </row>
    <row r="6" spans="1:11" s="1" customFormat="1" ht="273" customHeight="1" x14ac:dyDescent="0.25">
      <c r="A6" s="9" t="s">
        <v>17</v>
      </c>
      <c r="B6" s="9" t="s">
        <v>18</v>
      </c>
      <c r="C6" s="10" t="s">
        <v>19</v>
      </c>
      <c r="D6" s="10" t="s">
        <v>20</v>
      </c>
      <c r="E6" s="9">
        <v>110</v>
      </c>
      <c r="F6" s="2">
        <v>1828498</v>
      </c>
      <c r="G6" s="2">
        <v>1828000</v>
      </c>
      <c r="H6" s="2">
        <v>0</v>
      </c>
      <c r="I6" s="2">
        <f t="shared" ref="I6:I8" si="1">G6+H6</f>
        <v>1828000</v>
      </c>
      <c r="J6" s="10" t="s">
        <v>47</v>
      </c>
      <c r="K6" s="32"/>
    </row>
    <row r="7" spans="1:11" ht="122.25" customHeight="1" x14ac:dyDescent="0.25">
      <c r="A7" s="27" t="s">
        <v>4</v>
      </c>
      <c r="B7" s="27" t="s">
        <v>21</v>
      </c>
      <c r="C7" s="28" t="s">
        <v>22</v>
      </c>
      <c r="D7" s="28" t="s">
        <v>23</v>
      </c>
      <c r="E7" s="21">
        <v>110</v>
      </c>
      <c r="F7" s="11">
        <v>826879</v>
      </c>
      <c r="G7" s="11">
        <v>0</v>
      </c>
      <c r="H7" s="11">
        <v>0</v>
      </c>
      <c r="I7" s="11">
        <f t="shared" si="1"/>
        <v>0</v>
      </c>
      <c r="J7" s="22" t="s">
        <v>24</v>
      </c>
      <c r="K7" s="31"/>
    </row>
    <row r="8" spans="1:11" ht="328.5" customHeight="1" x14ac:dyDescent="0.25">
      <c r="A8" s="13" t="s">
        <v>25</v>
      </c>
      <c r="B8" s="13" t="s">
        <v>26</v>
      </c>
      <c r="C8" s="14" t="s">
        <v>27</v>
      </c>
      <c r="D8" s="14" t="s">
        <v>28</v>
      </c>
      <c r="E8" s="15">
        <v>110</v>
      </c>
      <c r="F8" s="15">
        <v>1847108</v>
      </c>
      <c r="G8" s="16">
        <v>809000</v>
      </c>
      <c r="H8" s="13">
        <v>0</v>
      </c>
      <c r="I8" s="16">
        <f t="shared" si="1"/>
        <v>809000</v>
      </c>
      <c r="J8" s="20" t="s">
        <v>42</v>
      </c>
      <c r="K8" s="31"/>
    </row>
    <row r="9" spans="1:11" ht="209.25" customHeight="1" x14ac:dyDescent="0.25">
      <c r="A9" s="27" t="s">
        <v>30</v>
      </c>
      <c r="B9" s="29" t="s">
        <v>31</v>
      </c>
      <c r="C9" s="30" t="s">
        <v>29</v>
      </c>
      <c r="D9" s="30" t="s">
        <v>32</v>
      </c>
      <c r="E9" s="15">
        <v>110</v>
      </c>
      <c r="F9" s="12">
        <v>676569</v>
      </c>
      <c r="G9" s="12">
        <v>670000</v>
      </c>
      <c r="H9" s="12">
        <v>0</v>
      </c>
      <c r="I9" s="12">
        <f t="shared" ref="I9:I10" si="2">G9+H9</f>
        <v>670000</v>
      </c>
      <c r="J9" s="20" t="s">
        <v>33</v>
      </c>
      <c r="K9" s="31"/>
    </row>
    <row r="10" spans="1:11" s="18" customFormat="1" ht="264" customHeight="1" x14ac:dyDescent="0.25">
      <c r="A10" s="29" t="s">
        <v>34</v>
      </c>
      <c r="B10" s="29" t="s">
        <v>35</v>
      </c>
      <c r="C10" s="30" t="s">
        <v>36</v>
      </c>
      <c r="D10" s="30" t="s">
        <v>37</v>
      </c>
      <c r="E10" s="17">
        <v>110</v>
      </c>
      <c r="F10" s="17">
        <v>2500000</v>
      </c>
      <c r="G10" s="17">
        <v>2119000</v>
      </c>
      <c r="H10" s="19">
        <v>0</v>
      </c>
      <c r="I10" s="17">
        <f t="shared" si="2"/>
        <v>2119000</v>
      </c>
      <c r="J10" s="20" t="s">
        <v>41</v>
      </c>
      <c r="K10" s="33"/>
    </row>
    <row r="11" spans="1:11" s="18" customFormat="1" ht="279.75" customHeight="1" x14ac:dyDescent="0.25">
      <c r="A11" s="29" t="s">
        <v>34</v>
      </c>
      <c r="B11" s="29" t="s">
        <v>38</v>
      </c>
      <c r="C11" s="30" t="s">
        <v>39</v>
      </c>
      <c r="D11" s="30" t="s">
        <v>40</v>
      </c>
      <c r="E11" s="17">
        <v>110</v>
      </c>
      <c r="F11" s="17">
        <v>2000000</v>
      </c>
      <c r="G11" s="17">
        <v>1798000</v>
      </c>
      <c r="H11" s="17">
        <v>30000</v>
      </c>
      <c r="I11" s="17">
        <f t="shared" ref="I11" si="3">G11+H11</f>
        <v>1828000</v>
      </c>
      <c r="J11" s="20" t="s">
        <v>48</v>
      </c>
      <c r="K11" s="33"/>
    </row>
    <row r="12" spans="1:11" s="4" customFormat="1" ht="204.75" customHeight="1" x14ac:dyDescent="0.25">
      <c r="A12" s="25" t="s">
        <v>9</v>
      </c>
      <c r="B12" s="7" t="s">
        <v>44</v>
      </c>
      <c r="C12" s="26" t="s">
        <v>10</v>
      </c>
      <c r="D12" s="26" t="s">
        <v>46</v>
      </c>
      <c r="E12" s="23">
        <v>110</v>
      </c>
      <c r="F12" s="3">
        <v>1102500</v>
      </c>
      <c r="G12" s="3">
        <v>919366</v>
      </c>
      <c r="H12" s="3">
        <v>0</v>
      </c>
      <c r="I12" s="3">
        <f t="shared" ref="I12" si="4">G12+H12</f>
        <v>919366</v>
      </c>
      <c r="J12" s="24" t="s">
        <v>43</v>
      </c>
      <c r="K12" s="32"/>
    </row>
  </sheetData>
  <autoFilter ref="A3:J12">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2020-11-27T08:40:50Z</dcterms:modified>
</cp:coreProperties>
</file>