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'審核結果一覽表(清稿列印版)'!$A$3:$J$41</definedName>
    <definedName name="JR_PAGE_ANCHOR_0_1" localSheetId="0">'審核結果一覽表(清稿列印版)'!#REF!</definedName>
    <definedName name="JR_PAGE_ANCHOR_0_1">#REF!</definedName>
    <definedName name="_xlnm.Print_Area" localSheetId="0">'審核結果一覽表(清稿列印版)'!$A$1:$J$41</definedName>
    <definedName name="_xlnm.Print_Titles" localSheetId="0">'審核結果一覽表(清稿列印版)'!$1:$4</definedName>
  </definedNames>
  <calcPr calcId="152511"/>
</workbook>
</file>

<file path=xl/calcChain.xml><?xml version="1.0" encoding="utf-8"?>
<calcChain xmlns="http://schemas.openxmlformats.org/spreadsheetml/2006/main">
  <c r="I39" i="7" l="1"/>
  <c r="I38" i="7"/>
  <c r="I37" i="7"/>
  <c r="I36" i="7" l="1"/>
  <c r="I35" i="7"/>
  <c r="I34" i="7"/>
  <c r="I33" i="7"/>
  <c r="I32" i="7"/>
  <c r="I31" i="7"/>
  <c r="I30" i="7"/>
  <c r="I29" i="7"/>
  <c r="I28" i="7"/>
  <c r="I27" i="7"/>
  <c r="I26" i="7"/>
  <c r="I25" i="7"/>
  <c r="I24" i="7"/>
  <c r="I23" i="7"/>
  <c r="I22" i="7"/>
  <c r="I21" i="7"/>
  <c r="I20" i="7"/>
  <c r="I19" i="7"/>
  <c r="I18" i="7"/>
  <c r="I41" i="7" l="1"/>
  <c r="I40" i="7"/>
  <c r="I17" i="7"/>
  <c r="I16" i="7"/>
  <c r="I15" i="7"/>
  <c r="I14" i="7"/>
  <c r="I13" i="7"/>
  <c r="I12" i="7"/>
  <c r="I11" i="7" l="1"/>
  <c r="I10" i="7"/>
  <c r="I9" i="7"/>
  <c r="I8" i="7"/>
  <c r="I7" i="7"/>
  <c r="I6" i="7"/>
  <c r="I5" i="7"/>
</calcChain>
</file>

<file path=xl/sharedStrings.xml><?xml version="1.0" encoding="utf-8"?>
<sst xmlns="http://schemas.openxmlformats.org/spreadsheetml/2006/main" count="160" uniqueCount="127">
  <si>
    <t>地區別</t>
    <phoneticPr fontId="4" type="noConversion"/>
  </si>
  <si>
    <t>申請單位</t>
    <phoneticPr fontId="4" type="noConversion"/>
  </si>
  <si>
    <t>年度</t>
    <phoneticPr fontId="4" type="noConversion"/>
  </si>
  <si>
    <t>申請總經費</t>
    <phoneticPr fontId="4" type="noConversion"/>
  </si>
  <si>
    <t>全國性</t>
  </si>
  <si>
    <t>社團法人台灣防暴聯盟</t>
  </si>
  <si>
    <t>消除性別暴力全面整合工程-貓頭鷹防暴申訴監督與媒體文化改造計畫</t>
  </si>
  <si>
    <t>臺灣社會工作專業人員協會</t>
  </si>
  <si>
    <t>全國家庭暴力及性侵害防治業務暑期實習生擴大培訓營隊</t>
  </si>
  <si>
    <t>財團法人台北市婦女救援社會福利事業基金會</t>
  </si>
  <si>
    <t>財團法人婦女權益促進發展基金會</t>
  </si>
  <si>
    <t>數位性別暴力防治計畫</t>
  </si>
  <si>
    <t>「以被害人為核心」跨域整合新趨勢—創傷暴力知情取向與司法正義推動計畫</t>
    <phoneticPr fontId="4" type="noConversion"/>
  </si>
  <si>
    <t>計畫編號</t>
    <phoneticPr fontId="4" type="noConversion"/>
  </si>
  <si>
    <t>全國性</t>
    <phoneticPr fontId="4" type="noConversion"/>
  </si>
  <si>
    <t>性別暴力零容忍《吹笛人桌遊》預防教育宣導計畫</t>
    <phoneticPr fontId="4" type="noConversion"/>
  </si>
  <si>
    <t>財團法人現代婦女教育基金會</t>
    <phoneticPr fontId="4" type="noConversion"/>
  </si>
  <si>
    <t>保護服務網絡之承諾與行動</t>
    <phoneticPr fontId="4" type="noConversion"/>
  </si>
  <si>
    <t>2021曙光之路－國際婦女高峰會</t>
    <phoneticPr fontId="4" type="noConversion"/>
  </si>
  <si>
    <t>1101H11010</t>
    <phoneticPr fontId="4" type="noConversion"/>
  </si>
  <si>
    <t>1101H11020</t>
    <phoneticPr fontId="4" type="noConversion"/>
  </si>
  <si>
    <t>1101H11030</t>
    <phoneticPr fontId="4" type="noConversion"/>
  </si>
  <si>
    <t>1101H11040</t>
    <phoneticPr fontId="4" type="noConversion"/>
  </si>
  <si>
    <t>1101H11050</t>
    <phoneticPr fontId="4" type="noConversion"/>
  </si>
  <si>
    <t>1101H11060</t>
    <phoneticPr fontId="4" type="noConversion"/>
  </si>
  <si>
    <t>1101H11070</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</si>
  <si>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</si>
  <si>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</si>
  <si>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</si>
  <si>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</si>
  <si>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</si>
  <si>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</si>
  <si>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全國性</t>
    <phoneticPr fontId="14" type="noConversion"/>
  </si>
  <si>
    <t>1101H1204I</t>
    <phoneticPr fontId="4" type="noConversion"/>
  </si>
  <si>
    <t>財團法人勵馨社會福利事業基金會</t>
    <phoneticPr fontId="14" type="noConversion"/>
  </si>
  <si>
    <t>110年度遭受性別暴力之多元性別個案服務方案</t>
    <phoneticPr fontId="14" type="noConversion"/>
  </si>
  <si>
    <t>1101H12050</t>
    <phoneticPr fontId="4" type="noConversion"/>
  </si>
  <si>
    <t>中華民國老人福利推動聯盟</t>
    <phoneticPr fontId="4" type="noConversion"/>
  </si>
  <si>
    <t>110年老人保護推廣計畫</t>
    <phoneticPr fontId="4" type="noConversion"/>
  </si>
  <si>
    <t>1101H1206I</t>
    <phoneticPr fontId="4" type="noConversion"/>
  </si>
  <si>
    <t>社團法人臺灣男性協會</t>
  </si>
  <si>
    <t>男性參與性別暴力防治計畫</t>
    <phoneticPr fontId="4" type="noConversion"/>
  </si>
  <si>
    <t>1101H1236B</t>
    <phoneticPr fontId="4" type="noConversion"/>
  </si>
  <si>
    <t>財團法人現代婦女教育基金會</t>
    <phoneticPr fontId="4" type="noConversion"/>
  </si>
  <si>
    <t>受暴婦女的後頭厝－從經濟賦權到追夢的實踐之路</t>
    <phoneticPr fontId="4" type="noConversion"/>
  </si>
  <si>
    <t>衡酌本案尚難以預期實際辦理成效，請俟110年執行完竣後再行申請111年計畫。</t>
    <phoneticPr fontId="5" type="noConversion"/>
  </si>
  <si>
    <t>衡酌本案尚難以預期實際辦理成效，請俟110年執行完竣後再行申請112年計畫。</t>
    <phoneticPr fontId="5" type="noConversion"/>
  </si>
  <si>
    <t>全國性</t>
    <phoneticPr fontId="5" type="noConversion"/>
  </si>
  <si>
    <t>財團法人勵馨社會福利事業基金會</t>
    <phoneticPr fontId="5" type="noConversion"/>
  </si>
  <si>
    <t>109年度受暴婦女就業服務三年計畫</t>
    <phoneticPr fontId="5" type="noConversion"/>
  </si>
  <si>
    <t>1101H13110</t>
    <phoneticPr fontId="4" type="noConversion"/>
  </si>
  <si>
    <t>台灣小螞蟻教育關懷協會</t>
    <phoneticPr fontId="4" type="noConversion"/>
  </si>
  <si>
    <t>性騷擾性侵害防治整合型創新方案~性別暴力防治與性別平權營造多元計畫</t>
  </si>
  <si>
    <t>1101V1314F</t>
    <phoneticPr fontId="4" type="noConversion"/>
  </si>
  <si>
    <t>社團法人中華白絲帶關懷協會</t>
  </si>
  <si>
    <t>2021挺身而出。帶來改變。兒少保護計畫-兒少性剝削防治方案</t>
  </si>
  <si>
    <t>考量本案非屬本主軸項目，三項子計畫中，子計畫一涉及網路安全係屬國家通訊傳播委員會權責，子計畫二及三為校園宣導，係屬教育部等相關單位權責，因公彩回饋金經費有限，請向該等目的事業主管機關申請補助，爰不予補助。</t>
    <phoneticPr fontId="4" type="noConversion"/>
  </si>
  <si>
    <t>全國性</t>
    <phoneticPr fontId="4" type="noConversion"/>
  </si>
  <si>
    <t>1101V1315F</t>
    <phoneticPr fontId="4" type="noConversion"/>
  </si>
  <si>
    <t>社團法人台灣保護服務協會</t>
    <phoneticPr fontId="4" type="noConversion"/>
  </si>
  <si>
    <t>兒童及少年性剝削行為人前瞻性與創新性方案</t>
  </si>
  <si>
    <t>1101H1316A</t>
    <phoneticPr fontId="4" type="noConversion"/>
  </si>
  <si>
    <t>社團法人邊邊女力協會</t>
  </si>
  <si>
    <t>網路性騷擾、性侵害防治整合型創新方案之全臺社工增能培力工作坊</t>
    <phoneticPr fontId="4" type="noConversion"/>
  </si>
  <si>
    <t>本計畫多為宣導及教育訓練，屬本部推展社會福利既定補助項目，請於執行當年度循社會福利補助作業相關程序提案申請，爰不予補助。</t>
    <phoneticPr fontId="4" type="noConversion"/>
  </si>
  <si>
    <t>本計畫多為宣導及教育訓練，屬本部推展社會福利既定補助項目，請於執行當年度循社會福利補助作業相關程序提案申請，爰不予補助。</t>
    <phoneticPr fontId="4" type="noConversion"/>
  </si>
  <si>
    <t>1101H13170</t>
    <phoneticPr fontId="4" type="noConversion"/>
  </si>
  <si>
    <t>財團法人婦女新知基金會</t>
  </si>
  <si>
    <t>MyBodyMyRules-解構性自主，落實積極同意在地倡議計畫</t>
  </si>
  <si>
    <t>1101H13180</t>
    <phoneticPr fontId="4" type="noConversion"/>
  </si>
  <si>
    <t>社團法人中華民國教會人權促進聯盟</t>
  </si>
  <si>
    <t>#Churchtoo關注台灣基督教教內性暴力困境與現況-宣導與研究計畫(第一年)</t>
  </si>
  <si>
    <t>1101V1319F</t>
    <phoneticPr fontId="4" type="noConversion"/>
  </si>
  <si>
    <t>社團法人臺灣性別平等教育協會</t>
  </si>
  <si>
    <t>「穿越！魔法與迷霧的森林」兒少性剝削防制推廣計畫</t>
  </si>
  <si>
    <t>衡酌本案為新計畫，且難以預期實際辦理成效，爰於尚未見成效前暫不予補助112-113年之計畫，請俟前二年執行完竣後再行重新提報112年公益彩券回饋金計畫。</t>
  </si>
  <si>
    <t>1101H13310</t>
    <phoneticPr fontId="4" type="noConversion"/>
  </si>
  <si>
    <t>社團法人桃園市助人專業促進協會</t>
  </si>
  <si>
    <t>110年度男性性侵害受害者創傷量表使用與實務工作指引手冊</t>
  </si>
  <si>
    <t>考量本案係為研發過去完成創傷量表之使用手冊，且僅透過成果發表之方式難以達到改變民眾認知之預期效果，爰不予補助。</t>
    <phoneticPr fontId="4" type="noConversion"/>
  </si>
  <si>
    <t>1101V1333F</t>
    <phoneticPr fontId="4" type="noConversion"/>
  </si>
  <si>
    <t>台灣展翅協會</t>
    <phoneticPr fontId="14" type="noConversion"/>
  </si>
  <si>
    <t>2021防制網路兒少性虐待圖像散布服務方案</t>
  </si>
  <si>
    <t>1101V1334F</t>
    <phoneticPr fontId="4" type="noConversion"/>
  </si>
  <si>
    <t>2021兒少上網安全計劃</t>
  </si>
  <si>
    <t>1101H13350</t>
    <phoneticPr fontId="4" type="noConversion"/>
  </si>
  <si>
    <t>數位性暴力防治服務-侵害個人性私密影像被害人防治服務計畫</t>
    <phoneticPr fontId="4" type="noConversion"/>
  </si>
  <si>
    <t>1101V14010</t>
    <phoneticPr fontId="14" type="noConversion"/>
  </si>
  <si>
    <t>財團法人中華民國兒童福利聯盟文教基金會</t>
    <phoneticPr fontId="14" type="noConversion"/>
  </si>
  <si>
    <t>做青少年永遠的傾聽者－「踹貢」少年專線服務計畫</t>
    <phoneticPr fontId="14" type="noConversion"/>
  </si>
  <si>
    <t>全國性</t>
    <phoneticPr fontId="14" type="noConversion"/>
  </si>
  <si>
    <t>1101V1406K</t>
    <phoneticPr fontId="14" type="noConversion"/>
  </si>
  <si>
    <t>社團法人台灣同行者互助協會</t>
    <phoneticPr fontId="14" type="noConversion"/>
  </si>
  <si>
    <t>110年度「連結CEDAW&amp;CRC：青少女性別平等和早期健康人權教育輔導」早期逆境少年支持輔導創新方案</t>
    <phoneticPr fontId="14" type="noConversion"/>
  </si>
  <si>
    <t>全國性</t>
    <phoneticPr fontId="14" type="noConversion"/>
  </si>
  <si>
    <t>1101V1412K</t>
    <phoneticPr fontId="14" type="noConversion"/>
  </si>
  <si>
    <t>社團法人台灣逆轉聯盟協會</t>
    <phoneticPr fontId="14" type="noConversion"/>
  </si>
  <si>
    <t>2021逆境少年如鷹展翅計畫</t>
    <phoneticPr fontId="14" type="noConversion"/>
  </si>
  <si>
    <t>一、本計畫服務期間僅為110年4月1日至110年7月15日，未達主軸方案公告之服務期間1年。
二、本計畫係針對20戶弱勢家庭辦理為期半個月之單車環島活動，不符合本方案之服務對象，爰本案不予補助。</t>
    <phoneticPr fontId="14" type="noConversion"/>
  </si>
  <si>
    <t>一、人事費47萬1,366元：含專業服務費1名(社工員以3萬4,916元(280薪點)*13.5個月*1人，並於修正計畫或請款時檢附學經歷及相關證明文件)。
二、業務費34萬6,000元：含專家學者出席費(每人次最高2,500元，受補助單位人員出席不得支領)、講座鐘點費(每節最高補助2,000元)、差旅費、印刷費、膳費、場地及佈置費(含場地清潔、租金、場地佈置費、場地設施設備租借等)、臨時酬勞費(以勞動部公告適用之每小時基本工資核算)、宣導費(含單張、海報、活動手冊、短片、媒體及網路宣導等，並依預算法第62之1條規定辦理)。
三、甲類專案計畫管理費2萬2,634元(不得超過經常門實際支出總經費(不含專案計畫管理費)百分之五)。
四、乙類專案計畫管理費6萬元(以5,000元*12個月*1人核算)。
※本計畫應配合本部社區防暴扎根計畫所需，提供《吹笛人桌遊》及教案之相關版權供本部使用，並保留《吹笛人桌遊》宣導培訓工作坊之參訓員額及提供桌遊種子師資完訓名單予本部使用。
※本計畫執行成效應於本部110年度成果發表暨研討會進行分享。
※本計畫衍生之單張、海報、活動手冊、短片、媒體及網路宣導等任何露出，應註明衛生福利部公益彩券回饋金補助並符合公益彩券回饋金補助標章識別規範。</t>
  </si>
  <si>
    <t>一、人事費63萬3,299元：專業服務費1名(社工員以3萬6,911元(296薪點)*13.5個月核算，含280基本薪點、社會工作師證書16薪點，並於修正計畫或請款時檢附學經歷及相關證明文件)、計畫主持人1名(辦理《教材研擬》以1萬5,000元*9個月*1人核算，聘請者須具博士或副教授以上資格或具相當經驗之專家)。
二、業務費24萬6,800元：專家學者出席費(每人次最高2,500元，受補助單位人員出席不得支領)、講座鐘點費(每節最高補助2,000元)、臨時酬勞費(依勞動部最新公告之基本工資時薪標準編列)、撰稿費(每千字680元)、差旅費、膳費、印刷費、場地及佈置費(含場地清潔、租金、場地佈置費、場地設施設備租借等)、版權費、設計費、教具材料費。
三、甲類專案計畫管理費9,901元(不得超過經常門實際支出總經費(不含專案計畫管理費)百分之五)。
四、乙類專案計畫管理費6萬元(不含計畫主持人及協同主持人，以5,000元*12月*1人核算)。
※本計畫衍生之單張、海報、活動手冊、短片、媒體及網路宣導等任何露出，應註明衛生福利部公益彩券回饋金補助並符合公益彩券回饋金補助標章識別規範。</t>
  </si>
  <si>
    <t>一、人事費48萬4,826元：含專業服務費1名(社工員1名以3萬5,913元(288薪點)*13.5個月核算，含288晉階薪點，並於修正計畫或請款時檢附學經歷及相關證明文件)。
二、業務費43萬4,540元：含講座鐘點費(每節最高補助2,000元)、專家學者出席費(每人次最高2,500元，受補助單位人員出席不得支領)、差旅費、膳費、撰稿費(每千字680元)、印刷費、場地及佈置費(含場地清潔、租金、場地佈置費、場地設施設備租借等)、臨時酬勞費(以勞動部公告適用之每小時基本工資核算)、審查費、媒體素材製作費、剪輯費、設計費、講座與獎狀製作費。
三、甲類專案計畫管理費2萬634元(不得超過實際支出之人事費及業務費總額5%)。
四、乙類專案計畫管理費6萬元(以5,000元*12個月*1人核算)。
※本計畫不予補助「得力小集編撰、愛之語得力網路串連活動」。
※本計畫衍生之單張、海報、活動手冊、短片、媒體及網路宣導等任何露出，應註明衛生福利部公益彩券回饋金補助並符合公益彩券回饋金補助標章識別規範。</t>
  </si>
  <si>
    <t>一、人事費10萬4,748元：含專業服務費1名(社工員以3萬4,916元(280薪點)*3個月*1人核算，並於修正計畫或請款時檢附學經歷及相關證明文件)。
二、業務費67萬元：含講座鐘點費(每節最高補助2,000元)、差旅費、場地及佈置費(含場地清潔、租金、場地佈置費、場地設施設備租借等)、膳費、印刷費、臨時酬勞費(以勞動部公告適用之每小時基本工資核算)。
三、甲類專案計畫管理費3萬7,252元(不得超過經常門實際支出總經費(不含專案計畫管理費)百分之五)。
四、乙類專案計畫1萬5,000元(以5,000元*3個月*1人核算)。</t>
  </si>
  <si>
    <t>一、人事費47萬1,366元：專案服務費1名(以3萬4,916元(280薪點)*13.5個月*1人核算；薪點折合率每點為124.7元，另請於修正計畫或撥款時檢附前開人員學經歷及相關證明文件)。
二、業務費26萬8,634元：專家學者出席費(每人每次最高補助2,500元，受補助單位人員出席不得支領)、差旅費、場地及布置費、印刷費、講座鐘點費(每節最高補助2,000元)、臨時酬勞費(以勞動部公告適用之每小時基本工資核算)。
三、乙類專案計畫管理費6萬元(以5,000元*12月*1人核算)。
※本案為核定補助2年以上、4年以下之中長程計畫，應按核定期限執行計畫，並於分年計畫執行期滿前3個月至補助計畫申辦資訊網填報進度報告。經本部審查結果異常者，得視情況廢止、撤銷或刪減後續年度補助經費。</t>
  </si>
  <si>
    <t>申請單位因考量COVID-19(嚴重特殊傳染性肺炎)疫情嚴峻，不可控因素較高，爰於109年10月16日來函申請撤案，本部亦於109年10月28日以衛部護字第1091440800號函同意在案。</t>
  </si>
  <si>
    <t>一、人事費48萬4,826元：專業服務費1名(社工員以每月3萬5,913元(288薪點)*13.5個月核算，含288晉階薪點；薪點折合率每點為124.7元，另請於修正計畫或撥款時檢附前開人員學經歷及相關證明文件)。
二、業務費21萬9,936元：專家學者出席費(每人次最高2,500元，受補助單位人員不得支領出席費)、講座鐘點費(每節最高補助2,000元)、差旅費、場地及佈置費(以公有場地為優先)、膳費、印刷費、撰稿費(以每千字680元)。
三、甲類專案計畫管理費3萬5,238元(不得超過經常門實際支出總經費(不含專案計畫管理費)百分之五)。
四、乙類專案計畫管理費6萬元(以5,000元*12月*1人核算)。</t>
  </si>
  <si>
    <t>一、人事費60萬6,042元：專業服務費1名(社工督導以4萬4,892元(360薪點)*13.5個月核算，含328基本薪點、社工師證照16薪點及社工相關系所碩士以上學歷16薪點；薪點折合率每點124.7元，另請於修正計畫或撥款時檢附前開人員學經歷及相關證明文件)。
二、業務費64萬4,000元：督導鐘點費(外聘者每小時最高2,000元；內聘者每小時最高1,000元)、專家學者出席費(每人次最高2,500元，受補助單位人員出席不得支領)、講座鐘點費(每節最高2,000元)、差旅費、印刷費、臨時酬勞費(以勞動部公告適用之每小時基本工資核算)、場地及布置費、膳費、設計費、訪問調查費(每人次最高300元)。
三、甲類專案計畫管理費4萬1,958元(不得超過經常門實際支出總經費(不含專案計畫管理費)百分之五)。
四、乙類專案計畫管理費1萬2,000元(依單位申請金額1,000元*12個月*1人核算)
※成果報告應包含本計畫工作小組、專家會議、工作坊、教師培訓及個案研討次數及受益人數。</t>
  </si>
  <si>
    <t>一、人事費47萬1,366元：專業服務費1名(以3萬4,916元(280薪點)*13.5個月核算，薪點折合率每點為124.7元，另請於修正計畫時應載明人員姓名、學經歷並檢附學歷影本)。
二、業務費21萬1,634元：含差旅費、講座鐘點費(每節最高補助2,000元)、臨時酬勞費(依勞動部最新公告之基本工資時薪標準編列)、膳費、印刷費、場地及佈置費。
三、甲類專案計畫管理費2萬8,000元(不得超過經常門實際支出總經費(不含專案計畫管理費)百分之五)。
四、乙類專案計畫管理費6萬元(以5,000元*12月*1人核算)。</t>
  </si>
  <si>
    <t>一、人事費62萬1,120元：外聘計畫主持人1名(1萬元*12個月*1)、專任助理1名(碩士級專任助理3萬7,120元*13.5個月*1人，修正計畫時應載明人員姓名、學經歷並檢附學歷影本)。
二、業務費21萬元：印刷費、資料蒐集費、訪問調查費、資料整理統計費、差旅費、臨時酬勞費(依勞動部最新公告之基本工資時薪標準編列)。
三、甲類專案計畫管理費3萬8,880元(不得超過經常門實際支出總經費(不含專案計畫管理費)百分之五)。
四、乙類專案計畫管理費6萬元(不含計畫主持人，以5,000元*12月*1人核算)。
※本案為核定補助2年以上、4年以下之中長程計畫，應按核定期限執行計畫，並於分年計畫執行期滿前3個月至補助計畫申辦資訊網填報進度報告，並配合本部辦理期末報告審查會議。經本部審查結果異常者，得視情況廢止、撤銷或刪減後續年度補助經費。</t>
  </si>
  <si>
    <t>一、人事費62萬1,120元：外聘計畫主持人1名(1萬元*12個月*1)、專任助理1名(碩士級專任助理3萬7,120元*13.5個月*1人，修正計畫時應載明人員姓名、學經歷並檢附學歷影本)。
二、業務費21萬元：講座鐘點費(每節最高補助2,000元)、場地及佈置費、印刷費、差旅費、臨時酬勞費(以勞動部公告適用之每小時基本工資核算)。
三、甲類專案計畫管理費3萬8,880元(不得超過經常門實際支出總經費(不含專案計畫管理費)百分之五)。
四、乙類專案計畫管理費6萬元(不含計畫主持人，以5,000元*12月*1人核算)。
※本案為核定補助2年以上、4年以下之中長程計畫，應按核定期限執行計畫，並於分年計畫執行期滿前3個月至補助計畫申辦資訊網填報進度報告。經本部審查結果異常者，得視情況廢止、撤銷或刪減後續年度補助經費。</t>
  </si>
  <si>
    <t>一、人事費51萬1,758元：專業服務費1名(社工員以3萬7,908元(304薪點)*13.5個月*1人核算，含288晉階薪點、社工師證書加給16薪點；薪點折合率每點為124.7元，另請於修正計畫或撥款時檢附前開人員學經歷及相關證明文件)。
二、業務費21萬8,242元：講座鐘點費(每節最高補助2,000元)、專家學者出席費(每人每次最高補助2,500元，受補助單位人員出席不得支領)、差旅費、訪問調查費、印刷費、膳費。
三、甲類專案計畫管理費1萬元(不得超過經常門實際支出總經費(不含專案計畫管理費)百分之五)。
四、乙類專案計畫管理費6萬元(以5,000元*12月*1人核算)。</t>
  </si>
  <si>
    <t>一、人事費94萬2,732元：專案服務費2名(以3萬4,916元*13.5個月*2人核算；薪點折合率每點為124.7元，另請於修正計畫或撥款時檢附前開人員學經歷及相關證明文件)。
二、業務費14萬4,268元：網站管理及維護費、膳費、印刷費、場地及佈置費、差旅費、講師或督導遠程交通費(30公里以上核實報支，搭乘計程車之費用不得報支)、諮商及心理治療費、專家學者出席費(每人每次最高補助2,500元，受補助單位人員出席不得支領)。
三、甲類專案計畫管理費4萬元(不得超過經常門實際支出總經費(不含專案計畫管理費)百分之五)。
四、乙類專案計畫管理費12萬元(以5,000元*12月*2人核算)。</t>
  </si>
  <si>
    <t>一、人事費94萬2,732元：專案服務費2名(3萬4,916元*13.5個月*2人；薪點折合率每點為124.7元，另請於修正計畫或撥款時檢附前開人員學經歷及相關證明文件)。二、業務費99萬7,268元：網站管理及維護費、專家學者出席費(每人每次最高補助2,500元，受補助單位人員出席不得支領)、資料蒐集費、撰稿費(每千字最高680元)、講師或督導遠程交通費(30公里以上核實報支，搭乘計程車之費用不得報支)、差旅費、翻譯費(每千字最高1,220元)、場地及佈置費、講座鐘點費(每節最高補助2,000元)、膳費。
三、甲類專案計畫管理費6萬5,000元(不得超過經常門實際支出總經費(不含專案計畫管理費)百分之五)。
四、乙類專案計畫管理費12萬元(以5,000元*12月*2人核算)。
※本計畫執行成效應於本部110年度觀摩研討會進行分享。</t>
  </si>
  <si>
    <t>一、人事費49萬8,299元：專業服務費1名(3萬6,911元(296薪點)*13.5個月*1人，含280基本薪點及社工相關系所碩士以上學歷加給16薪點；修正計畫及核銷時應載明人員姓名及學經歷，並檢附學歷或證書影本)。
二、業務費19萬3,701元：專家學者出席費(每人每次最高補助2,500元，受補助單位人員出席不得支領)、講座鐘點費(每節最高補助2,000元)、差旅費、膳費、印刷費、講師或督導遠程交通費(30公里以上核實報支，搭乘計程車之費用不得報支)、諮商及心理治療費、場地及佈置費、律師諮詢費(每次最高2,000元；每案最高6萬元)、督導鐘點費(內聘每節補助1,000元，外聘每節補助2,000元)。
三、甲類專案計畫管理費3萬元(不得超過經常門實際支出總經費(不含專案計畫管理費)百分之五)。
四、乙類專案計畫管理費6萬元(以5,000元*12月*1人核算)。
※本計畫執行成效應於本部110年度成果發表暨研討會進行分享。</t>
  </si>
  <si>
    <t>1101H1239B</t>
    <phoneticPr fontId="5" type="noConversion"/>
  </si>
  <si>
    <t>一、業務費26萬,5000元：電話月租及電話費、講座鐘點費(每小時最高2,000元)、膳費、印刷費、郵寄費。
二、雜支5,000元。
三、成果報告應包含提供諮詢兒少人數及全年度對兒少宣導人數。</t>
    <phoneticPr fontId="3" type="noConversion"/>
  </si>
  <si>
    <t>一、人事費142萬7,558元：含專業服務費1名(社工員1名以3萬5,913元(288薪點)*13.5個月核算，含288晉階薪點，並於修正計畫或請款時檢附學經歷及相關證明文件)、專案服務費2名(以3萬4,916元(280薪點)*13.5個月*2人核算，所聘人員應具社工、社會福利、心理、法律等大學院校學歷，並於修正計畫或請款時檢附學經歷及相關證明文件)。
二、業務費136萬1,000元：辦公室租金(每月最高補助2萬元，請款時應檢附租賃契約證明)、0800專線電話費(2,500元*12個月)、宣導費(含單張、海報、活動手冊、短片、媒體及網路宣導等，並依預算法第62之1條規定辦理)、專家學者出席費(每人次最高補助2,500元，受補助單位人員出席不得支領)、講座鐘點費(每節最高補助2,000元)、律師諮詢費(每次最高補助2,000元，每案最高補助6萬元)、場地及佈置費(含場地清潔、租金、場地佈置費、場地設施設備租借等)、差旅費、膳費、印刷費、翻譯費、撰稿費(每千字最高補助680元)、臨時酬勞費(以勞動部公告適用之每小時基本工資核算)。
三、網頁建置暨設計費(貓頭鷹線上申訴專區)8萬元。
四、甲類專案計畫管理費8萬442元(不得超過經常門實際支出總經費(不含專案計畫管理費)百分之五)。
五、乙類專案計畫管理費18萬元(以5,000元*12個月*3人核算)。
※本計畫衍生之單張、海報、活動手冊、短片、媒體及網路宣導等任何露出，應註明衛生福利部公益彩券回饋金補助並符合公益彩券回饋金補助標章識別規範。</t>
    <phoneticPr fontId="3" type="noConversion"/>
  </si>
  <si>
    <t>一、人事費94萬2,732元：專業服務費2名(社工員以3萬4,916元(280薪點)*13.5個月*2人核算，並於修正計畫或請款時檢附學經歷及相關證明文件)。
二、業務費72萬元：專家學者出席費(每人次最高補助2,500元，受補助單位人員出席不得支領)、講座鐘點費(每節最高補助2,000元)、場地及佈置費(含場地清潔、租金、場地佈置費、場地設施設備租借等)、差旅費、膳費、印刷費、翻譯費、撰稿費(每千字最高補助680元)、臨時酬勞費(以勞動部公告適用之每小時基本工資核算)、邀請國外專家學者來臺之機票及講座鐘點費(依「各機關聘請國外顧問、專家及學者來臺工作期間支付費用最高標準表」之規定辦理)、資料蒐集費(2萬元)。
三、網頁建置暨設計費(創傷暴力知情專區)8萬元。
四、甲類專案計畫管理費2萬7,268元(不得超過經常門實際支出總經費(不含專案計畫管理費)百分之五)。
五、乙類專案計畫管理費12萬元(以5,000元*12個月*2人核算)。
※本計畫衍生之單張、海報、活動手冊、短片、媒體及網路宣導等任何露出，應註明衛生福利部公益彩券回饋金補助並符合公益彩券回饋金補助標章識別規範。</t>
    <phoneticPr fontId="3" type="noConversion"/>
  </si>
  <si>
    <t>一、人事費99萬6,598元：專業服務費2名(社工員2名，以每月36,911元(296薪點)*13.5月核算，含280基本薪點、執行高度風險業務16薪點，且執行風險業務加給限辦理直接服務人員支領，薪點折合率每點為124.7元，另請於修正計畫或撥款時檢附前開人員學經歷及相關證明文件。
二、業務費8萬3,402元：專家學者出席費(每人次最高2,500元，受補助單位人員不得支領出席費)、專家學者遠程交通費(交通費實報實銷但不含購票相關手續費)、講座鐘點費(每節最高補助2,000元)、團體輔導帶領者鐘點費(每人每小時最高補助2,000元)、訪視交通補助費、場地及佈置費、膳費、印刷費。
三、乙類專案計畫管理費12萬元(以5,000元*12月*2人核算)。
※修正計畫時請敘明與縣市建立個案轉介合作機制及案源開拓之具體做法，個案來源並納入成果報告分析。</t>
    <phoneticPr fontId="3" type="noConversion"/>
  </si>
  <si>
    <t>一、人事費47萬1,366元：專業服務費1名(社工員1名，以每月3萬4,916元(280薪點)*13.5月核算，含280基本薪點，薪點折合率每點為124.7元，另請於修正計畫或撥款時檢附前開人員學經歷及相關證明文件)。
二、業務費29萬5,634元：講座鐘點費(每節最高補助2,000元)、團體輔導帶領者鐘點費(每人每小時最高補助2,000元)、差旅費、場地及佈置費、膳費、印刷費。
三、甲類專案計畫管理費3萬5,000元(不得超過經常門實際支出總經費(不含專案計畫管理費)百分之五)。
四、乙類專案計畫管理費6萬元(以5,000元*12月*1人核算)。
※修正計畫時請敘明與縣市建立個案轉介合作機制之具體做法，個案來源並納入成果報告分析。本案將於110年列入實地訪視單位，瞭解該協會工作人員實際服務狀況。</t>
    <phoneticPr fontId="3" type="noConversion"/>
  </si>
  <si>
    <t>一、人事費62萬1,120元：外聘計畫主持人1名(1萬元*12個月*1)、專任助理1名(碩士級專任助理3萬7,120元*13.5個月*1人，修正計畫時應載明人員姓名、學經歷並檢附學歷影本)。
二、業務費21萬元：專家學者出席費(每人每次最高補助2,500元，受補助單位人員出席不得支領)、講座鐘點費(每節最高補助2,000元)、場地及佈置費、印刷費、資料蒐集費、訪問調查費、資料整理統計費、差旅費、臨時酬勞費(以勞動部公告適用之每小時基本工資核算)。
三、甲類專案計畫管理費3萬8,880元(不得超過經常門實際支出總經費(不含專案計畫管理費)百分之五)。
四、乙類專案計畫管理費6萬元(不含計畫主持人，以5,000元*12月*1人核算)。
※本案所研發之兒少性剝削行為人輔導教育模式工作手冊於核銷時應一併檢附，並提供給本部及社福團體永久無償使用。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</si>
  <si>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 xml:space="preserve">一、業務費48萬2,000元：團體帶領費(每人每小時最高補助2,000元)、協同帶領費(每人每小時最高補助1,000元)、諮商及心理治療費(每小時最高補助1,600元)、訪視交通補助費(同一訪視人員以每日訪視件次之公里數合計，五公里以上至未滿三十公里補助200元，30公里以上至未滿70公里補助400元，70公里以上補助500元，每案每月最高補助2次)、講座鐘點費(每小時最高補助2,000元)、專家學者出席費(每人每次最高2,500元，受補助單位人員出席不得支領)、差旅費、膳費、臨時酬勞費(依勞動部最新公告之基本工資時薪標準編列)。
二、甲類專案管理費2萬元(不得超過經常門實際支出總經費(不含專案計畫管理費)百分之五)。
※成果報告應包含本計畫補助專業人力所服務之中低風險兒少保護個案數、團體活動服務方案次數及逆境少年服務相關成效。
</t>
    <phoneticPr fontId="3" type="noConversion"/>
  </si>
  <si>
    <t>一、人事費141萬4,098元：含專業服務費3名(社工員以3萬4,916元(280薪點)*13.5個月*3人核算，薪點折合率每點124.7元，另請於修正計畫或撥款時檢附前開人員學經歷及相關證明文件)。
二、業務費6萬元：團體輔導領導費(外聘者每小時最高2,000元；內聘者每小時最高1,000元)、督導鐘點費(外聘者每小時最高2,000元；內聘者每小時最高1,000元)、臨時酬勞費(依勞動部最新公告之基本工資時薪標準編列)、遠程交通費、講座鐘點費(每節最高補助2,000元)。
三、乙類專案計畫管理費18萬元(以5,000元*12月*3人核算)。
※成果報告應包含團體、專業訓練、督導次數。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</si>
  <si>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一、人事費141萬4,098元：含專業服務費3名(社工員以3萬4,916元(280薪點)*13.5個月*3人核算，薪點折合率每點124.7元，另請於修正計畫或撥款時檢附前開人員學經歷及相關證明文件)。
二、業務費6萬元：團體輔導領導費(外聘者每小時最高2,000元；內聘者每小時最高1,000元)、督導鐘點費(外聘者每小時最高2,000元；內聘者每小時最高1,000元)、臨時酬勞費、遠程交通費、講座鐘點費(每節最高補助2,000元)。
三、乙類專案計畫管理費18萬元(以5,000元*12月*3人核算)。
※成果報告應包含團體、專業訓練、督導次數。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</si>
  <si>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單位：新臺幣元</t>
    <phoneticPr fontId="3" type="noConversion"/>
  </si>
  <si>
    <t>全國性</t>
    <phoneticPr fontId="4" type="noConversion"/>
  </si>
  <si>
    <t>全國性團體申請110年公益彩券回饋金補助案件審核結果一覽表(保護服務類)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</si>
</sst>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8"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1"/>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5">
    <fill>
      <patternFill patternType="none"/>
    </fill>
    <fill>
      <patternFill patternType="gray125"/>
    </fill>
    <fill>
      <patternFill patternType="none"/>
    </fill>
    <fill>
      <patternFill patternType="solid">
        <fgColor theme="8" tint="0.79998168889431442"/>
        <bgColor indexed="64"/>
      </patternFill>
    </fill>
    <fill>
      <patternFill patternType="solid">
        <f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59">
    <xf numFmtId="0" fontId="0" fillId="0" borderId="0" xfId="0">
      <alignment vertical="center"/>
    </xf>
    <xf numFmtId="0" fontId="0" fillId="0" borderId="0" xfId="0" applyFill="1">
      <alignment vertical="center"/>
    </xf>
    <xf numFmtId="176"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lignment horizontal="left" vertical="center" wrapText="1" shrinkToFit="1"/>
    </xf>
    <xf numFmtId="0" fontId="7" fillId="0" borderId="0" xfId="0" applyFont="1" applyAlignment="1">
      <alignment horizontal="center" vertical="center"/>
    </xf>
    <xf numFmtId="0" fontId="11" fillId="3"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left" vertical="center" wrapText="1"/>
    </xf>
    <xf numFmtId="176"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lignment horizontal="center" vertical="center" wrapText="1"/>
    </xf>
    <xf numFmtId="176" fontId="8" fillId="2" borderId="1" xfId="0" applyNumberFormat="1" applyFont="1" applyFill="1" applyBorder="1" applyAlignment="1" applyProtection="1">
      <alignment horizontal="center" vertical="center"/>
    </xf>
    <xf numFmtId="0" fontId="8" fillId="2" borderId="1" xfId="2" applyFont="1" applyFill="1" applyBorder="1" applyAlignment="1">
      <alignment horizontal="left" vertical="center" wrapText="1"/>
    </xf>
    <xf numFmtId="3" fontId="8" fillId="2" borderId="1" xfId="0" applyNumberFormat="1" applyFont="1" applyFill="1" applyBorder="1" applyAlignment="1" applyProtection="1">
      <alignment horizontal="center" vertical="center" wrapText="1"/>
    </xf>
    <xf numFmtId="176" fontId="6" fillId="2" borderId="1" xfId="1" applyNumberFormat="1" applyFont="1" applyFill="1" applyBorder="1" applyAlignment="1">
      <alignment horizontal="center" vertical="center" shrinkToFit="1"/>
    </xf>
    <xf numFmtId="0" fontId="13" fillId="2" borderId="0" xfId="0" applyFont="1" applyFill="1">
      <alignment vertical="center"/>
    </xf>
    <xf numFmtId="0" fontId="8" fillId="2" borderId="1" xfId="4" applyFont="1" applyFill="1" applyBorder="1" applyAlignment="1">
      <alignment horizontal="center" vertical="center" wrapText="1"/>
    </xf>
    <xf numFmtId="0" fontId="8" fillId="2" borderId="1" xfId="4" applyFont="1" applyFill="1" applyBorder="1" applyAlignment="1">
      <alignment horizontal="left" vertical="center" wrapText="1"/>
    </xf>
    <xf numFmtId="177" fontId="8" fillId="2" borderId="1" xfId="0" applyNumberFormat="1" applyFont="1" applyFill="1" applyBorder="1" applyAlignment="1">
      <alignment horizontal="center" vertical="center" wrapText="1" shrinkToFit="1"/>
    </xf>
    <xf numFmtId="177" fontId="8" fillId="2" borderId="1" xfId="1" applyNumberFormat="1"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0" fontId="8" fillId="2" borderId="1" xfId="0" applyNumberFormat="1" applyFont="1" applyFill="1" applyBorder="1" applyAlignment="1">
      <alignment horizontal="left" vertical="center" wrapText="1" shrinkToFit="1"/>
    </xf>
    <xf numFmtId="0" fontId="6" fillId="4" borderId="1" xfId="0" applyNumberFormat="1" applyFont="1" applyFill="1" applyBorder="1" applyAlignment="1" applyProtection="1">
      <alignment horizontal="left" vertical="center" wrapText="1"/>
    </xf>
    <xf numFmtId="0" fontId="0" fillId="2" borderId="0" xfId="0" applyFill="1">
      <alignment vertical="center"/>
    </xf>
    <xf numFmtId="0" fontId="8" fillId="0" borderId="1" xfId="0" applyFont="1" applyFill="1" applyBorder="1" applyAlignment="1">
      <alignment horizontal="center" vertical="center" wrapText="1"/>
    </xf>
    <xf numFmtId="3" fontId="8" fillId="0"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6" fillId="2" borderId="1" xfId="1" applyNumberFormat="1" applyFont="1" applyFill="1" applyBorder="1" applyAlignment="1">
      <alignment horizontal="left" vertical="center" wrapText="1"/>
    </xf>
    <xf numFmtId="0" fontId="6"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6" fillId="0" borderId="0" xfId="0" applyFont="1">
      <alignment vertical="center"/>
    </xf>
    <xf numFmtId="0" fontId="16" fillId="0" borderId="0" xfId="0" applyFont="1" applyFill="1">
      <alignment vertical="center"/>
    </xf>
    <xf numFmtId="0" fontId="16" fillId="2" borderId="0" xfId="0" applyFont="1" applyFill="1">
      <alignment vertical="center"/>
    </xf>
    <xf numFmtId="0" fontId="6" fillId="2" borderId="6" xfId="1" applyNumberFormat="1" applyFont="1" applyFill="1" applyBorder="1" applyAlignment="1">
      <alignment horizontal="left" vertical="center" wrapText="1"/>
    </xf>
    <xf numFmtId="0" fontId="0" fillId="0" borderId="7" xfId="0" applyBorder="1" applyAlignment="1">
      <alignment horizontal="left" vertical="center" wrapText="1"/>
    </xf>
    <xf numFmtId="0" fontId="6" fillId="2" borderId="6" xfId="1" applyNumberFormat="1" applyFont="1" applyFill="1" applyBorder="1" applyAlignment="1">
      <alignment horizontal="center" vertical="center" wrapText="1"/>
    </xf>
    <xf numFmtId="0" fontId="0" fillId="0" borderId="7" xfId="0" applyBorder="1" applyAlignment="1">
      <alignment horizontal="center" vertical="center" wrapText="1"/>
    </xf>
    <xf numFmtId="0" fontId="8" fillId="2" borderId="6" xfId="0" applyNumberFormat="1" applyFont="1" applyFill="1" applyBorder="1" applyAlignment="1" applyProtection="1">
      <alignment horizontal="left" vertical="center" wrapText="1"/>
    </xf>
    <xf numFmtId="0" fontId="0" fillId="0" borderId="8" xfId="0" applyBorder="1" applyAlignment="1">
      <alignment horizontal="left" vertical="center" wrapText="1"/>
    </xf>
    <xf numFmtId="0" fontId="8" fillId="2" borderId="6" xfId="0" applyNumberFormat="1" applyFont="1" applyFill="1" applyBorder="1" applyAlignment="1" applyProtection="1">
      <alignment horizontal="center" vertical="center" wrapText="1"/>
    </xf>
    <xf numFmtId="0" fontId="0" fillId="0" borderId="8" xfId="0" applyBorder="1" applyAlignment="1">
      <alignment horizontal="center" vertical="center" wrapText="1"/>
    </xf>
    <xf numFmtId="0" fontId="15" fillId="0" borderId="2" xfId="0" applyFont="1" applyBorder="1" applyAlignment="1">
      <alignment horizontal="right" vertical="center"/>
    </xf>
    <xf numFmtId="0" fontId="12" fillId="0" borderId="2" xfId="0" applyFont="1" applyBorder="1" applyAlignment="1">
      <alignment horizontal="right" vertical="center"/>
    </xf>
    <xf numFmtId="0" fontId="17" fillId="0" borderId="0" xfId="0" applyFont="1" applyAlignment="1">
      <alignment horizontal="center"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41"/>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4"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49" t="s">
        <v>126</v>
      </c>
      <c r="B1" s="49"/>
      <c r="C1" s="49"/>
      <c r="D1" s="49"/>
      <c r="E1" s="49"/>
      <c r="F1" s="49"/>
      <c r="G1" s="49"/>
      <c r="H1" s="49"/>
      <c r="I1" s="49"/>
      <c r="J1" s="49"/>
    </row>
    <row r="2" spans="1:11" ht="16.5" customHeight="1" x14ac:dyDescent="0.25">
      <c r="A2" s="47" t="s">
        <v>124</v>
      </c>
      <c r="B2" s="48"/>
      <c r="C2" s="48"/>
      <c r="D2" s="48"/>
      <c r="E2" s="48"/>
      <c r="F2" s="48"/>
      <c r="G2" s="48"/>
      <c r="H2" s="48"/>
      <c r="I2" s="48"/>
      <c r="J2" s="48"/>
    </row>
    <row r="3" spans="1:11" ht="16.5" customHeight="1" x14ac:dyDescent="0.25">
      <c r="A3" s="55" t="s">
        <v>0</v>
      </c>
      <c r="B3" s="55" t="s">
        <v>13</v>
      </c>
      <c r="C3" s="55" t="s">
        <v>1</v>
      </c>
      <c r="D3" s="57" t="s">
        <v>31</v>
      </c>
      <c r="E3" s="55" t="s">
        <v>2</v>
      </c>
      <c r="F3" s="55" t="s">
        <v>3</v>
      </c>
      <c r="G3" s="50" t="s">
        <v>27</v>
      </c>
      <c r="H3" s="51"/>
      <c r="I3" s="52"/>
      <c r="J3" s="53" t="s">
        <v>26</v>
      </c>
      <c r="K3" s="36"/>
    </row>
    <row r="4" spans="1:11" ht="30.75" customHeight="1" x14ac:dyDescent="0.25">
      <c r="A4" s="56"/>
      <c r="B4" s="56"/>
      <c r="C4" s="56"/>
      <c r="D4" s="58"/>
      <c r="E4" s="56"/>
      <c r="F4" s="56"/>
      <c r="G4" s="5" t="s">
        <v>28</v>
      </c>
      <c r="H4" s="5" t="s">
        <v>29</v>
      </c>
      <c r="I4" s="5" t="s">
        <v>30</v>
      </c>
      <c r="J4" s="54"/>
      <c r="K4" s="36"/>
    </row>
    <row r="5" spans="1:11" s="1" customFormat="1" ht="288.75" customHeight="1" x14ac:dyDescent="0.25">
      <c r="A5" s="7" t="s">
        <v>4</v>
      </c>
      <c r="B5" s="7" t="s">
        <v>19</v>
      </c>
      <c r="C5" s="8" t="s">
        <v>5</v>
      </c>
      <c r="D5" s="8" t="s">
        <v>6</v>
      </c>
      <c r="E5" s="2">
        <v>110</v>
      </c>
      <c r="F5" s="2">
        <v>3614064</v>
      </c>
      <c r="G5" s="2">
        <v>3049000</v>
      </c>
      <c r="H5" s="2">
        <v>80000</v>
      </c>
      <c r="I5" s="2">
        <f>G5+H5</f>
        <v>3129000</v>
      </c>
      <c r="J5" s="3" t="s">
        <v>116</v>
      </c>
      <c r="K5" s="37"/>
    </row>
    <row r="6" spans="1:11" s="1" customFormat="1" ht="258" customHeight="1" x14ac:dyDescent="0.25">
      <c r="A6" s="7" t="s">
        <v>4</v>
      </c>
      <c r="B6" s="7" t="s">
        <v>20</v>
      </c>
      <c r="C6" s="8" t="s">
        <v>5</v>
      </c>
      <c r="D6" s="8" t="s">
        <v>12</v>
      </c>
      <c r="E6" s="7">
        <v>110</v>
      </c>
      <c r="F6" s="2">
        <v>2218652</v>
      </c>
      <c r="G6" s="2">
        <v>1810000</v>
      </c>
      <c r="H6" s="2">
        <v>80000</v>
      </c>
      <c r="I6" s="2">
        <f t="shared" ref="I6:I11" si="0">G6+H6</f>
        <v>1890000</v>
      </c>
      <c r="J6" s="3" t="s">
        <v>117</v>
      </c>
      <c r="K6" s="37"/>
    </row>
    <row r="7" spans="1:11" s="1" customFormat="1" ht="225.75" customHeight="1" x14ac:dyDescent="0.25">
      <c r="A7" s="7" t="s">
        <v>4</v>
      </c>
      <c r="B7" s="7" t="s">
        <v>21</v>
      </c>
      <c r="C7" s="8" t="s">
        <v>5</v>
      </c>
      <c r="D7" s="8" t="s">
        <v>17</v>
      </c>
      <c r="E7" s="7">
        <v>110</v>
      </c>
      <c r="F7" s="2">
        <v>2648251</v>
      </c>
      <c r="G7" s="2">
        <v>1000000</v>
      </c>
      <c r="H7" s="2">
        <v>0</v>
      </c>
      <c r="I7" s="2">
        <f t="shared" si="0"/>
        <v>1000000</v>
      </c>
      <c r="J7" s="3" t="s">
        <v>101</v>
      </c>
      <c r="K7" s="37"/>
    </row>
    <row r="8" spans="1:11" s="1" customFormat="1" ht="180.75" customHeight="1" x14ac:dyDescent="0.25">
      <c r="A8" s="7" t="s">
        <v>14</v>
      </c>
      <c r="B8" s="7" t="s">
        <v>22</v>
      </c>
      <c r="C8" s="8" t="s">
        <v>7</v>
      </c>
      <c r="D8" s="8" t="s">
        <v>8</v>
      </c>
      <c r="E8" s="7">
        <v>110</v>
      </c>
      <c r="F8" s="2">
        <v>849228</v>
      </c>
      <c r="G8" s="2">
        <v>827000</v>
      </c>
      <c r="H8" s="2">
        <v>0</v>
      </c>
      <c r="I8" s="2">
        <f t="shared" si="0"/>
        <v>827000</v>
      </c>
      <c r="J8" s="6" t="s">
        <v>102</v>
      </c>
      <c r="K8" s="37"/>
    </row>
    <row r="9" spans="1:11" s="1" customFormat="1" ht="339" customHeight="1" x14ac:dyDescent="0.25">
      <c r="A9" s="7" t="s">
        <v>4</v>
      </c>
      <c r="B9" s="7" t="s">
        <v>23</v>
      </c>
      <c r="C9" s="8" t="s">
        <v>9</v>
      </c>
      <c r="D9" s="8" t="s">
        <v>15</v>
      </c>
      <c r="E9" s="7">
        <v>110</v>
      </c>
      <c r="F9" s="2">
        <v>1154146</v>
      </c>
      <c r="G9" s="2">
        <v>900000</v>
      </c>
      <c r="H9" s="2">
        <v>0</v>
      </c>
      <c r="I9" s="2">
        <f t="shared" si="0"/>
        <v>900000</v>
      </c>
      <c r="J9" s="3" t="s">
        <v>99</v>
      </c>
      <c r="K9" s="37"/>
    </row>
    <row r="10" spans="1:11" s="1" customFormat="1" ht="102" customHeight="1" x14ac:dyDescent="0.25">
      <c r="A10" s="7" t="s">
        <v>4</v>
      </c>
      <c r="B10" s="7" t="s">
        <v>24</v>
      </c>
      <c r="C10" s="8" t="s">
        <v>16</v>
      </c>
      <c r="D10" s="8" t="s">
        <v>18</v>
      </c>
      <c r="E10" s="7">
        <v>110</v>
      </c>
      <c r="F10" s="2">
        <v>1525062</v>
      </c>
      <c r="G10" s="2">
        <v>0</v>
      </c>
      <c r="H10" s="2">
        <v>0</v>
      </c>
      <c r="I10" s="2">
        <f t="shared" si="0"/>
        <v>0</v>
      </c>
      <c r="J10" s="3" t="s">
        <v>104</v>
      </c>
      <c r="K10" s="37"/>
    </row>
    <row r="11" spans="1:11" s="1" customFormat="1" ht="270" customHeight="1" x14ac:dyDescent="0.25">
      <c r="A11" s="7" t="s">
        <v>4</v>
      </c>
      <c r="B11" s="7" t="s">
        <v>25</v>
      </c>
      <c r="C11" s="8" t="s">
        <v>10</v>
      </c>
      <c r="D11" s="8" t="s">
        <v>11</v>
      </c>
      <c r="E11" s="7">
        <v>110</v>
      </c>
      <c r="F11" s="2">
        <v>2079891</v>
      </c>
      <c r="G11" s="2">
        <v>950000</v>
      </c>
      <c r="H11" s="2">
        <v>0</v>
      </c>
      <c r="I11" s="2">
        <f t="shared" si="0"/>
        <v>950000</v>
      </c>
      <c r="J11" s="29" t="s">
        <v>100</v>
      </c>
      <c r="K11" s="37"/>
    </row>
    <row r="12" spans="1:11" ht="243" customHeight="1" x14ac:dyDescent="0.25">
      <c r="A12" s="10" t="s">
        <v>32</v>
      </c>
      <c r="B12" s="10" t="s">
        <v>33</v>
      </c>
      <c r="C12" s="35" t="s">
        <v>34</v>
      </c>
      <c r="D12" s="35" t="s">
        <v>35</v>
      </c>
      <c r="E12" s="28">
        <v>110</v>
      </c>
      <c r="F12" s="9">
        <v>1563218</v>
      </c>
      <c r="G12" s="9">
        <v>1200000</v>
      </c>
      <c r="H12" s="11">
        <v>0</v>
      </c>
      <c r="I12" s="9">
        <f t="shared" ref="I12:I17" si="1">G12+H12</f>
        <v>1200000</v>
      </c>
      <c r="J12" s="12" t="s">
        <v>118</v>
      </c>
      <c r="K12" s="36"/>
    </row>
    <row r="13" spans="1:11" ht="191.25" customHeight="1" x14ac:dyDescent="0.25">
      <c r="A13" s="32" t="s">
        <v>14</v>
      </c>
      <c r="B13" s="32" t="s">
        <v>36</v>
      </c>
      <c r="C13" s="35" t="s">
        <v>37</v>
      </c>
      <c r="D13" s="33" t="s">
        <v>38</v>
      </c>
      <c r="E13" s="13">
        <v>110</v>
      </c>
      <c r="F13" s="9">
        <v>1455496</v>
      </c>
      <c r="G13" s="9">
        <v>800000</v>
      </c>
      <c r="H13" s="9">
        <v>0</v>
      </c>
      <c r="I13" s="9">
        <f t="shared" si="1"/>
        <v>800000</v>
      </c>
      <c r="J13" s="29" t="s">
        <v>105</v>
      </c>
      <c r="K13" s="36"/>
    </row>
    <row r="14" spans="1:11" ht="224.25" customHeight="1" x14ac:dyDescent="0.25">
      <c r="A14" s="32" t="s">
        <v>4</v>
      </c>
      <c r="B14" s="32" t="s">
        <v>39</v>
      </c>
      <c r="C14" s="35" t="s">
        <v>40</v>
      </c>
      <c r="D14" s="33" t="s">
        <v>41</v>
      </c>
      <c r="E14" s="13">
        <v>110</v>
      </c>
      <c r="F14" s="9">
        <v>1666532</v>
      </c>
      <c r="G14" s="9">
        <v>862000</v>
      </c>
      <c r="H14" s="9">
        <v>0</v>
      </c>
      <c r="I14" s="9">
        <f t="shared" si="1"/>
        <v>862000</v>
      </c>
      <c r="J14" s="29" t="s">
        <v>119</v>
      </c>
      <c r="K14" s="36"/>
    </row>
    <row r="15" spans="1:11" ht="252.75" customHeight="1" x14ac:dyDescent="0.25">
      <c r="A15" s="45" t="s">
        <v>14</v>
      </c>
      <c r="B15" s="45" t="s">
        <v>42</v>
      </c>
      <c r="C15" s="43" t="s">
        <v>43</v>
      </c>
      <c r="D15" s="43" t="s">
        <v>44</v>
      </c>
      <c r="E15" s="28">
        <v>110</v>
      </c>
      <c r="F15" s="9">
        <v>1456866</v>
      </c>
      <c r="G15" s="9">
        <v>1304000</v>
      </c>
      <c r="H15" s="9">
        <v>0</v>
      </c>
      <c r="I15" s="9">
        <f t="shared" si="1"/>
        <v>1304000</v>
      </c>
      <c r="J15" s="29" t="s">
        <v>106</v>
      </c>
      <c r="K15" s="36"/>
    </row>
    <row r="16" spans="1:11" ht="58.5" customHeight="1" x14ac:dyDescent="0.25">
      <c r="A16" s="46"/>
      <c r="B16" s="46"/>
      <c r="C16" s="44"/>
      <c r="D16" s="44"/>
      <c r="E16" s="28">
        <v>111</v>
      </c>
      <c r="F16" s="9">
        <v>1575062</v>
      </c>
      <c r="G16" s="9">
        <v>0</v>
      </c>
      <c r="H16" s="9">
        <v>0</v>
      </c>
      <c r="I16" s="9">
        <f t="shared" si="1"/>
        <v>0</v>
      </c>
      <c r="J16" s="29" t="s">
        <v>45</v>
      </c>
      <c r="K16" s="36"/>
    </row>
    <row r="17" spans="1:11" ht="58.5" customHeight="1" x14ac:dyDescent="0.25">
      <c r="A17" s="42"/>
      <c r="B17" s="42"/>
      <c r="C17" s="40"/>
      <c r="D17" s="40"/>
      <c r="E17" s="28">
        <v>112</v>
      </c>
      <c r="F17" s="9">
        <v>1631304</v>
      </c>
      <c r="G17" s="9">
        <v>0</v>
      </c>
      <c r="H17" s="9">
        <v>0</v>
      </c>
      <c r="I17" s="9">
        <f t="shared" si="1"/>
        <v>0</v>
      </c>
      <c r="J17" s="29" t="s">
        <v>46</v>
      </c>
      <c r="K17" s="36"/>
    </row>
    <row r="18" spans="1:11" ht="171.75" customHeight="1" x14ac:dyDescent="0.25">
      <c r="A18" s="16" t="s">
        <v>14</v>
      </c>
      <c r="B18" s="16" t="s">
        <v>50</v>
      </c>
      <c r="C18" s="17" t="s">
        <v>51</v>
      </c>
      <c r="D18" s="17" t="s">
        <v>52</v>
      </c>
      <c r="E18" s="18">
        <v>110</v>
      </c>
      <c r="F18" s="18">
        <v>1049201</v>
      </c>
      <c r="G18" s="19">
        <v>771000</v>
      </c>
      <c r="H18" s="16">
        <v>0</v>
      </c>
      <c r="I18" s="19">
        <f t="shared" ref="I18:I39" si="2">G18+H18</f>
        <v>771000</v>
      </c>
      <c r="J18" s="27" t="s">
        <v>107</v>
      </c>
      <c r="K18" s="36"/>
    </row>
    <row r="19" spans="1:11" ht="126.75" customHeight="1" x14ac:dyDescent="0.25">
      <c r="A19" s="32" t="s">
        <v>14</v>
      </c>
      <c r="B19" s="32" t="s">
        <v>53</v>
      </c>
      <c r="C19" s="33" t="s">
        <v>54</v>
      </c>
      <c r="D19" s="33" t="s">
        <v>55</v>
      </c>
      <c r="E19" s="18">
        <v>110</v>
      </c>
      <c r="F19" s="13">
        <v>622905</v>
      </c>
      <c r="G19" s="13">
        <v>0</v>
      </c>
      <c r="H19" s="13">
        <v>0</v>
      </c>
      <c r="I19" s="13">
        <f t="shared" si="2"/>
        <v>0</v>
      </c>
      <c r="J19" s="21" t="s">
        <v>56</v>
      </c>
      <c r="K19" s="36"/>
    </row>
    <row r="20" spans="1:11" ht="189.75" customHeight="1" x14ac:dyDescent="0.25">
      <c r="A20" s="45" t="s">
        <v>14</v>
      </c>
      <c r="B20" s="45" t="s">
        <v>58</v>
      </c>
      <c r="C20" s="43" t="s">
        <v>59</v>
      </c>
      <c r="D20" s="43" t="s">
        <v>60</v>
      </c>
      <c r="E20" s="18">
        <v>110</v>
      </c>
      <c r="F20" s="13">
        <v>1285916</v>
      </c>
      <c r="G20" s="13">
        <v>930000</v>
      </c>
      <c r="H20" s="13">
        <v>0</v>
      </c>
      <c r="I20" s="13">
        <f t="shared" si="2"/>
        <v>930000</v>
      </c>
      <c r="J20" s="27" t="s">
        <v>108</v>
      </c>
      <c r="K20" s="36"/>
    </row>
    <row r="21" spans="1:11" ht="215.25" customHeight="1" x14ac:dyDescent="0.25">
      <c r="A21" s="46" t="s">
        <v>125</v>
      </c>
      <c r="B21" s="46" t="s">
        <v>58</v>
      </c>
      <c r="C21" s="44" t="s">
        <v>59</v>
      </c>
      <c r="D21" s="44"/>
      <c r="E21" s="18">
        <v>111</v>
      </c>
      <c r="F21" s="13">
        <v>1304816</v>
      </c>
      <c r="G21" s="13">
        <v>930000</v>
      </c>
      <c r="H21" s="13">
        <v>0</v>
      </c>
      <c r="I21" s="13">
        <f t="shared" si="2"/>
        <v>930000</v>
      </c>
      <c r="J21" s="27" t="s">
        <v>120</v>
      </c>
      <c r="K21" s="36"/>
    </row>
    <row r="22" spans="1:11" ht="189.75" customHeight="1" x14ac:dyDescent="0.25">
      <c r="A22" s="42" t="s">
        <v>14</v>
      </c>
      <c r="B22" s="42" t="s">
        <v>58</v>
      </c>
      <c r="C22" s="40" t="s">
        <v>59</v>
      </c>
      <c r="D22" s="40"/>
      <c r="E22" s="18">
        <v>112</v>
      </c>
      <c r="F22" s="13">
        <v>1167144</v>
      </c>
      <c r="G22" s="13">
        <v>930000</v>
      </c>
      <c r="H22" s="13">
        <v>0</v>
      </c>
      <c r="I22" s="13">
        <f t="shared" si="2"/>
        <v>930000</v>
      </c>
      <c r="J22" s="27" t="s">
        <v>109</v>
      </c>
      <c r="K22" s="36"/>
    </row>
    <row r="23" spans="1:11" ht="66" customHeight="1" x14ac:dyDescent="0.25">
      <c r="A23" s="45" t="s">
        <v>57</v>
      </c>
      <c r="B23" s="45" t="s">
        <v>61</v>
      </c>
      <c r="C23" s="43" t="s">
        <v>62</v>
      </c>
      <c r="D23" s="43" t="s">
        <v>63</v>
      </c>
      <c r="E23" s="18">
        <v>110</v>
      </c>
      <c r="F23" s="13">
        <v>990904</v>
      </c>
      <c r="G23" s="13">
        <v>0</v>
      </c>
      <c r="H23" s="13">
        <v>0</v>
      </c>
      <c r="I23" s="13">
        <f t="shared" si="2"/>
        <v>0</v>
      </c>
      <c r="J23" s="22" t="s">
        <v>64</v>
      </c>
      <c r="K23" s="36"/>
    </row>
    <row r="24" spans="1:11" ht="66" customHeight="1" x14ac:dyDescent="0.25">
      <c r="A24" s="46"/>
      <c r="B24" s="46"/>
      <c r="C24" s="44"/>
      <c r="D24" s="44"/>
      <c r="E24" s="18">
        <v>111</v>
      </c>
      <c r="F24" s="13">
        <v>1123663</v>
      </c>
      <c r="G24" s="13">
        <v>0</v>
      </c>
      <c r="H24" s="13">
        <v>0</v>
      </c>
      <c r="I24" s="13">
        <f t="shared" si="2"/>
        <v>0</v>
      </c>
      <c r="J24" s="22" t="s">
        <v>64</v>
      </c>
      <c r="K24" s="36"/>
    </row>
    <row r="25" spans="1:11" ht="66" customHeight="1" x14ac:dyDescent="0.25">
      <c r="A25" s="46"/>
      <c r="B25" s="46"/>
      <c r="C25" s="44"/>
      <c r="D25" s="44"/>
      <c r="E25" s="18">
        <v>112</v>
      </c>
      <c r="F25" s="13">
        <v>1119714</v>
      </c>
      <c r="G25" s="13">
        <v>0</v>
      </c>
      <c r="H25" s="13">
        <v>0</v>
      </c>
      <c r="I25" s="13">
        <f t="shared" si="2"/>
        <v>0</v>
      </c>
      <c r="J25" s="22" t="s">
        <v>64</v>
      </c>
      <c r="K25" s="36"/>
    </row>
    <row r="26" spans="1:11" ht="66" customHeight="1" x14ac:dyDescent="0.25">
      <c r="A26" s="42"/>
      <c r="B26" s="42"/>
      <c r="C26" s="40"/>
      <c r="D26" s="40"/>
      <c r="E26" s="18">
        <v>113</v>
      </c>
      <c r="F26" s="13">
        <v>1068767</v>
      </c>
      <c r="G26" s="13">
        <v>0</v>
      </c>
      <c r="H26" s="13">
        <v>0</v>
      </c>
      <c r="I26" s="13">
        <f t="shared" si="2"/>
        <v>0</v>
      </c>
      <c r="J26" s="22" t="s">
        <v>65</v>
      </c>
      <c r="K26" s="36"/>
    </row>
    <row r="27" spans="1:11" ht="99" customHeight="1" x14ac:dyDescent="0.25">
      <c r="A27" s="32" t="s">
        <v>14</v>
      </c>
      <c r="B27" s="32" t="s">
        <v>66</v>
      </c>
      <c r="C27" s="33" t="s">
        <v>67</v>
      </c>
      <c r="D27" s="33" t="s">
        <v>68</v>
      </c>
      <c r="E27" s="18">
        <v>110</v>
      </c>
      <c r="F27" s="13">
        <v>867466</v>
      </c>
      <c r="G27" s="13">
        <v>0</v>
      </c>
      <c r="H27" s="13">
        <v>0</v>
      </c>
      <c r="I27" s="13">
        <f t="shared" si="2"/>
        <v>0</v>
      </c>
      <c r="J27" s="22" t="s">
        <v>65</v>
      </c>
      <c r="K27" s="36"/>
    </row>
    <row r="28" spans="1:11" ht="203.25" customHeight="1" x14ac:dyDescent="0.25">
      <c r="A28" s="32" t="s">
        <v>14</v>
      </c>
      <c r="B28" s="32" t="s">
        <v>69</v>
      </c>
      <c r="C28" s="33" t="s">
        <v>70</v>
      </c>
      <c r="D28" s="33" t="s">
        <v>71</v>
      </c>
      <c r="E28" s="18">
        <v>110</v>
      </c>
      <c r="F28" s="13">
        <v>1126158</v>
      </c>
      <c r="G28" s="13">
        <v>800000</v>
      </c>
      <c r="H28" s="13">
        <v>0</v>
      </c>
      <c r="I28" s="13">
        <f t="shared" si="2"/>
        <v>800000</v>
      </c>
      <c r="J28" s="27" t="s">
        <v>110</v>
      </c>
      <c r="K28" s="36"/>
    </row>
    <row r="29" spans="1:11" ht="173.25" customHeight="1" x14ac:dyDescent="0.25">
      <c r="A29" s="45" t="s">
        <v>4</v>
      </c>
      <c r="B29" s="45" t="s">
        <v>72</v>
      </c>
      <c r="C29" s="43" t="s">
        <v>73</v>
      </c>
      <c r="D29" s="43" t="s">
        <v>74</v>
      </c>
      <c r="E29" s="18">
        <v>110</v>
      </c>
      <c r="F29" s="13">
        <v>874246</v>
      </c>
      <c r="G29" s="13">
        <v>800000</v>
      </c>
      <c r="H29" s="13">
        <v>0</v>
      </c>
      <c r="I29" s="13">
        <f t="shared" si="2"/>
        <v>800000</v>
      </c>
      <c r="J29" s="27" t="s">
        <v>103</v>
      </c>
      <c r="K29" s="36"/>
    </row>
    <row r="30" spans="1:11" ht="173.25" customHeight="1" x14ac:dyDescent="0.25">
      <c r="A30" s="46"/>
      <c r="B30" s="46"/>
      <c r="C30" s="44"/>
      <c r="D30" s="44"/>
      <c r="E30" s="18">
        <v>111</v>
      </c>
      <c r="F30" s="13">
        <v>1330226</v>
      </c>
      <c r="G30" s="13">
        <v>800000</v>
      </c>
      <c r="H30" s="13">
        <v>0</v>
      </c>
      <c r="I30" s="13">
        <f t="shared" si="2"/>
        <v>800000</v>
      </c>
      <c r="J30" s="27" t="s">
        <v>103</v>
      </c>
      <c r="K30" s="36"/>
    </row>
    <row r="31" spans="1:11" ht="78" customHeight="1" x14ac:dyDescent="0.25">
      <c r="A31" s="46"/>
      <c r="B31" s="46"/>
      <c r="C31" s="44"/>
      <c r="D31" s="44"/>
      <c r="E31" s="18">
        <v>112</v>
      </c>
      <c r="F31" s="13">
        <v>950699</v>
      </c>
      <c r="G31" s="13">
        <v>0</v>
      </c>
      <c r="H31" s="13">
        <v>0</v>
      </c>
      <c r="I31" s="13">
        <f t="shared" si="2"/>
        <v>0</v>
      </c>
      <c r="J31" s="27" t="s">
        <v>75</v>
      </c>
      <c r="K31" s="36"/>
    </row>
    <row r="32" spans="1:11" ht="78" customHeight="1" x14ac:dyDescent="0.25">
      <c r="A32" s="42"/>
      <c r="B32" s="42"/>
      <c r="C32" s="40"/>
      <c r="D32" s="40"/>
      <c r="E32" s="18">
        <v>113</v>
      </c>
      <c r="F32" s="13">
        <v>1261758</v>
      </c>
      <c r="G32" s="13">
        <v>0</v>
      </c>
      <c r="H32" s="13">
        <v>0</v>
      </c>
      <c r="I32" s="13">
        <f t="shared" si="2"/>
        <v>0</v>
      </c>
      <c r="J32" s="27" t="s">
        <v>75</v>
      </c>
      <c r="K32" s="36"/>
    </row>
    <row r="33" spans="1:11" ht="82.5" customHeight="1" x14ac:dyDescent="0.25">
      <c r="A33" s="32" t="s">
        <v>14</v>
      </c>
      <c r="B33" s="34" t="s">
        <v>76</v>
      </c>
      <c r="C33" s="35" t="s">
        <v>77</v>
      </c>
      <c r="D33" s="35" t="s">
        <v>78</v>
      </c>
      <c r="E33" s="18">
        <v>110</v>
      </c>
      <c r="F33" s="13">
        <v>946055</v>
      </c>
      <c r="G33" s="13">
        <v>0</v>
      </c>
      <c r="H33" s="13">
        <v>0</v>
      </c>
      <c r="I33" s="13">
        <f t="shared" si="2"/>
        <v>0</v>
      </c>
      <c r="J33" s="27" t="s">
        <v>79</v>
      </c>
      <c r="K33" s="36"/>
    </row>
    <row r="34" spans="1:11" ht="172.5" customHeight="1" x14ac:dyDescent="0.25">
      <c r="A34" s="32" t="s">
        <v>14</v>
      </c>
      <c r="B34" s="34" t="s">
        <v>80</v>
      </c>
      <c r="C34" s="35" t="s">
        <v>81</v>
      </c>
      <c r="D34" s="35" t="s">
        <v>82</v>
      </c>
      <c r="E34" s="18">
        <v>110</v>
      </c>
      <c r="F34" s="20">
        <v>1892015</v>
      </c>
      <c r="G34" s="13">
        <v>1247000</v>
      </c>
      <c r="H34" s="13">
        <v>0</v>
      </c>
      <c r="I34" s="13">
        <f t="shared" si="2"/>
        <v>1247000</v>
      </c>
      <c r="J34" s="27" t="s">
        <v>111</v>
      </c>
      <c r="K34" s="36"/>
    </row>
    <row r="35" spans="1:11" ht="166.5" customHeight="1" x14ac:dyDescent="0.25">
      <c r="A35" s="32" t="s">
        <v>57</v>
      </c>
      <c r="B35" s="34" t="s">
        <v>83</v>
      </c>
      <c r="C35" s="35" t="s">
        <v>81</v>
      </c>
      <c r="D35" s="35" t="s">
        <v>84</v>
      </c>
      <c r="E35" s="18">
        <v>110</v>
      </c>
      <c r="F35" s="20">
        <v>3020837</v>
      </c>
      <c r="G35" s="13">
        <v>2125000</v>
      </c>
      <c r="H35" s="13">
        <v>0</v>
      </c>
      <c r="I35" s="13">
        <f t="shared" si="2"/>
        <v>2125000</v>
      </c>
      <c r="J35" s="27" t="s">
        <v>112</v>
      </c>
      <c r="K35" s="36"/>
    </row>
    <row r="36" spans="1:11" ht="200.25" customHeight="1" x14ac:dyDescent="0.25">
      <c r="A36" s="32" t="s">
        <v>14</v>
      </c>
      <c r="B36" s="34" t="s">
        <v>85</v>
      </c>
      <c r="C36" s="35" t="s">
        <v>9</v>
      </c>
      <c r="D36" s="35" t="s">
        <v>86</v>
      </c>
      <c r="E36" s="18">
        <v>110</v>
      </c>
      <c r="F36" s="20">
        <v>1993665</v>
      </c>
      <c r="G36" s="13">
        <v>782000</v>
      </c>
      <c r="H36" s="13">
        <v>0</v>
      </c>
      <c r="I36" s="13">
        <f t="shared" si="2"/>
        <v>782000</v>
      </c>
      <c r="J36" s="27" t="s">
        <v>113</v>
      </c>
      <c r="K36" s="36"/>
    </row>
    <row r="37" spans="1:11" s="1" customFormat="1" ht="106.5" customHeight="1" x14ac:dyDescent="0.25">
      <c r="A37" s="24" t="s">
        <v>32</v>
      </c>
      <c r="B37" s="24" t="s">
        <v>87</v>
      </c>
      <c r="C37" s="6" t="s">
        <v>88</v>
      </c>
      <c r="D37" s="6" t="s">
        <v>89</v>
      </c>
      <c r="E37" s="25">
        <v>110</v>
      </c>
      <c r="F37" s="25">
        <v>320620</v>
      </c>
      <c r="G37" s="25">
        <v>270000</v>
      </c>
      <c r="H37" s="24">
        <v>0</v>
      </c>
      <c r="I37" s="25">
        <f t="shared" si="2"/>
        <v>270000</v>
      </c>
      <c r="J37" s="6" t="s">
        <v>115</v>
      </c>
      <c r="K37" s="37"/>
    </row>
    <row r="38" spans="1:11" s="23" customFormat="1" ht="161.25" customHeight="1" x14ac:dyDescent="0.25">
      <c r="A38" s="34" t="s">
        <v>90</v>
      </c>
      <c r="B38" s="34" t="s">
        <v>91</v>
      </c>
      <c r="C38" s="35" t="s">
        <v>92</v>
      </c>
      <c r="D38" s="35" t="s">
        <v>93</v>
      </c>
      <c r="E38" s="20">
        <v>110</v>
      </c>
      <c r="F38" s="20">
        <v>1331303</v>
      </c>
      <c r="G38" s="20">
        <v>502000</v>
      </c>
      <c r="H38" s="26">
        <v>0</v>
      </c>
      <c r="I38" s="20">
        <f t="shared" si="2"/>
        <v>502000</v>
      </c>
      <c r="J38" s="27" t="s">
        <v>121</v>
      </c>
      <c r="K38" s="38"/>
    </row>
    <row r="39" spans="1:11" s="23" customFormat="1" ht="70.5" customHeight="1" x14ac:dyDescent="0.25">
      <c r="A39" s="34" t="s">
        <v>94</v>
      </c>
      <c r="B39" s="34" t="s">
        <v>95</v>
      </c>
      <c r="C39" s="35" t="s">
        <v>96</v>
      </c>
      <c r="D39" s="35" t="s">
        <v>97</v>
      </c>
      <c r="E39" s="20">
        <v>110</v>
      </c>
      <c r="F39" s="20">
        <v>1500000</v>
      </c>
      <c r="G39" s="20">
        <v>0</v>
      </c>
      <c r="H39" s="26">
        <v>0</v>
      </c>
      <c r="I39" s="20">
        <f t="shared" si="2"/>
        <v>0</v>
      </c>
      <c r="J39" s="27" t="s">
        <v>98</v>
      </c>
      <c r="K39" s="38"/>
    </row>
    <row r="40" spans="1:11" s="15" customFormat="1" ht="223.5" customHeight="1" x14ac:dyDescent="0.25">
      <c r="A40" s="41" t="s">
        <v>47</v>
      </c>
      <c r="B40" s="41" t="s">
        <v>114</v>
      </c>
      <c r="C40" s="39" t="s">
        <v>48</v>
      </c>
      <c r="D40" s="39" t="s">
        <v>49</v>
      </c>
      <c r="E40" s="31">
        <v>110</v>
      </c>
      <c r="F40" s="14">
        <v>1609250</v>
      </c>
      <c r="G40" s="14">
        <v>1654098</v>
      </c>
      <c r="H40" s="14">
        <v>0</v>
      </c>
      <c r="I40" s="14">
        <f t="shared" ref="I40:I41" si="3">G40+H40</f>
        <v>1654098</v>
      </c>
      <c r="J40" s="30" t="s">
        <v>122</v>
      </c>
      <c r="K40" s="37"/>
    </row>
    <row r="41" spans="1:11" s="15" customFormat="1" ht="192" customHeight="1" x14ac:dyDescent="0.25">
      <c r="A41" s="42"/>
      <c r="B41" s="42"/>
      <c r="C41" s="40"/>
      <c r="D41" s="40"/>
      <c r="E41" s="31">
        <v>111</v>
      </c>
      <c r="F41" s="14">
        <v>1609250</v>
      </c>
      <c r="G41" s="14">
        <v>1654098</v>
      </c>
      <c r="H41" s="14">
        <v>0</v>
      </c>
      <c r="I41" s="14">
        <f t="shared" si="3"/>
        <v>1654098</v>
      </c>
      <c r="J41" s="30" t="s">
        <v>123</v>
      </c>
      <c r="K41" s="37"/>
    </row>
  </sheetData>
  <autoFilter ref="A3:J41">
    <filterColumn colId="6" showButton="0"/>
    <filterColumn colId="7" showButton="0"/>
  </autoFilter>
  <mergeCells count="30">
    <mergeCell ref="A2:J2"/>
    <mergeCell ref="A1:J1"/>
    <mergeCell ref="G3:I3"/>
    <mergeCell ref="J3:J4"/>
    <mergeCell ref="A3:A4"/>
    <mergeCell ref="B3:B4"/>
    <mergeCell ref="C3:C4"/>
    <mergeCell ref="D3:D4"/>
    <mergeCell ref="E3:E4"/>
    <mergeCell ref="F3:F4"/>
    <mergeCell ref="D15:D17"/>
    <mergeCell ref="C15:C17"/>
    <mergeCell ref="B15:B17"/>
    <mergeCell ref="A15:A17"/>
    <mergeCell ref="D20:D22"/>
    <mergeCell ref="C20:C22"/>
    <mergeCell ref="B20:B22"/>
    <mergeCell ref="A20:A22"/>
    <mergeCell ref="D40:D41"/>
    <mergeCell ref="C40:C41"/>
    <mergeCell ref="B40:B41"/>
    <mergeCell ref="A40:A41"/>
    <mergeCell ref="D23:D26"/>
    <mergeCell ref="C23:C26"/>
    <mergeCell ref="B23:B26"/>
    <mergeCell ref="A23:A26"/>
    <mergeCell ref="D29:D32"/>
    <mergeCell ref="C29:C32"/>
    <mergeCell ref="B29:B32"/>
    <mergeCell ref="A29:A32"/>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rowBreaks count="2" manualBreakCount="2">
    <brk id="19" max="9" man="1"/>
    <brk id="36"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2020-11-27T08:29:38Z</dcterms:modified>
</cp:coreProperties>
</file>