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77117\Desktop\20-公彩回饋金\1科\109\10_核定作業\2_核定表\"/>
    </mc:Choice>
  </mc:AlternateContent>
  <bookViews>
    <workbookView xWindow="0" yWindow="0" windowWidth="28800" windowHeight="12390"/>
  </bookViews>
  <sheets>
    <sheet name="臺東縣" sheetId="1" r:id="rId1"/>
  </sheets>
  <definedNames>
    <definedName name="_xlnm._FilterDatabase" localSheetId="0" hidden="1">臺東縣!$A$3:$J$12</definedName>
    <definedName name="_xlnm.Print_Area" localSheetId="0">臺東縣!$A$1:$J$12</definedName>
    <definedName name="_xlnm.Print_Titles" localSheetId="0">臺東縣!$1:$4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9" i="1" l="1"/>
  <c r="H9" i="1"/>
  <c r="G9" i="1"/>
  <c r="F9" i="1"/>
</calcChain>
</file>

<file path=xl/sharedStrings.xml><?xml version="1.0" encoding="utf-8"?>
<sst xmlns="http://schemas.openxmlformats.org/spreadsheetml/2006/main" count="50" uniqueCount="40">
  <si>
    <t>單位：新臺幣元</t>
    <phoneticPr fontId="4" type="noConversion"/>
  </si>
  <si>
    <t>計畫編號</t>
  </si>
  <si>
    <t>彙整單位</t>
  </si>
  <si>
    <t>申請單位</t>
    <phoneticPr fontId="4" type="noConversion"/>
  </si>
  <si>
    <t>申請補助
計畫名稱</t>
    <phoneticPr fontId="4" type="noConversion"/>
  </si>
  <si>
    <t>年度</t>
    <phoneticPr fontId="4" type="noConversion"/>
  </si>
  <si>
    <t>申請總經費</t>
    <phoneticPr fontId="4" type="noConversion"/>
  </si>
  <si>
    <t>審核結果</t>
    <phoneticPr fontId="4" type="noConversion"/>
  </si>
  <si>
    <t>核定內容</t>
    <phoneticPr fontId="4" type="noConversion"/>
  </si>
  <si>
    <t>核定經常門</t>
    <phoneticPr fontId="4" type="noConversion"/>
  </si>
  <si>
    <t>核定資本門</t>
    <phoneticPr fontId="4" type="noConversion"/>
  </si>
  <si>
    <t>核定總金額</t>
    <phoneticPr fontId="4" type="noConversion"/>
  </si>
  <si>
    <t>109年度</t>
  </si>
  <si>
    <t>1091HN115B</t>
  </si>
  <si>
    <t>臺東縣</t>
  </si>
  <si>
    <t>臺東縣政府</t>
    <phoneticPr fontId="3" type="noConversion"/>
  </si>
  <si>
    <t>推展家庭暴力及性侵害防治工作增聘社工人力計畫</t>
    <phoneticPr fontId="3" type="noConversion"/>
  </si>
  <si>
    <t>110年度</t>
    <phoneticPr fontId="3" type="noConversion"/>
  </si>
  <si>
    <t>111年度</t>
    <phoneticPr fontId="3" type="noConversion"/>
  </si>
  <si>
    <t>112年度</t>
    <phoneticPr fontId="3" type="noConversion"/>
  </si>
  <si>
    <t>1091HN228I</t>
  </si>
  <si>
    <t>臺東縣政府</t>
  </si>
  <si>
    <t>一、人事費110萬4,328元：專業服務費2名(社工員每名以4萬901元*13.5個月核算，含社工師證書或社工師執業執照加給、執行高度風險業務加給(限辦理直接服務之人員支領))。二、業務費34萬元：社工人員參加家庭處遇或輔導相關工作坊訓練補助費、社會暨心理評估與處置、諮商及心理治療費、講座或督導鐘點費(外聘講座每節最高2,000元；內聘講座每節最高1,000元)、訪視交通補助費、家庭系統處遇媒材費、印刷費、講座或督導遠程交通費、場地及佈置費、膳費、專家學者出席費(每次最高2,500元)。三、甲類專案計畫管理費1萬7,000元。四、乙類專案計畫管理費12萬元(補助專業服務費之雇主應負擔之勞、健保及提撥勞退準備金費用，每人每月最高5,000元，且不列入甲類百分之五額度計算)。四、成果報告應包含本計畫補助專業人力所服務之中低風險原住民家庭暴力個案數、實施家庭會談次數、團體服務方案次數及辦理家暴防治宣導等事項。</t>
    <phoneticPr fontId="4" type="noConversion"/>
  </si>
  <si>
    <t>1091HN306A</t>
  </si>
  <si>
    <t>社團法人台灣安心家庭關懷協會</t>
  </si>
  <si>
    <t>臺東縣109年性騷擾、性侵害預防安心復原服務計畫</t>
  </si>
  <si>
    <t>一、人事費49萬8,299元：專業服務費1名(3萬6,911元*13.5個月*1人，含執行高度風險業務加給(限辦理直接服務之人員支領)，修正計畫時應載明人員姓名、學經歷並檢附學歷影本)。二、業務費13萬6,000元：訪視交通費(含離島，以社福補助列舉式為準，搭乘計程車之費用不得報支)、社會暨心理評估與處置費(內聘每節補助800元，外聘每節補助1,600元，依申請核定)、講座鐘點費(每節最高補助2,000元)、督導鐘點費(內聘每節補助1,000元，外聘每節補助2,000元)、講師或督導遠程交通費(30公里以上核實報支，搭乘計程車之費用不得報支)、專家學者出席費(每人每次最高補助2,500元)、講師住宿費(檢據核銷最高補助1,000元)、差旅費(含離島，宣導交通費核實報支，搭乘計程車之費用不得報支；住宿費檢據核銷最高補助1,000元)、表演演出費、印刷費、場地及佈置費、膳費(每人次最高80元)。三、甲類專案計畫管理費2萬5,000元(不得超過實際支出之人事費及業務費總額5%)。四、乙類專案計畫管理費6萬元(補助雇主應負擔之勞、健保及提撥勞退準備金費用，每人每月最高5,000元，且不列入甲類百分之五額度計算)。</t>
    <phoneticPr fontId="4" type="noConversion"/>
  </si>
  <si>
    <t>1091VN412D</t>
  </si>
  <si>
    <t>財團法人台灣兒童暨家庭扶助基金會台東分事務所</t>
  </si>
  <si>
    <t>109年兒童及少年保護個案親屬安置服務方案</t>
  </si>
  <si>
    <t>一、人事費52萬5,231元：含專業服務費1名(社工員以3萬8,906元*13.5個*1人月核算，含社工師證書或社工師執業執照加給。所聘人員自109年1月1日起聘用，核銷時需檢附學經歷。另補助人力應用於兒少保護個案服務上，不可僅做行政聯繫)。二、業務費38萬2,000元：訪視交通補助費(5公里以上至未滿30公里補助200元，30公里以上至未滿70公里補助400元，70公里以上補助500元，每案每月最高補助2次)、社會暨心理評估與處置、團體輔導帶領者或協同帶領者鐘點費(外聘主要帶領者新臺幣2,000元/小時，協同帶領者新臺幣1,000元/小時，內聘者對半支給)、保險費、宣導費、膳食費(每人次最高補助80元)。三、甲類專案計畫管理費4萬3,000元(不得超過實際支出之人事費及業務費總額5%)。</t>
  </si>
  <si>
    <t>109年公益彩券回饋金補助案件審核結果一覽表(保護服務類)</t>
    <phoneticPr fontId="4" type="noConversion"/>
  </si>
  <si>
    <t>一、人事費222萬2,114元：含專業服務費4名（社工員分別以3萬7,908元*13.5個月*2人（含1年年資加給）、4萬901元*13.5個月*1人核算（含5年年資加給），社工督導以4萬7,884元*13.5個月*1人核算（含6年年資加給），皆含執行高度風險業務加給(限辦理直接服務之人員支領)；所聘人員應依保護性社工人員資格要件及職務範疇認定基準辦理，修正計畫時應檢附所聘人員姓名、學經歷及加給證明）。二、乙類專案計畫管理費24萬元（補助雇主應負擔之勞、健保及提撥勞退準備金費用，每人每月最高5,000元）。</t>
    <phoneticPr fontId="3" type="noConversion"/>
  </si>
  <si>
    <t>一、人事費227萬6,006元：含專業服務費4名（社工員分別以3萬8,906元*13.5個月*2人（含2年年資加給）、4萬1,899元*13.5個月*1人核算（含6年年資加給），社工督導以4萬8,882元*13.5個月*1人核算（含7年年資加給），皆含執行高度風險業務加給(限辦理直接服務之人員支領)；所聘人員應依保護性社工人員資格要件及職務範疇認定基準辦理，修正計畫時應檢附所聘人員姓名、學經歷及加給證明）。二、乙類專案計畫管理費24萬元（補助雇主應負擔之勞、健保及提撥勞退準備金費用，每人每月最高5,000元）。</t>
    <phoneticPr fontId="3" type="noConversion"/>
  </si>
  <si>
    <t>一、人事費232萬9,845元：含專業服務費4名（社工員分別以3萬9.903元*13.5個月*2人（含3年年資加給）、4萬2,896元*13.5個月*1人核算（含7年年資加給），社工督導以4萬9,879元*13.5個月*1人核算（含7年年資加給），皆含執行高度風險業務加給(限辦理直接服務之人員支領)；所聘人員應依保護性社工人員資格要件及職務範疇認定基準辦理，修正計畫時應檢附所聘人員姓名、學經歷及加給證明）。二、乙類專案計畫管理費24萬元（補助雇主應負擔之勞、健保及提撥勞退準備金費用，每人每月最高5,000元）。</t>
    <phoneticPr fontId="3" type="noConversion"/>
  </si>
  <si>
    <t>一、人事費216萬8,264元：含專業服務費4名（社工員分別以3萬6,911元*13.5個月*2人、3萬9,903元*13.5個月*1人核算（含4年年資加給），社工督導以4萬6,887元*13.5個月*1人核算（含5年年資加給），皆含執行高度風險業務加給(限辦理直接服務之人員支領)；所聘人員應依保護性社工人員資格要件及職務範疇認定基準辦理，修正計畫時應檢附所聘人員姓名、學經歷及加給證明）。二、乙類專案計畫管理費24萬元（補助雇主應負擔之勞、健保及提撥勞退準備金費用，每人每月最高5,000元）。</t>
    <phoneticPr fontId="3" type="noConversion"/>
  </si>
  <si>
    <t>合計</t>
    <phoneticPr fontId="4" type="noConversion"/>
  </si>
  <si>
    <t>臺東縣政府</t>
    <phoneticPr fontId="3" type="noConversion"/>
  </si>
  <si>
    <t>臺東縣</t>
    <phoneticPr fontId="4" type="noConversion"/>
  </si>
  <si>
    <r>
      <t>臺東縣政府原鄉部落家庭暴力服務計</t>
    </r>
    <r>
      <rPr>
        <sz val="12"/>
        <color rgb="FFFF0000"/>
        <rFont val="新細明體"/>
        <family val="1"/>
        <charset val="136"/>
        <scheme val="major"/>
      </rPr>
      <t>畫</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</si>
</sst>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_);[Red]\(#,##0\)"/>
  </numFmts>
  <fonts count="9" x14ac:knownFonts="1">
    <font>
      <sz val="12"/>
      <name val="新細明體"/>
      <family val="1"/>
      <charset val="136"/>
      <scheme val="minor"/>
    </font>
    <font>
      <sz val="12"/>
      <name val="新細明體"/>
      <family val="1"/>
      <charset val="136"/>
      <scheme val="minor"/>
    </font>
    <font>
      <b/>
      <sz val="20"/>
      <name val="新細明體"/>
      <family val="1"/>
      <charset val="136"/>
      <scheme val="major"/>
    </font>
    <font>
      <sz val="9"/>
      <name val="新細明體"/>
      <family val="1"/>
      <charset val="136"/>
      <scheme val="minor"/>
    </font>
    <font>
      <sz val="9"/>
      <name val="新細明體"/>
      <family val="1"/>
      <charset val="136"/>
    </font>
    <font>
      <sz val="12"/>
      <name val="新細明體"/>
      <family val="1"/>
      <charset val="136"/>
      <scheme val="major"/>
    </font>
    <font>
      <b/>
      <sz val="12"/>
      <name val="新細明體"/>
      <family val="1"/>
      <charset val="136"/>
      <scheme val="major"/>
    </font>
    <font>
      <b/>
      <sz val="12"/>
      <name val="新細明體"/>
      <family val="1"/>
      <charset val="136"/>
      <scheme val="minor"/>
    </font>
    <font>
      <sz val="12"/>
      <color rgb="FFFF0000"/>
      <name val="新細明體"/>
      <family val="1"/>
      <charset val="136"/>
      <scheme val="major"/>
    </font>
  </fonts>
  <fills count="3">
    <fill>
      <patternFill patternType="none"/>
    </fill>
    <fill>
      <patternFill patternType="gray125"/>
    </fill>
    <fill>
      <patternFill patternType="solid">
        <fgColor theme="9" tint="0.79998168889431442"/>
        <bgColor indexed="64"/>
      </patternFill>
    </fill>
  </fills>
  <borders count="6">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1" fillId="0" borderId="0"/>
  </cellStyleXfs>
  <cellXfs count="28">
    <xf numFmtId="0" fontId="0" fillId="0" borderId="0" xfId="0">
      <alignment vertical="center"/>
    </xf>
    <xf numFmtId="0" fontId="0" fillId="0" borderId="0" xfId="0" applyFont="1">
      <alignment vertical="center"/>
    </xf>
    <xf numFmtId="0" fontId="7" fillId="0" borderId="0" xfId="0" applyFont="1" applyFill="1" applyAlignment="1">
      <alignment horizontal="center" vertical="center"/>
    </xf>
    <xf numFmtId="0" fontId="5" fillId="0" borderId="3" xfId="0" applyFont="1" applyFill="1" applyBorder="1" applyAlignment="1">
      <alignment vertical="center" wrapText="1"/>
    </xf>
    <xf numFmtId="177" fontId="5" fillId="0" borderId="3" xfId="1" applyNumberFormat="1" applyFont="1" applyFill="1" applyBorder="1" applyAlignment="1">
      <alignment horizontal="right" vertical="center" shrinkToFit="1"/>
    </xf>
    <xf numFmtId="177" fontId="5" fillId="0" borderId="3" xfId="1" applyNumberFormat="1" applyFont="1" applyFill="1" applyBorder="1" applyAlignment="1">
      <alignment horizontal="center" vertical="center" shrinkToFit="1"/>
    </xf>
    <xf numFmtId="0" fontId="5" fillId="0" borderId="3" xfId="1" applyNumberFormat="1" applyFont="1" applyFill="1" applyBorder="1" applyAlignment="1">
      <alignment horizontal="left" vertical="center" wrapText="1"/>
    </xf>
    <xf numFmtId="0" fontId="5" fillId="0" borderId="3" xfId="1" applyNumberFormat="1" applyFont="1" applyFill="1" applyBorder="1" applyAlignment="1">
      <alignment horizontal="center" vertical="center" wrapText="1"/>
    </xf>
    <xf numFmtId="0" fontId="0" fillId="0" borderId="0" xfId="0" applyFont="1" applyAlignment="1">
      <alignment horizontal="center" vertical="center"/>
    </xf>
    <xf numFmtId="0" fontId="0" fillId="2" borderId="0" xfId="0" applyFont="1" applyFill="1">
      <alignment vertical="center"/>
    </xf>
    <xf numFmtId="0" fontId="6" fillId="0" borderId="3" xfId="0" applyFont="1" applyFill="1" applyBorder="1" applyAlignment="1">
      <alignment horizontal="center" vertical="center"/>
    </xf>
    <xf numFmtId="0" fontId="5" fillId="0" borderId="3" xfId="0" applyFont="1" applyFill="1" applyBorder="1" applyAlignment="1">
      <alignment horizontal="center" vertical="center"/>
    </xf>
    <xf numFmtId="176" fontId="5" fillId="0" borderId="3" xfId="0" applyNumberFormat="1" applyFont="1" applyFill="1" applyBorder="1" applyAlignment="1">
      <alignment vertical="center"/>
    </xf>
    <xf numFmtId="0" fontId="5" fillId="0" borderId="2" xfId="1" applyNumberFormat="1" applyFont="1" applyFill="1" applyBorder="1" applyAlignment="1">
      <alignment horizontal="left" vertical="center" wrapText="1"/>
    </xf>
    <xf numFmtId="0" fontId="0" fillId="0" borderId="5" xfId="0" applyBorder="1" applyAlignment="1">
      <alignment horizontal="left" vertical="center" wrapText="1"/>
    </xf>
    <xf numFmtId="0" fontId="0" fillId="0" borderId="4" xfId="0" applyBorder="1" applyAlignment="1">
      <alignment horizontal="left" vertical="center" wrapText="1"/>
    </xf>
    <xf numFmtId="0" fontId="5" fillId="0" borderId="2" xfId="1" applyNumberFormat="1" applyFont="1" applyFill="1" applyBorder="1" applyAlignment="1">
      <alignment horizontal="center" vertical="center" shrinkToFit="1"/>
    </xf>
    <xf numFmtId="0" fontId="0" fillId="0" borderId="5" xfId="0" applyBorder="1" applyAlignment="1">
      <alignment horizontal="center" vertical="center" shrinkToFit="1"/>
    </xf>
    <xf numFmtId="0" fontId="0" fillId="0" borderId="4" xfId="0" applyBorder="1" applyAlignment="1">
      <alignment horizontal="center" vertical="center" shrinkToFit="1"/>
    </xf>
    <xf numFmtId="0" fontId="2" fillId="0" borderId="0" xfId="0" applyFont="1" applyFill="1" applyAlignment="1">
      <alignment horizontal="center" vertical="center"/>
    </xf>
    <xf numFmtId="0" fontId="5" fillId="0" borderId="1" xfId="0" applyFont="1" applyFill="1" applyBorder="1" applyAlignment="1">
      <alignment horizontal="right" vertical="center"/>
    </xf>
    <xf numFmtId="0" fontId="6"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 xfId="0" applyFont="1" applyFill="1" applyBorder="1" applyAlignment="1">
      <alignment vertical="center"/>
    </xf>
    <xf numFmtId="0" fontId="6" fillId="0" borderId="3" xfId="0" applyFont="1" applyFill="1" applyBorder="1" applyAlignment="1">
      <alignment horizontal="center" vertical="center" wrapText="1"/>
    </xf>
    <xf numFmtId="0" fontId="5" fillId="0" borderId="3" xfId="0" applyFont="1" applyFill="1" applyBorder="1" applyAlignment="1">
      <alignment vertical="center"/>
    </xf>
    <xf numFmtId="0" fontId="5" fillId="0" borderId="3" xfId="0" applyFont="1" applyFill="1" applyBorder="1" applyAlignment="1">
      <alignment horizontal="center" vertical="center"/>
    </xf>
    <xf numFmtId="0" fontId="6" fillId="0" borderId="3" xfId="0" applyFont="1" applyFill="1" applyBorder="1" applyAlignment="1">
      <alignment horizontal="center" vertical="center"/>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tabSelected="1" view="pageBreakPreview" zoomScale="70" zoomScaleNormal="80" zoomScaleSheetLayoutView="70" workbookViewId="0">
      <pane ySplit="4" topLeftCell="A7" activePane="bottomLeft" state="frozen"/>
      <selection pane="bottomLeft" activeCell="J10" sqref="J10"/>
    </sheetView>
  </sheetViews>
  <sheetFormatPr defaultRowHeight="16.5" x14ac:dyDescent="0.25"/>
  <cols>
    <col min="1" max="2" width="14.375" style="8" bestFit="1" customWidth="1"/>
    <col min="3" max="3" width="22.75" style="1" bestFit="1" customWidth="1"/>
    <col min="4" max="4" width="29.375" style="1" bestFit="1" customWidth="1"/>
    <col min="5" max="5" width="10.25" style="8" bestFit="1" customWidth="1"/>
    <col min="6" max="6" width="16.75" style="1" bestFit="1" customWidth="1"/>
    <col min="7" max="9" width="12.625" style="1" bestFit="1" customWidth="1"/>
    <col min="10" max="10" width="87.875" style="1" customWidth="1"/>
    <col min="11" max="16384" width="9" style="1"/>
  </cols>
  <sheetData>
    <row r="1" spans="1:10" ht="27.75" x14ac:dyDescent="0.25">
      <c r="A1" s="19" t="s">
        <v>31</v>
      </c>
      <c r="B1" s="19"/>
      <c r="C1" s="19"/>
      <c r="D1" s="19"/>
      <c r="E1" s="19"/>
      <c r="F1" s="19"/>
      <c r="G1" s="19"/>
      <c r="H1" s="19"/>
      <c r="I1" s="19"/>
      <c r="J1" s="19"/>
    </row>
    <row r="2" spans="1:10" x14ac:dyDescent="0.25">
      <c r="A2" s="20" t="s">
        <v>0</v>
      </c>
      <c r="B2" s="20"/>
      <c r="C2" s="20"/>
      <c r="D2" s="20"/>
      <c r="E2" s="20"/>
      <c r="F2" s="20"/>
      <c r="G2" s="20"/>
      <c r="H2" s="20"/>
      <c r="I2" s="20"/>
      <c r="J2" s="20"/>
    </row>
    <row r="3" spans="1:10" ht="25.5" customHeight="1" x14ac:dyDescent="0.25">
      <c r="A3" s="21" t="s">
        <v>1</v>
      </c>
      <c r="B3" s="21" t="s">
        <v>2</v>
      </c>
      <c r="C3" s="21" t="s">
        <v>3</v>
      </c>
      <c r="D3" s="24" t="s">
        <v>4</v>
      </c>
      <c r="E3" s="24" t="s">
        <v>5</v>
      </c>
      <c r="F3" s="21" t="s">
        <v>6</v>
      </c>
      <c r="G3" s="27" t="s">
        <v>7</v>
      </c>
      <c r="H3" s="27"/>
      <c r="I3" s="27"/>
      <c r="J3" s="21" t="s">
        <v>8</v>
      </c>
    </row>
    <row r="4" spans="1:10" s="2" customFormat="1" ht="25.5" customHeight="1" x14ac:dyDescent="0.25">
      <c r="A4" s="22"/>
      <c r="B4" s="22"/>
      <c r="C4" s="23"/>
      <c r="D4" s="25"/>
      <c r="E4" s="26"/>
      <c r="F4" s="23"/>
      <c r="G4" s="10" t="s">
        <v>9</v>
      </c>
      <c r="H4" s="10" t="s">
        <v>10</v>
      </c>
      <c r="I4" s="10" t="s">
        <v>11</v>
      </c>
      <c r="J4" s="23"/>
    </row>
    <row r="5" spans="1:10" s="9" customFormat="1" ht="141.75" customHeight="1" x14ac:dyDescent="0.25">
      <c r="A5" s="16" t="s">
        <v>13</v>
      </c>
      <c r="B5" s="16" t="s">
        <v>38</v>
      </c>
      <c r="C5" s="13" t="s">
        <v>37</v>
      </c>
      <c r="D5" s="13" t="s">
        <v>16</v>
      </c>
      <c r="E5" s="7" t="s">
        <v>12</v>
      </c>
      <c r="F5" s="4">
        <v>2075700</v>
      </c>
      <c r="G5" s="4">
        <v>2408264</v>
      </c>
      <c r="H5" s="5">
        <v>0</v>
      </c>
      <c r="I5" s="4">
        <v>2408264</v>
      </c>
      <c r="J5" s="6" t="s">
        <v>35</v>
      </c>
    </row>
    <row r="6" spans="1:10" s="9" customFormat="1" ht="141.75" customHeight="1" x14ac:dyDescent="0.25">
      <c r="A6" s="17" t="s">
        <v>13</v>
      </c>
      <c r="B6" s="17"/>
      <c r="C6" s="14" t="s">
        <v>15</v>
      </c>
      <c r="D6" s="14"/>
      <c r="E6" s="7" t="s">
        <v>17</v>
      </c>
      <c r="F6" s="4">
        <v>2116200</v>
      </c>
      <c r="G6" s="4">
        <v>2462114</v>
      </c>
      <c r="H6" s="5">
        <v>0</v>
      </c>
      <c r="I6" s="4">
        <v>2462114</v>
      </c>
      <c r="J6" s="6" t="s">
        <v>32</v>
      </c>
    </row>
    <row r="7" spans="1:10" s="9" customFormat="1" ht="141.75" customHeight="1" x14ac:dyDescent="0.25">
      <c r="A7" s="17" t="s">
        <v>13</v>
      </c>
      <c r="B7" s="17"/>
      <c r="C7" s="14" t="s">
        <v>15</v>
      </c>
      <c r="D7" s="14"/>
      <c r="E7" s="7" t="s">
        <v>18</v>
      </c>
      <c r="F7" s="4">
        <v>2143200</v>
      </c>
      <c r="G7" s="4">
        <v>2516006</v>
      </c>
      <c r="H7" s="5">
        <v>0</v>
      </c>
      <c r="I7" s="4">
        <v>2516006</v>
      </c>
      <c r="J7" s="6" t="s">
        <v>33</v>
      </c>
    </row>
    <row r="8" spans="1:10" s="9" customFormat="1" ht="138.75" customHeight="1" x14ac:dyDescent="0.25">
      <c r="A8" s="17" t="s">
        <v>13</v>
      </c>
      <c r="B8" s="17"/>
      <c r="C8" s="14" t="s">
        <v>15</v>
      </c>
      <c r="D8" s="14"/>
      <c r="E8" s="7" t="s">
        <v>19</v>
      </c>
      <c r="F8" s="4">
        <v>2170200</v>
      </c>
      <c r="G8" s="4">
        <v>2569845</v>
      </c>
      <c r="H8" s="5">
        <v>0</v>
      </c>
      <c r="I8" s="4">
        <v>2569845</v>
      </c>
      <c r="J8" s="6" t="s">
        <v>34</v>
      </c>
    </row>
    <row r="9" spans="1:10" s="9" customFormat="1" ht="42" customHeight="1" x14ac:dyDescent="0.25">
      <c r="A9" s="18"/>
      <c r="B9" s="18"/>
      <c r="C9" s="15"/>
      <c r="D9" s="15"/>
      <c r="E9" s="7" t="s">
        <v>36</v>
      </c>
      <c r="F9" s="4">
        <f>F5+F6+F7+F8</f>
        <v>8505300</v>
      </c>
      <c r="G9" s="4">
        <f t="shared" ref="G9:I9" si="0">G5+G6+G7+G8</f>
        <v>9956229</v>
      </c>
      <c r="H9" s="5">
        <f t="shared" si="0"/>
        <v>0</v>
      </c>
      <c r="I9" s="4">
        <f t="shared" si="0"/>
        <v>9956229</v>
      </c>
      <c r="J9" s="6"/>
    </row>
    <row r="10" spans="1:10" ht="228.75" customHeight="1" x14ac:dyDescent="0.25">
      <c r="A10" s="11" t="s">
        <v>20</v>
      </c>
      <c r="B10" s="11" t="s">
        <v>14</v>
      </c>
      <c r="C10" s="3" t="s">
        <v>21</v>
      </c>
      <c r="D10" s="3" t="s">
        <v>39</v>
      </c>
      <c r="E10" s="11" t="s">
        <v>12</v>
      </c>
      <c r="F10" s="12">
        <v>1656000</v>
      </c>
      <c r="G10" s="12">
        <v>1581328</v>
      </c>
      <c r="H10" s="12">
        <v>0</v>
      </c>
      <c r="I10" s="12">
        <v>1581328</v>
      </c>
      <c r="J10" s="3" t="s">
        <v>22</v>
      </c>
    </row>
    <row r="11" spans="1:10" ht="258.75" customHeight="1" x14ac:dyDescent="0.25">
      <c r="A11" s="11" t="s">
        <v>23</v>
      </c>
      <c r="B11" s="11" t="s">
        <v>14</v>
      </c>
      <c r="C11" s="3" t="s">
        <v>24</v>
      </c>
      <c r="D11" s="3" t="s">
        <v>25</v>
      </c>
      <c r="E11" s="11" t="s">
        <v>12</v>
      </c>
      <c r="F11" s="12">
        <v>745500</v>
      </c>
      <c r="G11" s="12">
        <v>719299</v>
      </c>
      <c r="H11" s="12">
        <v>0</v>
      </c>
      <c r="I11" s="12">
        <v>719299</v>
      </c>
      <c r="J11" s="3" t="s">
        <v>26</v>
      </c>
    </row>
    <row r="12" spans="1:10" ht="186" customHeight="1" x14ac:dyDescent="0.25">
      <c r="A12" s="11" t="s">
        <v>27</v>
      </c>
      <c r="B12" s="11" t="s">
        <v>14</v>
      </c>
      <c r="C12" s="3" t="s">
        <v>28</v>
      </c>
      <c r="D12" s="3" t="s">
        <v>29</v>
      </c>
      <c r="E12" s="11" t="s">
        <v>12</v>
      </c>
      <c r="F12" s="12">
        <v>936000</v>
      </c>
      <c r="G12" s="12">
        <v>950231</v>
      </c>
      <c r="H12" s="12">
        <v>0</v>
      </c>
      <c r="I12" s="12">
        <v>950231</v>
      </c>
      <c r="J12" s="3" t="s">
        <v>30</v>
      </c>
    </row>
  </sheetData>
  <autoFilter ref="A3:J12">
    <filterColumn colId="6" showButton="0"/>
    <filterColumn colId="7" showButton="0"/>
  </autoFilter>
  <mergeCells count="14">
    <mergeCell ref="D5:D9"/>
    <mergeCell ref="C5:C9"/>
    <mergeCell ref="B5:B9"/>
    <mergeCell ref="A5:A9"/>
    <mergeCell ref="A1:J1"/>
    <mergeCell ref="A2:J2"/>
    <mergeCell ref="A3:A4"/>
    <mergeCell ref="B3:B4"/>
    <mergeCell ref="C3:C4"/>
    <mergeCell ref="D3:D4"/>
    <mergeCell ref="E3:E4"/>
    <mergeCell ref="F3:F4"/>
    <mergeCell ref="G3:I3"/>
    <mergeCell ref="J3:J4"/>
  </mergeCells>
  <phoneticPr fontId="4" type="noConversion"/>
  <pageMargins left="0.23622047244094491" right="0.23622047244094491" top="0.74803149606299213" bottom="0.74803149606299213" header="0.31496062992125984" footer="0.31496062992125984"/>
  <pageSetup paperSize="9" scale="60" orientation="landscape" r:id="rId1"/>
  <headerFooter>
    <oddFooter>&amp;C&amp;P</oddFooter>
  </headerFooter>
  <rowBreaks count="1" manualBreakCount="1">
    <brk id="4"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臺東縣</vt:lpstr>
      <vt:lpstr>臺東縣!Print_Area</vt:lpstr>
      <vt:lpstr>臺東縣!Print_Titles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2019-11-28T07:26:21Z</cp:lastPrinted>
  <dcterms:created xsi:type="dcterms:W3CDTF">2019-11-28T02:42:57Z</dcterms:created>
  <dcterms:modified xsi:type="dcterms:W3CDTF">2020-05-22T05:44:41Z</dcterms:modified>
</cp:coreProperties>
</file>