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s77117\Desktop\20-公彩回饋金\1科\109\10_核定作業\2_核定表\"/>
    </mc:Choice>
  </mc:AlternateContent>
  <bookViews>
    <workbookView xWindow="0" yWindow="0" windowWidth="28800" windowHeight="12390"/>
  </bookViews>
  <sheets>
    <sheet name="高雄市" sheetId="1" r:id="rId1"/>
  </sheets>
  <definedNames>
    <definedName name="_xlnm._FilterDatabase" localSheetId="0" hidden="1">高雄市!$A$3:$J$17</definedName>
    <definedName name="_xlnm.Print_Area" localSheetId="0">高雄市!$A$1:$J$17</definedName>
    <definedName name="_xlnm.Print_Titles" localSheetId="0">高雄市!$1:$4</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12" i="1" l="1"/>
  <c r="H12" i="1"/>
  <c r="G12" i="1"/>
  <c r="F12" i="1"/>
  <c r="I8" i="1" l="1"/>
  <c r="H8" i="1"/>
  <c r="G8" i="1"/>
  <c r="F8" i="1" l="1"/>
</calcChain>
</file>

<file path=xl/sharedStrings.xml><?xml version="1.0" encoding="utf-8"?>
<sst xmlns="http://schemas.openxmlformats.org/spreadsheetml/2006/main" count="76" uniqueCount="55">
  <si>
    <t>單位：新臺幣元</t>
    <phoneticPr fontId="4" type="noConversion"/>
  </si>
  <si>
    <t>計畫編號</t>
  </si>
  <si>
    <t>彙整單位</t>
  </si>
  <si>
    <t>申請單位</t>
    <phoneticPr fontId="4" type="noConversion"/>
  </si>
  <si>
    <t>申請補助
計畫名稱</t>
    <phoneticPr fontId="4" type="noConversion"/>
  </si>
  <si>
    <t>年度</t>
    <phoneticPr fontId="4" type="noConversion"/>
  </si>
  <si>
    <t>申請總經費</t>
    <phoneticPr fontId="4" type="noConversion"/>
  </si>
  <si>
    <t>審核結果</t>
    <phoneticPr fontId="4" type="noConversion"/>
  </si>
  <si>
    <t>核定內容</t>
    <phoneticPr fontId="4" type="noConversion"/>
  </si>
  <si>
    <t>核定經常門</t>
    <phoneticPr fontId="4" type="noConversion"/>
  </si>
  <si>
    <t>核定資本門</t>
    <phoneticPr fontId="4" type="noConversion"/>
  </si>
  <si>
    <t>核定總金額</t>
    <phoneticPr fontId="4" type="noConversion"/>
  </si>
  <si>
    <t>109年度</t>
  </si>
  <si>
    <t>1091H4112C</t>
  </si>
  <si>
    <t>高雄市</t>
  </si>
  <si>
    <t>社團法人高雄市彩色頁女性願景協會</t>
  </si>
  <si>
    <t>反暴。制藥－社區逗陣行－107-109年度性別暴力及藥物濫用防制宣導計畫-第3年/109計畫</t>
  </si>
  <si>
    <t>1091H4113C</t>
  </si>
  <si>
    <t>社團法人高雄市女性權益促進會</t>
    <phoneticPr fontId="3" type="noConversion"/>
  </si>
  <si>
    <t>認同請分享－性別暴力防治暨友善多元性別社區推廣計畫</t>
    <phoneticPr fontId="3" type="noConversion"/>
  </si>
  <si>
    <t>110年度</t>
    <phoneticPr fontId="3" type="noConversion"/>
  </si>
  <si>
    <t>111年度</t>
    <phoneticPr fontId="3" type="noConversion"/>
  </si>
  <si>
    <t>財團法人勵馨社會福利事業基金會</t>
  </si>
  <si>
    <t>1091H4212I</t>
    <phoneticPr fontId="3" type="noConversion"/>
  </si>
  <si>
    <t>高雄市</t>
    <phoneticPr fontId="3" type="noConversion"/>
  </si>
  <si>
    <t>社團法人高雄市晚晴婦女協會</t>
  </si>
  <si>
    <t>家庭暴力被害人多元文化服務方案</t>
  </si>
  <si>
    <t>一、人事費52萬5,231元：專業服務費1名(社工員以3萬8,906元*13.5月*1人核算，含3年年資加給及執行高度風險業務加給(限辦理直接服務之人員支領)，修正計畫時應載明人員姓名及學經歷，核銷時需檢附學經歷)。二、業務費13萬5,500元：含訪視交通補助費、講座鐘點費(每節最高補助2,000元)、個別諮商及心理治療費(外聘最高2,000元/小時)、印刷費。三、甲類專案計畫管理費1萬元(不得超過實際支出之人事費及業務費總額5%)。四、乙類專案計畫管理費6萬元(補助專業服務費之雇主應負擔之勞、健保及提撥勞退準備金費用，每人每月最高5,000元，且不列入甲類百分之五額度計算)。五、成果報告應包含本計畫補助專業人力所服務之中低風險家庭個案數、實施家庭會談次數、個案研討次數、專業督導次數、教育訓練時數等。</t>
    <phoneticPr fontId="4" type="noConversion"/>
  </si>
  <si>
    <t>惟核轉機關考量受補助單位服務品質、個案服務技巧及個案紀錄登載尚需加強，近年已逐步輔導單位，爰建議本案先予核定109年計畫，本科參考其審核意見，爰110及111年暫不予補助。</t>
  </si>
  <si>
    <t>1091H4213C</t>
  </si>
  <si>
    <t>社團法人高雄市婦女新知協會</t>
  </si>
  <si>
    <t>親密關係暴力防治宣導及服務計畫</t>
  </si>
  <si>
    <t>本案係新申請計畫，查本案計畫內容僅以親密關係暴力宣導為主，與公彩回饋金補助創新性計畫原則不符，建議單位申請本部109年度推展社會福利補助經費。</t>
  </si>
  <si>
    <t>1091H4214B</t>
  </si>
  <si>
    <t>社團法人高雄市燭光協會</t>
  </si>
  <si>
    <t>高雄市老年家庭暴力個案追蹤輔導服務實施計畫</t>
  </si>
  <si>
    <t>一、人事費99萬7,529元：專業服務費1名(社工員以4萬4,891元*13.5個月*1人核算，含社工相關系所碩士以上學歷、社工師證書加給或社工師執業執照加給及3年年資加給及執行高度風險業務加給(限辦理直接服務之人員支領)；修正計畫時應載明人員姓名及學經歷)、助理員1名(每月2萬9,000元*13.5月，依聘用大專院校畢業者資格予以給付；修正計畫時應載明人員姓名及學經歷)。二、業務費4萬2,500元：含講座鐘點費(每節最高補助2,000元)、督導鐘點費(內聘每節補助1,000元，外聘每節補助2,000元)、訪視交通補助費。三、甲類專案計畫管理費2萬2,000元(不得超過實際支出之人事費及業務費總額5%)。四、乙類專案計畫管理費12萬元(補助專業服務費之雇主應負擔之勞、健保及提撥勞退準備金費用，每人每月最高5,000元，且不列入甲類百分之五額度計算)。五、成果報告應包含本計畫補助專業人力所服務之中低風險老人保護個案數、實施家庭會談次數、個案研討次數、專業督導次數、教育訓練時數等。</t>
    <phoneticPr fontId="4" type="noConversion"/>
  </si>
  <si>
    <t>1091H4305A</t>
  </si>
  <si>
    <t>性侵害個案後續處遇服務</t>
  </si>
  <si>
    <t>一、人事費56萬5,623元：專業服務費1名(4萬1,898元*13.5個月*1人，含2年年資加給、執行高度風險業務加給(限辦理直接服務之人員支領)及社工師證書加給或社工師執業執照加給，修正計畫時應載明人員姓名、學經歷並檢附學歷、證照及107、108年度專業服務費印領清冊影本)。二、業務費8,000元：專家學者出席費(每人每次最高補助2,500元)。</t>
    <phoneticPr fontId="4" type="noConversion"/>
  </si>
  <si>
    <t>1091H4331A</t>
  </si>
  <si>
    <t>高雄市政府社會局</t>
  </si>
  <si>
    <t>高雄市109年度推展性騷擾防治服務系統整合計畫</t>
  </si>
  <si>
    <t>一、人事費47萬1,366元：專業服務費1名(3萬4,916元*13.5個月，所聘人員具國內大學院校社會工作、社會學、社會福利、心理、諮商、法律、教育、公共行政管理等相關系所畢業，修正計畫時應載明人員姓名、學經歷並檢附學歷影本)。二、業務費17萬5,000元：含諮商及心理治療費(每小時1,200元，依申請核定)、專家學者出席費(每人次最高2,500元，受補助單位人員出席不得支領)、講座鐘點費(每節最高補助2,000元)、場地及佈置費、印刷費及膳費(每人次最高補助80元)。三、甲類專案計畫管理費2萬5,000元(不得超過實際支出之人事費及業務費總額5%)。四、乙類專案計畫管理費6萬元(補助雇主應負擔之勞、健保及提撥勞退準備金費用，每人每月最高5,000元，且不列入甲類百分之五額度計算)。五、109年度輔導建置完竣性騷擾防治措施之書面及實地查核家數應達500家，未達500家者則下一年度(110年)不予補助，爰成效報告請說明性騷擾書面及實地查核家數。另請於本案加強性騷擾被害人個案服務之推廣，並於成效報告中說明性騷擾被害人個案服務辦理情形的相關量化數據或具體案例分析。</t>
  </si>
  <si>
    <t>1091V4402D</t>
  </si>
  <si>
    <t>財團法人「張老師」基金會高雄分事務所</t>
  </si>
  <si>
    <t>109年兒少保護親職教育方案</t>
  </si>
  <si>
    <t>一、人事費47萬1,366元：含專業服務費1名（社工員以3萬4,916元*13.5個月*1人核算，修正計畫時應檢附所聘人員姓名及學經歷證明）。二、業務費37萬8,000元：含講座鐘點費（每節最高補助2,000元）、專家學者出席費（每人次最高2,500元，受補助單位人員出席不得支領）、交通費（核實報支，但不含計程車資）、印刷費、膳費（每人次最高80元）、臨時酬勞費（以勞動部公告適用之每小時基本工資核算）、場地及佈置費（含場地清潔、租金、場地佈置費、場地設施設備租借等）、宣導費（含單張、海報、活動手冊、短片、媒體及網路宣導等，並依預算法第62之1條規定辦理）、版權費。三、甲類專案計畫管理費1萬元（不得超過實際支出之人事費及業務費總額5%）。四、乙類專案計畫管理費6萬元（補助雇主應負擔之勞、健保及提撥勞退準備金費用，每人每月最高5,000元，且不列入甲類百分之五額度計算）。</t>
    <phoneticPr fontId="3" type="noConversion"/>
  </si>
  <si>
    <t>一、人事費47萬1,366元：含專業服務費1名(社工員以3萬4,916元*13.5個月*1人核算，修正計畫時應檢附所聘人員姓名及學經歷證明)。二、業務費40萬1,000元：含講座鐘點費(每節最高補助2,000元)、專家學者出席費(每人次最高2,500元，受補助單位人員出席不得支領)、場地及佈置費(含場地清潔、租金、場地佈置費、場地設施設備租借等)、膳費(每人次最高80元)、撰稿費(每千字680元)、印刷費、交通費(核實報支，但不含計程車資)、表演演出費(5萬元)。三、甲類專案計畫管理費1萬9,000元(不得超過實際支出之人事費及業務費總額5%)。四、乙類專案計畫管理費6萬元(補助雇主應負擔之勞、健保及提撥勞退準備金費用，每人每月最高5,000元，且不列入甲類百分之五額度計算)。</t>
    <phoneticPr fontId="3" type="noConversion"/>
  </si>
  <si>
    <t>一、人事費47萬1,366元：含專業服務費1名（社工員以3萬4,916元*13.5個月*1人核算，修正計畫時應檢附所聘人員姓名及學經歷證明）。二、業務費25萬：含講座鐘點費（每節最高補助2,000元）、專家學者出席費（每人次最高2,500元，受補助單位人員出席不得支領）、交通費（核實報支，但不含計程車資）、印刷費、膳費（每人次最高80元）、臨時酬勞費（以勞動部公告適用之每小時基本工資核算）、場地及佈置費（含場地清潔、租金、場地佈置費、場地設施設備租借等）、宣導費（含單張、海報、活動手冊、短片、媒體及網路宣導等，並依預算法第62之1條規定辦理）、版權費。三、甲類專案計畫管理費1萬元（不得超過實際支出之人事費及業務費總額5%）。四、乙類專案計畫管理費6萬元（補助雇主應負擔之勞、健保及提撥勞退準備金費用，每人每月最高5,000元，且不列入甲類百分之五額度計算）。</t>
    <phoneticPr fontId="3" type="noConversion"/>
  </si>
  <si>
    <t>社團法人高雄市女性權益促進會</t>
    <phoneticPr fontId="3" type="noConversion"/>
  </si>
  <si>
    <t>合計</t>
    <phoneticPr fontId="4" type="noConversion"/>
  </si>
  <si>
    <t>合計</t>
    <phoneticPr fontId="4" type="noConversion"/>
  </si>
  <si>
    <t>高雄市政府、機構或團體申請109年公益彩券回饋金補助案件審核結果一覽表(保護服務類)</t>
    <phoneticPr fontId="4" type="noConversion"/>
  </si>
  <si>
    <t>一、人事費47萬1,366元：專業服務費1名(社工員以3萬4,916元*13.5個月*1人核算，自109年1月1日起聘用，核銷時需檢附學經歷。另補助人力應用於兒少保護個案服務上，不可僅做行政聯繫)。二、業務費41萬7,270元：講座鐘點費(講師2,000元/小時，內聘折半支給)、諮商及心理治療費(2,000元/小時)、團體輔導帶領者鐘點費(主要帶領者2,000元/小時、協同帶領者1,000元/小時，內聘折半支給)、訪視交通補助費、幼兒臨托及喘息服務費(200元/小時)。三、甲類專案管理費2萬8,000元(不得超過實際支出之人事費及業務費總額5%)。四、乙類專案管理費6萬元(補助雇主應負擔之勞、健保及提撥勞退準備金費用，每人每月最高5,000元)。五、有關兒少保護親職教育輔導服務方案，本部公益彩券回饋金僅補助至109年，自110年起將不再開放申請。</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</si>
</sst>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_);[Red]\(#,##0\)"/>
  </numFmts>
  <fonts count="8" x14ac:knownFonts="1">
    <font>
      <sz val="12"/>
      <name val="新細明體"/>
      <family val="1"/>
      <charset val="136"/>
      <scheme val="minor"/>
    </font>
    <font>
      <sz val="12"/>
      <name val="新細明體"/>
      <family val="1"/>
      <charset val="136"/>
      <scheme val="minor"/>
    </font>
    <font>
      <b/>
      <sz val="20"/>
      <name val="新細明體"/>
      <family val="1"/>
      <charset val="136"/>
      <scheme val="major"/>
    </font>
    <font>
      <sz val="9"/>
      <name val="新細明體"/>
      <family val="1"/>
      <charset val="136"/>
      <scheme val="minor"/>
    </font>
    <font>
      <sz val="9"/>
      <name val="新細明體"/>
      <family val="1"/>
      <charset val="136"/>
    </font>
    <font>
      <sz val="12"/>
      <name val="新細明體"/>
      <family val="1"/>
      <charset val="136"/>
      <scheme val="major"/>
    </font>
    <font>
      <b/>
      <sz val="12"/>
      <name val="新細明體"/>
      <family val="1"/>
      <charset val="136"/>
      <scheme val="major"/>
    </font>
    <font>
      <b/>
      <sz val="12"/>
      <name val="新細明體"/>
      <family val="1"/>
      <charset val="136"/>
      <scheme val="minor"/>
    </font>
  </fonts>
  <fills count="3">
    <fill>
      <patternFill patternType="none"/>
    </fill>
    <fill>
      <patternFill patternType="gray125"/>
    </fill>
    <fill>
      <patternFill patternType="solid">
        <fgColor theme="9" tint="0.79998168889431442"/>
        <bgColor indexed="64"/>
      </patternFill>
    </fill>
  </fills>
  <borders count="6">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1" fillId="0" borderId="0"/>
  </cellStyleXfs>
  <cellXfs count="32">
    <xf numFmtId="0" fontId="0" fillId="0" borderId="0" xfId="0">
      <alignment vertical="center"/>
    </xf>
    <xf numFmtId="0" fontId="0" fillId="0" borderId="0" xfId="0" applyFont="1">
      <alignment vertical="center"/>
    </xf>
    <xf numFmtId="0" fontId="7" fillId="0" borderId="0" xfId="0" applyFont="1" applyFill="1" applyAlignment="1">
      <alignment horizontal="center" vertical="center"/>
    </xf>
    <xf numFmtId="0" fontId="5" fillId="0" borderId="3" xfId="0" applyFont="1" applyFill="1" applyBorder="1" applyAlignment="1">
      <alignment vertical="center" wrapText="1"/>
    </xf>
    <xf numFmtId="176" fontId="5" fillId="0" borderId="3" xfId="0" applyNumberFormat="1" applyFont="1" applyFill="1" applyBorder="1">
      <alignment vertical="center"/>
    </xf>
    <xf numFmtId="177" fontId="5" fillId="0" borderId="3" xfId="1" applyNumberFormat="1" applyFont="1" applyFill="1" applyBorder="1" applyAlignment="1">
      <alignment horizontal="right" vertical="center" shrinkToFit="1"/>
    </xf>
    <xf numFmtId="177" fontId="5" fillId="0" borderId="3" xfId="1" applyNumberFormat="1" applyFont="1" applyFill="1" applyBorder="1" applyAlignment="1">
      <alignment horizontal="center" vertical="center" shrinkToFit="1"/>
    </xf>
    <xf numFmtId="0" fontId="5" fillId="0" borderId="3" xfId="1" applyNumberFormat="1" applyFont="1" applyFill="1" applyBorder="1" applyAlignment="1">
      <alignment horizontal="left" vertical="center" wrapText="1"/>
    </xf>
    <xf numFmtId="0" fontId="5" fillId="0" borderId="3" xfId="1" applyNumberFormat="1" applyFont="1" applyFill="1" applyBorder="1" applyAlignment="1">
      <alignment horizontal="center" vertical="center" wrapText="1"/>
    </xf>
    <xf numFmtId="0" fontId="0" fillId="0" borderId="0" xfId="0" applyFont="1" applyAlignment="1">
      <alignment horizontal="center" vertical="center"/>
    </xf>
    <xf numFmtId="0" fontId="0" fillId="2" borderId="0" xfId="0" applyFont="1" applyFill="1">
      <alignment vertical="center"/>
    </xf>
    <xf numFmtId="0" fontId="6" fillId="0" borderId="3"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3" xfId="0" applyFont="1" applyFill="1" applyBorder="1" applyAlignment="1">
      <alignment horizontal="center" vertical="center"/>
    </xf>
    <xf numFmtId="0" fontId="2" fillId="0" borderId="0" xfId="0" applyFont="1" applyFill="1" applyAlignment="1">
      <alignment horizontal="center" vertical="center"/>
    </xf>
    <xf numFmtId="0" fontId="5" fillId="0" borderId="1" xfId="0" applyFont="1" applyFill="1" applyBorder="1" applyAlignment="1">
      <alignment horizontal="right" vertical="center"/>
    </xf>
    <xf numFmtId="0" fontId="6" fillId="0" borderId="2"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4" xfId="0" applyFont="1" applyFill="1" applyBorder="1" applyAlignment="1">
      <alignment vertical="center"/>
    </xf>
    <xf numFmtId="0" fontId="6" fillId="0" borderId="3" xfId="0" applyFont="1" applyFill="1" applyBorder="1" applyAlignment="1">
      <alignment horizontal="center" vertical="center" wrapText="1"/>
    </xf>
    <xf numFmtId="0" fontId="5" fillId="0" borderId="3" xfId="0" applyFont="1" applyFill="1" applyBorder="1" applyAlignment="1">
      <alignment vertical="center"/>
    </xf>
    <xf numFmtId="0" fontId="5" fillId="0" borderId="3" xfId="0" applyFont="1" applyFill="1" applyBorder="1" applyAlignment="1">
      <alignment horizontal="center" vertical="center"/>
    </xf>
    <xf numFmtId="0" fontId="6" fillId="0" borderId="3" xfId="0" applyFont="1" applyFill="1" applyBorder="1" applyAlignment="1">
      <alignment horizontal="center" vertical="center"/>
    </xf>
    <xf numFmtId="0" fontId="5" fillId="0" borderId="2" xfId="1" applyNumberFormat="1" applyFont="1" applyFill="1" applyBorder="1" applyAlignment="1">
      <alignment horizontal="left" vertical="center" wrapText="1"/>
    </xf>
    <xf numFmtId="0" fontId="0" fillId="0" borderId="5" xfId="0" applyBorder="1" applyAlignment="1">
      <alignment horizontal="left" vertical="center" wrapText="1"/>
    </xf>
    <xf numFmtId="0" fontId="0" fillId="0" borderId="4" xfId="0" applyBorder="1" applyAlignment="1">
      <alignment horizontal="left" vertical="center" wrapText="1"/>
    </xf>
    <xf numFmtId="0" fontId="5" fillId="0" borderId="2" xfId="1" applyNumberFormat="1" applyFont="1" applyFill="1" applyBorder="1" applyAlignment="1">
      <alignment horizontal="center" vertical="center" shrinkToFit="1"/>
    </xf>
    <xf numFmtId="0" fontId="0" fillId="0" borderId="5" xfId="0" applyBorder="1" applyAlignment="1">
      <alignment horizontal="center" vertical="center" shrinkToFit="1"/>
    </xf>
    <xf numFmtId="0" fontId="0" fillId="0" borderId="4" xfId="0" applyBorder="1" applyAlignment="1">
      <alignment horizontal="center" vertical="center" shrinkToFit="1"/>
    </xf>
    <xf numFmtId="0" fontId="5" fillId="0" borderId="2" xfId="1" applyNumberFormat="1" applyFont="1" applyFill="1" applyBorder="1" applyAlignment="1">
      <alignment horizontal="center" vertical="center" wrapText="1"/>
    </xf>
    <xf numFmtId="0" fontId="0" fillId="0" borderId="5" xfId="0" applyBorder="1" applyAlignment="1">
      <alignment horizontal="center" vertical="center" wrapText="1"/>
    </xf>
    <xf numFmtId="0" fontId="0" fillId="0" borderId="4" xfId="0" applyBorder="1" applyAlignment="1">
      <alignment horizontal="center" vertical="center" wrapText="1"/>
    </xf>
  </cellXfs>
  <cellStyles count="2">
    <cellStyle name="一般" xfId="0" builtinId="0"/>
    <cellStyle name="一般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
  <sheetViews>
    <sheetView tabSelected="1" view="pageBreakPreview" zoomScale="70" zoomScaleNormal="80" zoomScaleSheetLayoutView="70" workbookViewId="0">
      <pane ySplit="4" topLeftCell="A5" activePane="bottomLeft" state="frozen"/>
      <selection pane="bottomLeft" activeCell="J17" sqref="J17"/>
    </sheetView>
  </sheetViews>
  <sheetFormatPr defaultRowHeight="16.5" x14ac:dyDescent="0.25"/>
  <cols>
    <col min="1" max="2" width="14.375" style="9" bestFit="1" customWidth="1"/>
    <col min="3" max="3" width="22.75" style="1" bestFit="1" customWidth="1"/>
    <col min="4" max="4" width="29.375" style="1" bestFit="1" customWidth="1"/>
    <col min="5" max="5" width="10.25" style="9" bestFit="1" customWidth="1"/>
    <col min="6" max="6" width="16.75" style="1" bestFit="1" customWidth="1"/>
    <col min="7" max="9" width="12.625" style="1" bestFit="1" customWidth="1"/>
    <col min="10" max="10" width="87.875" style="1" customWidth="1"/>
    <col min="11" max="16384" width="9" style="1"/>
  </cols>
  <sheetData>
    <row r="1" spans="1:10" ht="27.75" x14ac:dyDescent="0.25">
      <c r="A1" s="14" t="s">
        <v>53</v>
      </c>
      <c r="B1" s="14"/>
      <c r="C1" s="14"/>
      <c r="D1" s="14"/>
      <c r="E1" s="14"/>
      <c r="F1" s="14"/>
      <c r="G1" s="14"/>
      <c r="H1" s="14"/>
      <c r="I1" s="14"/>
      <c r="J1" s="14"/>
    </row>
    <row r="2" spans="1:10" x14ac:dyDescent="0.25">
      <c r="A2" s="15" t="s">
        <v>0</v>
      </c>
      <c r="B2" s="15"/>
      <c r="C2" s="15"/>
      <c r="D2" s="15"/>
      <c r="E2" s="15"/>
      <c r="F2" s="15"/>
      <c r="G2" s="15"/>
      <c r="H2" s="15"/>
      <c r="I2" s="15"/>
      <c r="J2" s="15"/>
    </row>
    <row r="3" spans="1:10" ht="25.5" customHeight="1" x14ac:dyDescent="0.25">
      <c r="A3" s="16" t="s">
        <v>1</v>
      </c>
      <c r="B3" s="16" t="s">
        <v>2</v>
      </c>
      <c r="C3" s="16" t="s">
        <v>3</v>
      </c>
      <c r="D3" s="19" t="s">
        <v>4</v>
      </c>
      <c r="E3" s="19" t="s">
        <v>5</v>
      </c>
      <c r="F3" s="16" t="s">
        <v>6</v>
      </c>
      <c r="G3" s="22" t="s">
        <v>7</v>
      </c>
      <c r="H3" s="22"/>
      <c r="I3" s="22"/>
      <c r="J3" s="16" t="s">
        <v>8</v>
      </c>
    </row>
    <row r="4" spans="1:10" s="2" customFormat="1" ht="25.5" customHeight="1" x14ac:dyDescent="0.25">
      <c r="A4" s="17"/>
      <c r="B4" s="17"/>
      <c r="C4" s="18"/>
      <c r="D4" s="20"/>
      <c r="E4" s="21"/>
      <c r="F4" s="18"/>
      <c r="G4" s="11" t="s">
        <v>9</v>
      </c>
      <c r="H4" s="11" t="s">
        <v>10</v>
      </c>
      <c r="I4" s="11" t="s">
        <v>11</v>
      </c>
      <c r="J4" s="18"/>
    </row>
    <row r="5" spans="1:10" s="10" customFormat="1" ht="199.5" customHeight="1" x14ac:dyDescent="0.25">
      <c r="A5" s="13" t="s">
        <v>13</v>
      </c>
      <c r="B5" s="13" t="s">
        <v>14</v>
      </c>
      <c r="C5" s="3" t="s">
        <v>15</v>
      </c>
      <c r="D5" s="3" t="s">
        <v>16</v>
      </c>
      <c r="E5" s="12" t="s">
        <v>12</v>
      </c>
      <c r="F5" s="4">
        <v>943610</v>
      </c>
      <c r="G5" s="4">
        <v>951366</v>
      </c>
      <c r="H5" s="4">
        <v>0</v>
      </c>
      <c r="I5" s="4">
        <v>951366</v>
      </c>
      <c r="J5" s="3" t="s">
        <v>48</v>
      </c>
    </row>
    <row r="6" spans="1:10" s="10" customFormat="1" ht="185.25" customHeight="1" x14ac:dyDescent="0.25">
      <c r="A6" s="26" t="s">
        <v>17</v>
      </c>
      <c r="B6" s="26" t="s">
        <v>14</v>
      </c>
      <c r="C6" s="23" t="s">
        <v>50</v>
      </c>
      <c r="D6" s="23" t="s">
        <v>19</v>
      </c>
      <c r="E6" s="8" t="s">
        <v>12</v>
      </c>
      <c r="F6" s="5">
        <v>731220</v>
      </c>
      <c r="G6" s="5">
        <v>791366</v>
      </c>
      <c r="H6" s="6">
        <v>0</v>
      </c>
      <c r="I6" s="5">
        <v>791366</v>
      </c>
      <c r="J6" s="7" t="s">
        <v>49</v>
      </c>
    </row>
    <row r="7" spans="1:10" s="10" customFormat="1" ht="185.25" customHeight="1" x14ac:dyDescent="0.25">
      <c r="A7" s="27" t="s">
        <v>17</v>
      </c>
      <c r="B7" s="27"/>
      <c r="C7" s="24" t="s">
        <v>18</v>
      </c>
      <c r="D7" s="24"/>
      <c r="E7" s="8" t="s">
        <v>20</v>
      </c>
      <c r="F7" s="5">
        <v>1102500</v>
      </c>
      <c r="G7" s="5">
        <v>919366</v>
      </c>
      <c r="H7" s="6">
        <v>0</v>
      </c>
      <c r="I7" s="5">
        <v>919366</v>
      </c>
      <c r="J7" s="7" t="s">
        <v>47</v>
      </c>
    </row>
    <row r="8" spans="1:10" s="10" customFormat="1" ht="27" customHeight="1" x14ac:dyDescent="0.25">
      <c r="A8" s="28"/>
      <c r="B8" s="28"/>
      <c r="C8" s="25"/>
      <c r="D8" s="25"/>
      <c r="E8" s="8" t="s">
        <v>51</v>
      </c>
      <c r="F8" s="5">
        <f>F6+F7</f>
        <v>1833720</v>
      </c>
      <c r="G8" s="5">
        <f t="shared" ref="G8:I8" si="0">G6+G7</f>
        <v>1710732</v>
      </c>
      <c r="H8" s="6">
        <f t="shared" si="0"/>
        <v>0</v>
      </c>
      <c r="I8" s="5">
        <f t="shared" si="0"/>
        <v>1710732</v>
      </c>
      <c r="J8" s="7"/>
    </row>
    <row r="9" spans="1:10" ht="176.25" customHeight="1" x14ac:dyDescent="0.25">
      <c r="A9" s="29" t="s">
        <v>23</v>
      </c>
      <c r="B9" s="29" t="s">
        <v>24</v>
      </c>
      <c r="C9" s="23" t="s">
        <v>25</v>
      </c>
      <c r="D9" s="23" t="s">
        <v>26</v>
      </c>
      <c r="E9" s="8" t="s">
        <v>12</v>
      </c>
      <c r="F9" s="5">
        <v>706200</v>
      </c>
      <c r="G9" s="4">
        <v>730731</v>
      </c>
      <c r="H9" s="4">
        <v>0</v>
      </c>
      <c r="I9" s="4">
        <v>730731</v>
      </c>
      <c r="J9" s="3" t="s">
        <v>27</v>
      </c>
    </row>
    <row r="10" spans="1:10" ht="72.75" customHeight="1" x14ac:dyDescent="0.25">
      <c r="A10" s="30" t="s">
        <v>23</v>
      </c>
      <c r="B10" s="30" t="s">
        <v>24</v>
      </c>
      <c r="C10" s="24" t="s">
        <v>25</v>
      </c>
      <c r="D10" s="24"/>
      <c r="E10" s="8" t="s">
        <v>20</v>
      </c>
      <c r="F10" s="5">
        <v>719700</v>
      </c>
      <c r="G10" s="5">
        <v>0</v>
      </c>
      <c r="H10" s="6">
        <v>0</v>
      </c>
      <c r="I10" s="5">
        <v>0</v>
      </c>
      <c r="J10" s="7" t="s">
        <v>28</v>
      </c>
    </row>
    <row r="11" spans="1:10" ht="74.25" customHeight="1" x14ac:dyDescent="0.25">
      <c r="A11" s="30"/>
      <c r="B11" s="30" t="s">
        <v>24</v>
      </c>
      <c r="C11" s="24" t="s">
        <v>25</v>
      </c>
      <c r="D11" s="24"/>
      <c r="E11" s="8" t="s">
        <v>21</v>
      </c>
      <c r="F11" s="5">
        <v>733200</v>
      </c>
      <c r="G11" s="5">
        <v>0</v>
      </c>
      <c r="H11" s="6">
        <v>0</v>
      </c>
      <c r="I11" s="5">
        <v>0</v>
      </c>
      <c r="J11" s="7" t="s">
        <v>28</v>
      </c>
    </row>
    <row r="12" spans="1:10" ht="24.75" customHeight="1" x14ac:dyDescent="0.25">
      <c r="A12" s="31"/>
      <c r="B12" s="31"/>
      <c r="C12" s="25"/>
      <c r="D12" s="25"/>
      <c r="E12" s="8" t="s">
        <v>52</v>
      </c>
      <c r="F12" s="5">
        <f>F10+F11</f>
        <v>1452900</v>
      </c>
      <c r="G12" s="5">
        <f t="shared" ref="G12:I12" si="1">G10+G11</f>
        <v>0</v>
      </c>
      <c r="H12" s="6">
        <f t="shared" si="1"/>
        <v>0</v>
      </c>
      <c r="I12" s="5">
        <f t="shared" si="1"/>
        <v>0</v>
      </c>
      <c r="J12" s="7"/>
    </row>
    <row r="13" spans="1:10" ht="70.5" customHeight="1" x14ac:dyDescent="0.25">
      <c r="A13" s="13" t="s">
        <v>29</v>
      </c>
      <c r="B13" s="13" t="s">
        <v>14</v>
      </c>
      <c r="C13" s="3" t="s">
        <v>30</v>
      </c>
      <c r="D13" s="3" t="s">
        <v>31</v>
      </c>
      <c r="E13" s="12" t="s">
        <v>12</v>
      </c>
      <c r="F13" s="4">
        <v>1007500</v>
      </c>
      <c r="G13" s="4">
        <v>0</v>
      </c>
      <c r="H13" s="4">
        <v>0</v>
      </c>
      <c r="I13" s="4">
        <v>0</v>
      </c>
      <c r="J13" s="3" t="s">
        <v>32</v>
      </c>
    </row>
    <row r="14" spans="1:10" ht="258.75" customHeight="1" x14ac:dyDescent="0.25">
      <c r="A14" s="13" t="s">
        <v>33</v>
      </c>
      <c r="B14" s="13" t="s">
        <v>14</v>
      </c>
      <c r="C14" s="3" t="s">
        <v>34</v>
      </c>
      <c r="D14" s="3" t="s">
        <v>35</v>
      </c>
      <c r="E14" s="12" t="s">
        <v>12</v>
      </c>
      <c r="F14" s="4">
        <v>1037500</v>
      </c>
      <c r="G14" s="4">
        <v>1182029</v>
      </c>
      <c r="H14" s="4">
        <v>0</v>
      </c>
      <c r="I14" s="4">
        <v>1182029</v>
      </c>
      <c r="J14" s="3" t="s">
        <v>36</v>
      </c>
    </row>
    <row r="15" spans="1:10" ht="118.5" customHeight="1" x14ac:dyDescent="0.25">
      <c r="A15" s="13" t="s">
        <v>37</v>
      </c>
      <c r="B15" s="13" t="s">
        <v>14</v>
      </c>
      <c r="C15" s="3" t="s">
        <v>22</v>
      </c>
      <c r="D15" s="3" t="s">
        <v>38</v>
      </c>
      <c r="E15" s="12" t="s">
        <v>12</v>
      </c>
      <c r="F15" s="4">
        <v>525000</v>
      </c>
      <c r="G15" s="4">
        <v>573623</v>
      </c>
      <c r="H15" s="4">
        <v>0</v>
      </c>
      <c r="I15" s="4">
        <v>573623</v>
      </c>
      <c r="J15" s="3" t="s">
        <v>39</v>
      </c>
    </row>
    <row r="16" spans="1:10" ht="253.5" customHeight="1" x14ac:dyDescent="0.25">
      <c r="A16" s="13" t="s">
        <v>40</v>
      </c>
      <c r="B16" s="13" t="s">
        <v>14</v>
      </c>
      <c r="C16" s="3" t="s">
        <v>41</v>
      </c>
      <c r="D16" s="3" t="s">
        <v>42</v>
      </c>
      <c r="E16" s="12" t="s">
        <v>12</v>
      </c>
      <c r="F16" s="4">
        <v>1693440</v>
      </c>
      <c r="G16" s="4">
        <v>731366</v>
      </c>
      <c r="H16" s="4">
        <v>0</v>
      </c>
      <c r="I16" s="4">
        <v>731366</v>
      </c>
      <c r="J16" s="3" t="s">
        <v>43</v>
      </c>
    </row>
    <row r="17" spans="1:10" ht="212.25" customHeight="1" x14ac:dyDescent="0.25">
      <c r="A17" s="13" t="s">
        <v>44</v>
      </c>
      <c r="B17" s="13" t="s">
        <v>14</v>
      </c>
      <c r="C17" s="3" t="s">
        <v>45</v>
      </c>
      <c r="D17" s="3" t="s">
        <v>46</v>
      </c>
      <c r="E17" s="12" t="s">
        <v>12</v>
      </c>
      <c r="F17" s="4">
        <v>1101900</v>
      </c>
      <c r="G17" s="4">
        <v>976636</v>
      </c>
      <c r="H17" s="4">
        <v>0</v>
      </c>
      <c r="I17" s="4">
        <v>976636</v>
      </c>
      <c r="J17" s="3" t="s">
        <v>54</v>
      </c>
    </row>
  </sheetData>
  <autoFilter ref="A3:J17">
    <filterColumn colId="6" showButton="0"/>
    <filterColumn colId="7" showButton="0"/>
  </autoFilter>
  <mergeCells count="18">
    <mergeCell ref="D6:D8"/>
    <mergeCell ref="C6:C8"/>
    <mergeCell ref="B6:B8"/>
    <mergeCell ref="A6:A8"/>
    <mergeCell ref="D9:D12"/>
    <mergeCell ref="C9:C12"/>
    <mergeCell ref="B9:B12"/>
    <mergeCell ref="A9:A12"/>
    <mergeCell ref="A1:J1"/>
    <mergeCell ref="A2:J2"/>
    <mergeCell ref="A3:A4"/>
    <mergeCell ref="B3:B4"/>
    <mergeCell ref="C3:C4"/>
    <mergeCell ref="D3:D4"/>
    <mergeCell ref="E3:E4"/>
    <mergeCell ref="F3:F4"/>
    <mergeCell ref="G3:I3"/>
    <mergeCell ref="J3:J4"/>
  </mergeCells>
  <phoneticPr fontId="3" type="noConversion"/>
  <pageMargins left="0.23622047244094491" right="0.23622047244094491" top="0.74803149606299213" bottom="0.74803149606299213" header="0.31496062992125984" footer="0.31496062992125984"/>
  <pageSetup paperSize="9" scale="60" orientation="landscape" r:id="rId1"/>
  <headerFooter>
    <oddFooter>&amp;C&amp;P</oddFooter>
  </headerFooter>
  <rowBreaks count="2" manualBreakCount="2">
    <brk id="8" max="9" man="1"/>
    <brk id="12"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高雄市</vt:lpstr>
      <vt:lpstr>高雄市!Print_Area</vt:lpstr>
      <vt:lpstr>高雄市!Print_Titles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保護服務司林久儷</dc:creator>
  <cp:lastModifiedBy>保護服務司林久儷</cp:lastModifiedBy>
  <cp:lastPrinted>2019-12-02T02:16:08Z</cp:lastPrinted>
  <dcterms:created xsi:type="dcterms:W3CDTF">2019-11-28T02:42:57Z</dcterms:created>
  <dcterms:modified xsi:type="dcterms:W3CDTF">2019-12-24T06:33:07Z</dcterms:modified>
</cp:coreProperties>
</file>