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公務報表\114年年報(半年報)\3.16報送\"/>
    </mc:Choice>
  </mc:AlternateContent>
  <xr:revisionPtr revIDLastSave="0" documentId="13_ncr:1_{06E46D13-8BEB-4F20-ABC0-C7B671F80FFB}" xr6:coauthVersionLast="47" xr6:coauthVersionMax="47" xr10:uidLastSave="{00000000-0000-0000-0000-000000000000}"/>
  <bookViews>
    <workbookView xWindow="-108" yWindow="-108" windowWidth="23256" windowHeight="12456" xr2:uid="{00000000-000D-0000-FFFF-FFFF00000000}"/>
  </bookViews>
  <sheets>
    <sheet name="114年" sheetId="15" r:id="rId1"/>
    <sheet name="113年" sheetId="14" r:id="rId2"/>
    <sheet name="112年" sheetId="13" r:id="rId3"/>
    <sheet name="111年" sheetId="12" r:id="rId4"/>
    <sheet name="110年 " sheetId="11" r:id="rId5"/>
    <sheet name="109年" sheetId="9" r:id="rId6"/>
    <sheet name="108年" sheetId="8" r:id="rId7"/>
    <sheet name="107年" sheetId="6" r:id="rId8"/>
    <sheet name="編製說明" sheetId="5"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8" i="6" l="1"/>
  <c r="M8" i="6"/>
  <c r="L8" i="6"/>
  <c r="K8" i="6"/>
  <c r="J8" i="6"/>
  <c r="I8" i="6"/>
  <c r="H8" i="6"/>
  <c r="F8" i="6"/>
  <c r="E8" i="6"/>
  <c r="D8" i="6"/>
  <c r="C8" i="6"/>
  <c r="G12" i="9" l="1"/>
  <c r="B12" i="9" s="1"/>
  <c r="G11" i="9"/>
  <c r="B11" i="9" s="1"/>
  <c r="T10" i="9"/>
  <c r="S10" i="9"/>
  <c r="R10" i="9"/>
  <c r="Q10" i="9"/>
  <c r="P10" i="9"/>
  <c r="O10" i="9"/>
  <c r="N10" i="9"/>
  <c r="M10" i="9"/>
  <c r="L10" i="9"/>
  <c r="K10" i="9"/>
  <c r="J10" i="9"/>
  <c r="I10" i="9"/>
  <c r="H10" i="9"/>
  <c r="G10" i="9" s="1"/>
  <c r="F10" i="9"/>
  <c r="E10" i="9"/>
  <c r="D10" i="9"/>
  <c r="C10" i="9" s="1"/>
  <c r="C9" i="9"/>
  <c r="B7" i="9"/>
  <c r="G12" i="8"/>
  <c r="C12" i="8"/>
  <c r="G11" i="8"/>
  <c r="C11" i="8"/>
  <c r="O10" i="8"/>
  <c r="N10" i="8"/>
  <c r="M10" i="8"/>
  <c r="M7" i="8" s="1"/>
  <c r="L10" i="8"/>
  <c r="L7" i="8"/>
  <c r="K10" i="8"/>
  <c r="J10" i="8"/>
  <c r="J7" i="8" s="1"/>
  <c r="I10" i="8"/>
  <c r="I7" i="8" s="1"/>
  <c r="H10" i="8"/>
  <c r="H7" i="8" s="1"/>
  <c r="F10" i="8"/>
  <c r="F7" i="8" s="1"/>
  <c r="E10" i="8"/>
  <c r="E7" i="8"/>
  <c r="D10" i="8"/>
  <c r="D7" i="8" s="1"/>
  <c r="C7" i="8" s="1"/>
  <c r="C10" i="8"/>
  <c r="C9" i="8"/>
  <c r="N7" i="8"/>
  <c r="O8" i="6"/>
  <c r="P8" i="6"/>
  <c r="B10" i="9" l="1"/>
  <c r="G10" i="8"/>
  <c r="G8" i="6"/>
  <c r="B10" i="8"/>
  <c r="K7" i="8"/>
  <c r="G7" i="8" s="1"/>
  <c r="B7" i="8" s="1"/>
  <c r="B11" i="8"/>
  <c r="B12" i="8"/>
</calcChain>
</file>

<file path=xl/sharedStrings.xml><?xml version="1.0" encoding="utf-8"?>
<sst xmlns="http://schemas.openxmlformats.org/spreadsheetml/2006/main" count="452" uniqueCount="113">
  <si>
    <t>填表</t>
  </si>
  <si>
    <t xml:space="preserve">     審核</t>
  </si>
  <si>
    <t>主辦統計人員</t>
  </si>
  <si>
    <t>與藥品無相關</t>
    <phoneticPr fontId="3" type="noConversion"/>
  </si>
  <si>
    <t>常見且可預期之藥物不良反應</t>
    <phoneticPr fontId="3" type="noConversion"/>
  </si>
  <si>
    <t>未依藥物許可證所載之適應症或效能而為藥物之使用</t>
    <phoneticPr fontId="3"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</si>
  <si>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3"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</si>
  <si>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3" type="noConversion"/>
  </si>
  <si>
    <t>衛生福利部食品藥物管理署</t>
    <phoneticPr fontId="3" type="noConversion"/>
  </si>
  <si>
    <r>
      <t>年</t>
    </r>
    <r>
      <rPr>
        <sz val="12"/>
        <rFont val="Times New Roman"/>
        <family val="1"/>
      </rPr>
      <t xml:space="preserve">                   </t>
    </r>
    <r>
      <rPr>
        <sz val="12"/>
        <rFont val="標楷體"/>
        <family val="4"/>
        <charset val="136"/>
      </rPr>
      <t>報</t>
    </r>
    <phoneticPr fontId="3" type="noConversion"/>
  </si>
  <si>
    <t>表      號</t>
    <phoneticPr fontId="3" type="noConversion"/>
  </si>
  <si>
    <t>10522-05-01</t>
    <phoneticPr fontId="3" type="noConversion"/>
  </si>
  <si>
    <t>救濟類別</t>
    <phoneticPr fontId="3" type="noConversion"/>
  </si>
  <si>
    <t>總案例數</t>
    <phoneticPr fontId="13" type="noConversion"/>
  </si>
  <si>
    <t>救濟等級</t>
    <phoneticPr fontId="3" type="noConversion"/>
  </si>
  <si>
    <t>不予救濟之原因分類</t>
    <phoneticPr fontId="3" type="noConversion"/>
  </si>
  <si>
    <t>合計</t>
    <phoneticPr fontId="3" type="noConversion"/>
  </si>
  <si>
    <t>死亡</t>
    <phoneticPr fontId="3" type="noConversion"/>
  </si>
  <si>
    <t>極重度障礙</t>
    <phoneticPr fontId="3" type="noConversion"/>
  </si>
  <si>
    <t>嚴重疾病</t>
    <phoneticPr fontId="3" type="noConversion"/>
  </si>
  <si>
    <t>收案數</t>
    <phoneticPr fontId="3" type="noConversion"/>
  </si>
  <si>
    <t>百分比</t>
    <phoneticPr fontId="3" type="noConversion"/>
  </si>
  <si>
    <t>最後議定金額</t>
    <phoneticPr fontId="3" type="noConversion"/>
  </si>
  <si>
    <t>業務主管人員</t>
    <phoneticPr fontId="3" type="noConversion"/>
  </si>
  <si>
    <t>機關首長</t>
    <phoneticPr fontId="3" type="noConversion"/>
  </si>
  <si>
    <t>有事實足以認定藥害之產生應由藥害受害人、藥物製造業者或輸入業者、醫師或其他之人負其責任</t>
    <phoneticPr fontId="12" type="noConversion"/>
  </si>
  <si>
    <t>藥害救濟之請求權，自請求權人知有藥害時起，因三年間不行使而消滅</t>
    <phoneticPr fontId="3" type="noConversion"/>
  </si>
  <si>
    <t>藥物不良反應未達死亡、障礙或嚴重疾病之程度</t>
    <phoneticPr fontId="3" type="noConversion"/>
  </si>
  <si>
    <t>計</t>
    <phoneticPr fontId="12" type="noConversion"/>
  </si>
  <si>
    <t>男</t>
    <phoneticPr fontId="12" type="noConversion"/>
  </si>
  <si>
    <t>女</t>
    <phoneticPr fontId="12" type="noConversion"/>
  </si>
  <si>
    <t>藥害監測及救濟案例統計</t>
    <phoneticPr fontId="3" type="noConversion"/>
  </si>
  <si>
    <t>非屬現行藥害救濟法第3條第2款所稱領有主管機關核發藥物許可證，依法製造、輸入或販賣之藥物</t>
    <phoneticPr fontId="3" type="noConversion"/>
  </si>
  <si>
    <t>非屬藥害救濟法第3條第1款所稱因藥物不良反應致死亡、障礙或嚴重疾病之藥害</t>
    <phoneticPr fontId="12" type="noConversion"/>
  </si>
  <si>
    <r>
      <t>同一原因事實已獲賠償或補償</t>
    </r>
    <r>
      <rPr>
        <sz val="12"/>
        <rFont val="新細明體"/>
        <family val="1"/>
        <charset val="136"/>
      </rPr>
      <t>，</t>
    </r>
    <r>
      <rPr>
        <sz val="12"/>
        <rFont val="標楷體"/>
        <family val="4"/>
        <charset val="136"/>
      </rPr>
      <t>但不含人身保險給付在內</t>
    </r>
    <phoneticPr fontId="12" type="noConversion"/>
  </si>
  <si>
    <r>
      <t>單位：例</t>
    </r>
    <r>
      <rPr>
        <sz val="10"/>
        <rFont val="新細明體"/>
        <family val="1"/>
        <charset val="136"/>
      </rPr>
      <t>、％、ＮＴ$、人</t>
    </r>
    <phoneticPr fontId="3" type="noConversion"/>
  </si>
  <si>
    <r>
      <t>資料來源：由本部食品藥物管理署</t>
    </r>
    <r>
      <rPr>
        <sz val="12"/>
        <rFont val="標楷體"/>
        <family val="4"/>
        <charset val="136"/>
      </rPr>
      <t>藥品組依衛生福利部藥害救濟審議委員會審議資料予以彙編。　　　　　　　　　　　　　　</t>
    </r>
    <r>
      <rPr>
        <sz val="12"/>
        <rFont val="Times New Roman"/>
        <family val="1"/>
      </rPr>
      <t xml:space="preserve">                                                                                      </t>
    </r>
    <phoneticPr fontId="3" type="noConversion"/>
  </si>
  <si>
    <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3" type="noConversion"/>
  </si>
  <si>
    <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3" type="noConversion"/>
  </si>
  <si>
    <t>衛生福利部食品藥物管理署</t>
    <phoneticPr fontId="3" type="noConversion"/>
  </si>
  <si>
    <r>
      <t>年</t>
    </r>
    <r>
      <rPr>
        <sz val="12"/>
        <rFont val="Times New Roman"/>
        <family val="1"/>
      </rPr>
      <t xml:space="preserve">                   </t>
    </r>
    <r>
      <rPr>
        <sz val="12"/>
        <rFont val="標楷體"/>
        <family val="4"/>
        <charset val="136"/>
      </rPr>
      <t>報</t>
    </r>
    <phoneticPr fontId="3" type="noConversion"/>
  </si>
  <si>
    <t>表      號</t>
    <phoneticPr fontId="3" type="noConversion"/>
  </si>
  <si>
    <t>10522-05-01</t>
    <phoneticPr fontId="3" type="noConversion"/>
  </si>
  <si>
    <r>
      <t>單位：例</t>
    </r>
    <r>
      <rPr>
        <sz val="10"/>
        <rFont val="新細明體"/>
        <family val="1"/>
        <charset val="136"/>
      </rPr>
      <t>、％、ＮＴ$、人</t>
    </r>
    <phoneticPr fontId="3" type="noConversion"/>
  </si>
  <si>
    <t>救濟類別</t>
    <phoneticPr fontId="3" type="noConversion"/>
  </si>
  <si>
    <t>救濟項目</t>
    <phoneticPr fontId="3" type="noConversion"/>
  </si>
  <si>
    <t>不予救濟之原因分類</t>
    <phoneticPr fontId="3" type="noConversion"/>
  </si>
  <si>
    <t>合計</t>
    <phoneticPr fontId="3" type="noConversion"/>
  </si>
  <si>
    <t>死亡</t>
    <phoneticPr fontId="3" type="noConversion"/>
  </si>
  <si>
    <t>障礙</t>
    <phoneticPr fontId="3" type="noConversion"/>
  </si>
  <si>
    <t>嚴重疾病</t>
    <phoneticPr fontId="3" type="noConversion"/>
  </si>
  <si>
    <t>與藥品無相關</t>
    <phoneticPr fontId="3" type="noConversion"/>
  </si>
  <si>
    <t>常見且可預期之藥物不良反應</t>
    <phoneticPr fontId="3" type="noConversion"/>
  </si>
  <si>
    <t>非屬藥害救濟法第3條第1款所稱因藥物不良反應致死亡、障礙或嚴重疾病之藥害</t>
    <phoneticPr fontId="3" type="noConversion"/>
  </si>
  <si>
    <r>
      <t>同一原因事實已獲賠償或補償</t>
    </r>
    <r>
      <rPr>
        <sz val="12"/>
        <rFont val="新細明體"/>
        <family val="1"/>
        <charset val="136"/>
      </rPr>
      <t>，</t>
    </r>
    <r>
      <rPr>
        <sz val="12"/>
        <rFont val="標楷體"/>
        <family val="4"/>
        <charset val="136"/>
      </rPr>
      <t>但不含人身保險給付在內</t>
    </r>
    <phoneticPr fontId="3" type="noConversion"/>
  </si>
  <si>
    <t>未依藥物許可證所載之適應症或效能而為藥物之使用</t>
    <phoneticPr fontId="3" type="noConversion"/>
  </si>
  <si>
    <t>藥物不良反應未達死亡、障礙或嚴重疾病之程度</t>
    <phoneticPr fontId="3" type="noConversion"/>
  </si>
  <si>
    <t>其他經主管機關公告之情形</t>
    <phoneticPr fontId="3" type="noConversion"/>
  </si>
  <si>
    <t>有事實足以認定藥害之產生應由藥害受害人、藥物製造業者或輸入業者、醫師或其他之人負其責任</t>
    <phoneticPr fontId="3" type="noConversion"/>
  </si>
  <si>
    <t>藥害救濟之請求權，自請求權人知有藥害時起，因三年間不行使而消滅</t>
    <phoneticPr fontId="3" type="noConversion"/>
  </si>
  <si>
    <t>本法施行前已發現之藥害</t>
    <phoneticPr fontId="3" type="noConversion"/>
  </si>
  <si>
    <t>非屬現行藥害救濟法第3條第2款所稱領有主管機關核發藥物許可證，依法製造、輸入或販賣之藥物</t>
    <phoneticPr fontId="3" type="noConversion"/>
  </si>
  <si>
    <t>退件或請求權人資格不符</t>
    <phoneticPr fontId="3" type="noConversion"/>
  </si>
  <si>
    <t>因接受預防接種而受害，而得依其他法令獲得救濟</t>
    <phoneticPr fontId="3" type="noConversion"/>
  </si>
  <si>
    <t>收案數</t>
    <phoneticPr fontId="3" type="noConversion"/>
  </si>
  <si>
    <t>最後議定金額</t>
    <phoneticPr fontId="3" type="noConversion"/>
  </si>
  <si>
    <t>總計</t>
    <phoneticPr fontId="3" type="noConversion"/>
  </si>
  <si>
    <t>男</t>
    <phoneticPr fontId="3" type="noConversion"/>
  </si>
  <si>
    <t>女</t>
    <phoneticPr fontId="3" type="noConversion"/>
  </si>
  <si>
    <t xml:space="preserve"> 審核</t>
    <phoneticPr fontId="3" type="noConversion"/>
  </si>
  <si>
    <t>業務主管人員</t>
    <phoneticPr fontId="3" type="noConversion"/>
  </si>
  <si>
    <t>機關首長</t>
    <phoneticPr fontId="3" type="noConversion"/>
  </si>
  <si>
    <t>資料來源：由本部食品藥物管理署藥品組依衛生福利部藥害救濟審議委員會審議資料予以彙編。</t>
    <phoneticPr fontId="3" type="noConversion"/>
  </si>
  <si>
    <t>總案例數</t>
    <phoneticPr fontId="3" type="noConversion"/>
  </si>
  <si>
    <t xml:space="preserve">    藥害監測及救濟案例統計</t>
    <phoneticPr fontId="3" type="noConversion"/>
  </si>
  <si>
    <t>二、統計標準時間：以每年1月1日至12月31日之事實為準。</t>
    <phoneticPr fontId="3" type="noConversion"/>
  </si>
  <si>
    <t>三、分類標準：按救濟項目及不予救濟之原因分類。</t>
    <phoneticPr fontId="3" type="noConversion"/>
  </si>
  <si>
    <t xml:space="preserve">四、統計項目定義： </t>
    <phoneticPr fontId="3" type="noConversion"/>
  </si>
  <si>
    <t xml:space="preserve">    (一)救濟項目：分死亡，障礙，嚴重疾病。</t>
    <phoneticPr fontId="3" type="noConversion"/>
  </si>
  <si>
    <t xml:space="preserve">    (二)不予救濟之原因分類：</t>
    <phoneticPr fontId="3" type="noConversion"/>
  </si>
  <si>
    <t xml:space="preserve">        1.與藥品無相關。</t>
    <phoneticPr fontId="3" type="noConversion"/>
  </si>
  <si>
    <t xml:space="preserve">        2.常見且可預期之藥物不良反應。</t>
    <phoneticPr fontId="3" type="noConversion"/>
  </si>
  <si>
    <t xml:space="preserve">        3.未依藥物許可證所載之適應症或效能而為藥物之使用。</t>
    <phoneticPr fontId="3" type="noConversion"/>
  </si>
  <si>
    <t xml:space="preserve">        4.有事實足以認定藥害之產生應由藥害受害人、藥物製造業者或輸入業者、醫師或其他之人負其責任。</t>
    <phoneticPr fontId="3" type="noConversion"/>
  </si>
  <si>
    <t xml:space="preserve">        5.藥物不良反應未達死亡，障礙或嚴重疾病之程度。</t>
    <phoneticPr fontId="3" type="noConversion"/>
  </si>
  <si>
    <t xml:space="preserve">        6.藥害救濟之請求權，自請求權人知有藥害時起，因三年間不行使而消滅。</t>
    <phoneticPr fontId="3" type="noConversion"/>
  </si>
  <si>
    <t xml:space="preserve">        7.本法施行前已發現之藥害。</t>
    <phoneticPr fontId="3" type="noConversion"/>
  </si>
  <si>
    <t xml:space="preserve">        8.非屬現行藥害救濟法第3條第2款所稱領有主管機關核發藥物許可證，依法製造、輸入或販賣之藥物。</t>
    <phoneticPr fontId="3" type="noConversion"/>
  </si>
  <si>
    <t xml:space="preserve">        9.非屬藥害救濟法第3條第1款所稱因藥物不良反應致死亡、障礙或嚴重疾病之藥害。</t>
    <phoneticPr fontId="3" type="noConversion"/>
  </si>
  <si>
    <t xml:space="preserve">        10.同一原因事實已獲賠償或補償，但不含人身保險給付在內。</t>
    <phoneticPr fontId="3" type="noConversion"/>
  </si>
  <si>
    <t xml:space="preserve">        11.其他經主管機關公告之情形。</t>
    <phoneticPr fontId="3" type="noConversion"/>
  </si>
  <si>
    <t xml:space="preserve">        12.退件或請求權人資格不符。</t>
    <phoneticPr fontId="3" type="noConversion"/>
  </si>
  <si>
    <t xml:space="preserve">        13.因接受預防接種而受害，而得依其他法令獲得救濟。</t>
    <phoneticPr fontId="3" type="noConversion"/>
  </si>
  <si>
    <t xml:space="preserve">    (四)議定金額：依據當年度衛生福利部藥害救濟審議委員會審定之救濟金額。</t>
    <phoneticPr fontId="3" type="noConversion"/>
  </si>
  <si>
    <t>藥害救濟案件統計</t>
    <phoneticPr fontId="3" type="noConversion"/>
  </si>
  <si>
    <t>審議案件數</t>
    <phoneticPr fontId="3" type="noConversion"/>
  </si>
  <si>
    <t>-</t>
  </si>
  <si>
    <t>資料來源：由衛生福利部食品藥物管理署藥品組依衛生福利部藥害救濟審議委員會審議資料予以彙編。</t>
    <phoneticPr fontId="3" type="noConversion"/>
  </si>
  <si>
    <t>藥害救濟案件統計編製說明</t>
    <phoneticPr fontId="3" type="noConversion"/>
  </si>
  <si>
    <t>一、統計範圍：凡接受藥害救濟之個案，均為統計對象。</t>
    <phoneticPr fontId="3" type="noConversion"/>
  </si>
  <si>
    <t xml:space="preserve">    (三)百分比：占審議案件數之比率。</t>
    <phoneticPr fontId="3" type="noConversion"/>
  </si>
  <si>
    <t>五、資料蒐集方法及編製程序：由衛生福利部食品藥物管理署藥品組依衛生福利部藥害救濟審議委員會審議資料予以彙編。</t>
    <phoneticPr fontId="3" type="noConversion"/>
  </si>
  <si>
    <t>六、編送對象：本表一式二份，一份送衛生福利部統計處，一份自存。</t>
    <phoneticPr fontId="3" type="noConversion"/>
  </si>
  <si>
    <t xml:space="preserve">填表說明：本表一式二份，一份送衛生福利部統計處，一份自存。	</t>
    <phoneticPr fontId="3" type="noConversion"/>
  </si>
  <si>
    <r>
      <rPr>
        <sz val="14"/>
        <rFont val="標楷體"/>
        <family val="4"/>
        <charset val="136"/>
      </rPr>
      <t>中華民國</t>
    </r>
    <r>
      <rPr>
        <sz val="14"/>
        <rFont val="Times New Roman"/>
        <family val="1"/>
      </rPr>
      <t xml:space="preserve">  114 </t>
    </r>
    <r>
      <rPr>
        <sz val="14"/>
        <rFont val="標楷體"/>
        <family val="4"/>
        <charset val="136"/>
      </rPr>
      <t>年</t>
    </r>
    <phoneticPr fontId="3" type="noConversion"/>
  </si>
  <si>
    <r>
      <rPr>
        <sz val="14"/>
        <rFont val="標楷體"/>
        <family val="4"/>
        <charset val="136"/>
      </rPr>
      <t>中華民國</t>
    </r>
    <r>
      <rPr>
        <sz val="14"/>
        <rFont val="Times New Roman"/>
        <family val="1"/>
      </rPr>
      <t>108</t>
    </r>
    <r>
      <rPr>
        <sz val="14"/>
        <rFont val="標楷體"/>
        <family val="4"/>
        <charset val="136"/>
      </rPr>
      <t>年</t>
    </r>
    <phoneticPr fontId="3" type="noConversion"/>
  </si>
  <si>
    <r>
      <rPr>
        <sz val="14"/>
        <rFont val="標楷體"/>
        <family val="4"/>
        <charset val="136"/>
      </rPr>
      <t>中華民國</t>
    </r>
    <r>
      <rPr>
        <sz val="14"/>
        <rFont val="Times New Roman"/>
        <family val="1"/>
      </rPr>
      <t xml:space="preserve">  109 </t>
    </r>
    <r>
      <rPr>
        <sz val="14"/>
        <rFont val="標楷體"/>
        <family val="4"/>
        <charset val="136"/>
      </rPr>
      <t>年</t>
    </r>
    <phoneticPr fontId="3" type="noConversion"/>
  </si>
  <si>
    <r>
      <rPr>
        <sz val="14"/>
        <rFont val="標楷體"/>
        <family val="4"/>
        <charset val="136"/>
      </rPr>
      <t>中華民國</t>
    </r>
    <r>
      <rPr>
        <sz val="14"/>
        <rFont val="Times New Roman"/>
        <family val="1"/>
      </rPr>
      <t xml:space="preserve">  110 </t>
    </r>
    <r>
      <rPr>
        <sz val="14"/>
        <rFont val="標楷體"/>
        <family val="4"/>
        <charset val="136"/>
      </rPr>
      <t>年</t>
    </r>
    <phoneticPr fontId="3" type="noConversion"/>
  </si>
  <si>
    <r>
      <rPr>
        <sz val="14"/>
        <rFont val="標楷體"/>
        <family val="4"/>
        <charset val="136"/>
      </rPr>
      <t>中華民國</t>
    </r>
    <r>
      <rPr>
        <sz val="14"/>
        <rFont val="Times New Roman"/>
        <family val="1"/>
      </rPr>
      <t xml:space="preserve">  111 </t>
    </r>
    <r>
      <rPr>
        <sz val="14"/>
        <rFont val="標楷體"/>
        <family val="4"/>
        <charset val="136"/>
      </rPr>
      <t>年</t>
    </r>
    <phoneticPr fontId="3" type="noConversion"/>
  </si>
  <si>
    <r>
      <rPr>
        <sz val="14"/>
        <rFont val="標楷體"/>
        <family val="4"/>
        <charset val="136"/>
      </rPr>
      <t>中華民國</t>
    </r>
    <r>
      <rPr>
        <sz val="14"/>
        <rFont val="Times New Roman"/>
        <family val="1"/>
      </rPr>
      <t xml:space="preserve">  112 </t>
    </r>
    <r>
      <rPr>
        <sz val="14"/>
        <rFont val="標楷體"/>
        <family val="4"/>
        <charset val="136"/>
      </rPr>
      <t>年</t>
    </r>
    <phoneticPr fontId="3" type="noConversion"/>
  </si>
  <si>
    <r>
      <rPr>
        <sz val="14"/>
        <rFont val="標楷體"/>
        <family val="4"/>
        <charset val="136"/>
      </rPr>
      <t>中華民國</t>
    </r>
    <r>
      <rPr>
        <sz val="14"/>
        <rFont val="Times New Roman"/>
        <family val="1"/>
      </rPr>
      <t xml:space="preserve">  113 </t>
    </r>
    <r>
      <rPr>
        <sz val="14"/>
        <rFont val="標楷體"/>
        <family val="4"/>
        <charset val="136"/>
      </rPr>
      <t>年</t>
    </r>
    <phoneticPr fontId="3" type="noConversion"/>
  </si>
  <si>
    <r>
      <rPr>
        <sz val="12"/>
        <rFont val="標楷體"/>
        <family val="4"/>
        <charset val="136"/>
      </rPr>
      <t>中華民國</t>
    </r>
    <r>
      <rPr>
        <sz val="12"/>
        <rFont val="Times New Roman"/>
        <family val="1"/>
      </rPr>
      <t>107</t>
    </r>
    <r>
      <rPr>
        <sz val="12"/>
        <rFont val="標楷體"/>
        <family val="4"/>
        <charset val="136"/>
      </rPr>
      <t>年</t>
    </r>
    <phoneticPr fontId="3" type="noConversion"/>
  </si>
  <si>
    <r>
      <rPr>
        <sz val="12"/>
        <rFont val="標楷體"/>
        <family val="4"/>
        <charset val="136"/>
      </rPr>
      <t>每年終了</t>
    </r>
    <r>
      <rPr>
        <sz val="12"/>
        <rFont val="Times New Roman"/>
        <family val="1"/>
      </rPr>
      <t>2</t>
    </r>
    <r>
      <rPr>
        <sz val="12"/>
        <rFont val="標楷體"/>
        <family val="4"/>
        <charset val="136"/>
      </rPr>
      <t>個月內編報</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</si>
</sst>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76" formatCode="#,##0;[Red]#,##0"/>
    <numFmt numFmtId="177" formatCode="#,##0_ "/>
    <numFmt numFmtId="178" formatCode="_-* #,##0_-;\-* #,##0_-;_-* &quot;-&quot;??_-;_-@_-"/>
    <numFmt numFmtId="179" formatCode="&quot;$&quot;0_);\(&quot;$&quot;0\)"/>
    <numFmt numFmtId="180" formatCode="_-* #,##0.0_-;\-* #,##0.0_-;_-* &quot;-&quot;?_-;_-@_-"/>
  </numFmts>
  <fonts count="24">
    <font>
      <sz val="12"/>
      <color theme="1"/>
      <name val="新細明體"/>
      <family val="1"/>
      <charset val="136"/>
      <scheme val="minor"/>
    </font>
    <font>
      <sz val="12"/>
      <name val="標楷體"/>
      <family val="4"/>
      <charset val="136"/>
    </font>
    <font>
      <sz val="12"/>
      <name val="Times New Roman"/>
      <family val="1"/>
    </font>
    <font>
      <sz val="9"/>
      <name val="新細明體"/>
      <family val="1"/>
      <charset val="136"/>
    </font>
    <font>
      <b/>
      <sz val="16"/>
      <name val="標楷體"/>
      <family val="4"/>
      <charset val="136"/>
    </font>
    <font>
      <sz val="10"/>
      <name val="標楷體"/>
      <family val="4"/>
      <charset val="136"/>
    </font>
    <font>
      <sz val="10"/>
      <name val="新細明體"/>
      <family val="1"/>
      <charset val="136"/>
    </font>
    <font>
      <sz val="12"/>
      <name val="StempelGaramond Roman"/>
      <family val="1"/>
    </font>
    <font>
      <sz val="10"/>
      <name val="Times New Roman"/>
      <family val="1"/>
    </font>
    <font>
      <sz val="16"/>
      <name val="標楷體"/>
      <family val="4"/>
      <charset val="136"/>
    </font>
    <font>
      <sz val="14"/>
      <name val="標楷體"/>
      <family val="4"/>
      <charset val="136"/>
    </font>
    <font>
      <sz val="14"/>
      <name val="Times New Roman"/>
      <family val="1"/>
    </font>
    <font>
      <sz val="9"/>
      <name val="新細明體"/>
      <family val="1"/>
      <charset val="136"/>
    </font>
    <font>
      <sz val="9"/>
      <name val="新細明體"/>
      <family val="1"/>
      <charset val="136"/>
    </font>
    <font>
      <sz val="12"/>
      <name val="新細明體"/>
      <family val="1"/>
      <charset val="136"/>
    </font>
    <font>
      <b/>
      <sz val="14"/>
      <name val="Times New Roman"/>
      <family val="1"/>
    </font>
    <font>
      <sz val="9"/>
      <name val="新細明體"/>
      <family val="1"/>
      <charset val="136"/>
    </font>
    <font>
      <sz val="9"/>
      <name val="新細明體"/>
      <family val="1"/>
      <charset val="136"/>
    </font>
    <font>
      <sz val="9"/>
      <name val="新細明體"/>
      <family val="1"/>
      <charset val="136"/>
    </font>
    <font>
      <sz val="9"/>
      <name val="新細明體"/>
      <family val="1"/>
      <charset val="136"/>
    </font>
    <font>
      <sz val="12"/>
      <color theme="1"/>
      <name val="新細明體"/>
      <family val="1"/>
      <charset val="136"/>
      <scheme val="minor"/>
    </font>
    <font>
      <sz val="12"/>
      <name val="新細明體"/>
      <family val="1"/>
      <charset val="136"/>
      <scheme val="minor"/>
    </font>
    <font>
      <sz val="9"/>
      <name val="新細明體"/>
      <family val="1"/>
      <charset val="136"/>
      <scheme val="minor"/>
    </font>
    <font>
      <sz val="12"/>
      <color theme="1"/>
      <name val="Times New Roman"/>
      <family val="1"/>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43" fontId="20" fillId="0" borderId="0" applyFont="0" applyFill="0" applyBorder="0" applyAlignment="0" applyProtection="0">
      <alignment vertical="center"/>
    </xf>
  </cellStyleXfs>
  <cellXfs count="91">
    <xf numFmtId="0" fontId="0" fillId="0" borderId="0" xfId="0">
      <alignment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xf numFmtId="0" fontId="1" fillId="0" borderId="1" xfId="0" applyFont="1" applyBorder="1" applyAlignment="1">
      <alignment horizontal="center"/>
    </xf>
    <xf numFmtId="0" fontId="2" fillId="0" borderId="2" xfId="0" applyFont="1" applyBorder="1" applyAlignment="1"/>
    <xf numFmtId="0" fontId="1" fillId="0" borderId="2" xfId="0" applyFont="1" applyBorder="1" applyAlignment="1">
      <alignment horizontal="center" vertical="center"/>
    </xf>
    <xf numFmtId="0" fontId="2" fillId="0" borderId="2" xfId="0" applyFont="1" applyBorder="1" applyAlignment="1">
      <alignment horizontal="center" vertical="center"/>
    </xf>
    <xf numFmtId="0" fontId="5" fillId="0" borderId="2" xfId="0" applyFont="1" applyBorder="1" applyAlignment="1">
      <alignment horizontal="right"/>
    </xf>
    <xf numFmtId="0" fontId="2" fillId="0" borderId="0" xfId="0" applyFont="1">
      <alignment vertical="center"/>
    </xf>
    <xf numFmtId="0" fontId="1" fillId="0" borderId="0" xfId="0" applyFont="1" applyAlignment="1">
      <alignment horizontal="left"/>
    </xf>
    <xf numFmtId="178" fontId="2" fillId="0" borderId="0" xfId="0" applyNumberFormat="1" applyFont="1" applyAlignment="1">
      <alignment horizontal="left"/>
    </xf>
    <xf numFmtId="0" fontId="2" fillId="0" borderId="0" xfId="0" applyFont="1" applyAlignment="1">
      <alignment horizontal="left"/>
    </xf>
    <xf numFmtId="179" fontId="1" fillId="0" borderId="0" xfId="0" applyNumberFormat="1" applyFont="1" applyAlignment="1" applyProtection="1">
      <alignment horizontal="left" vertical="center"/>
      <protection locked="0"/>
    </xf>
    <xf numFmtId="179" fontId="1" fillId="0" borderId="0" xfId="0" applyNumberFormat="1" applyFont="1" applyAlignment="1" applyProtection="1">
      <alignment horizontal="center" vertical="center"/>
      <protection locked="0"/>
    </xf>
    <xf numFmtId="0" fontId="1" fillId="0" borderId="0" xfId="0" applyFont="1" applyAlignment="1"/>
    <xf numFmtId="0" fontId="1" fillId="0" borderId="0" xfId="0" applyFont="1" applyAlignment="1">
      <alignment horizontal="right"/>
    </xf>
    <xf numFmtId="179" fontId="5" fillId="0" borderId="0" xfId="0" applyNumberFormat="1" applyFont="1" applyAlignment="1" applyProtection="1">
      <alignment horizontal="center" vertical="center"/>
      <protection locked="0"/>
    </xf>
    <xf numFmtId="0" fontId="7" fillId="0" borderId="0" xfId="0" applyFont="1" applyAlignment="1"/>
    <xf numFmtId="0" fontId="8" fillId="0" borderId="0" xfId="0" applyFont="1" applyAlignment="1"/>
    <xf numFmtId="0" fontId="9" fillId="0" borderId="0" xfId="0" applyFont="1" applyAlignment="1">
      <alignment horizontal="left"/>
    </xf>
    <xf numFmtId="0" fontId="10" fillId="0" borderId="0" xfId="0" applyFont="1" applyAlignment="1"/>
    <xf numFmtId="0" fontId="11" fillId="0" borderId="0" xfId="0" applyFont="1" applyAlignment="1"/>
    <xf numFmtId="0" fontId="1" fillId="0" borderId="3" xfId="0" applyFont="1" applyBorder="1" applyAlignment="1">
      <alignment horizontal="center" vertical="center" wrapText="1"/>
    </xf>
    <xf numFmtId="176" fontId="2" fillId="0" borderId="0" xfId="0" applyNumberFormat="1" applyFont="1" applyAlignment="1">
      <alignment horizontal="right" vertical="center" wrapText="1"/>
    </xf>
    <xf numFmtId="176" fontId="2" fillId="0" borderId="4" xfId="1" applyNumberFormat="1" applyFont="1" applyBorder="1" applyAlignment="1">
      <alignment horizontal="right" vertical="center"/>
    </xf>
    <xf numFmtId="176" fontId="2" fillId="0" borderId="0" xfId="1" applyNumberFormat="1" applyFont="1" applyFill="1" applyBorder="1" applyAlignment="1">
      <alignment horizontal="right" vertical="center"/>
    </xf>
    <xf numFmtId="176" fontId="2" fillId="0" borderId="0" xfId="1" applyNumberFormat="1" applyFont="1" applyBorder="1" applyAlignment="1">
      <alignment horizontal="right" vertical="center"/>
    </xf>
    <xf numFmtId="0" fontId="1" fillId="0" borderId="5" xfId="0" applyFont="1" applyBorder="1" applyAlignment="1">
      <alignment horizontal="center" vertical="center" wrapText="1"/>
    </xf>
    <xf numFmtId="177" fontId="2" fillId="0" borderId="0" xfId="0" applyNumberFormat="1" applyFont="1" applyAlignment="1">
      <alignment horizontal="right" vertical="center" wrapText="1"/>
    </xf>
    <xf numFmtId="41" fontId="2" fillId="0" borderId="0" xfId="0" applyNumberFormat="1" applyFont="1" applyAlignment="1">
      <alignment horizontal="right" vertical="center" wrapText="1"/>
    </xf>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1" fillId="0" borderId="5" xfId="0" applyFont="1" applyBorder="1" applyAlignment="1">
      <alignment horizontal="center" vertical="center"/>
    </xf>
    <xf numFmtId="0" fontId="21" fillId="0" borderId="0" xfId="0" applyFont="1" applyAlignment="1"/>
    <xf numFmtId="0" fontId="10" fillId="0" borderId="0" xfId="0" applyFont="1" applyAlignment="1">
      <alignment horizontal="left"/>
    </xf>
    <xf numFmtId="0" fontId="11" fillId="0" borderId="0" xfId="0" applyFont="1" applyAlignment="1">
      <alignment horizontal="left"/>
    </xf>
    <xf numFmtId="0" fontId="15" fillId="0" borderId="0" xfId="0" applyFont="1" applyAlignment="1">
      <alignment horizontal="left"/>
    </xf>
    <xf numFmtId="0" fontId="1" fillId="0" borderId="1" xfId="0" applyFont="1" applyBorder="1" applyAlignment="1">
      <alignment horizontal="left" vertical="center" wrapText="1"/>
    </xf>
    <xf numFmtId="0" fontId="1" fillId="0" borderId="7" xfId="0" applyFont="1" applyBorder="1" applyAlignment="1">
      <alignment horizontal="left" vertical="center" wrapText="1"/>
    </xf>
    <xf numFmtId="176" fontId="21" fillId="0" borderId="0" xfId="1" applyNumberFormat="1" applyFont="1" applyBorder="1" applyAlignment="1"/>
    <xf numFmtId="176" fontId="21" fillId="0" borderId="0" xfId="1" applyNumberFormat="1" applyFont="1" applyAlignment="1"/>
    <xf numFmtId="176" fontId="21" fillId="0" borderId="0" xfId="1" applyNumberFormat="1" applyFont="1" applyFill="1" applyAlignment="1"/>
    <xf numFmtId="0" fontId="1" fillId="0" borderId="8" xfId="0" applyFont="1" applyBorder="1" applyAlignment="1">
      <alignment vertical="center" wrapText="1"/>
    </xf>
    <xf numFmtId="41" fontId="2" fillId="0" borderId="9" xfId="0" applyNumberFormat="1" applyFont="1" applyBorder="1" applyAlignment="1">
      <alignment horizontal="right" vertical="center" wrapText="1"/>
    </xf>
    <xf numFmtId="41" fontId="2" fillId="0" borderId="2" xfId="0" applyNumberFormat="1" applyFont="1" applyBorder="1" applyAlignment="1">
      <alignment horizontal="right" vertical="center" wrapText="1"/>
    </xf>
    <xf numFmtId="41" fontId="2" fillId="0" borderId="0" xfId="0" applyNumberFormat="1" applyFont="1" applyAlignment="1">
      <alignment vertical="center" wrapText="1"/>
    </xf>
    <xf numFmtId="177" fontId="2" fillId="0" borderId="0" xfId="0" applyNumberFormat="1" applyFont="1" applyAlignment="1">
      <alignment vertical="center" wrapText="1"/>
    </xf>
    <xf numFmtId="41" fontId="2" fillId="0" borderId="0" xfId="1" applyNumberFormat="1" applyFont="1" applyFill="1" applyBorder="1" applyAlignment="1">
      <alignment vertical="center"/>
    </xf>
    <xf numFmtId="41" fontId="2" fillId="0" borderId="2" xfId="1" applyNumberFormat="1" applyFont="1" applyFill="1" applyBorder="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2" fillId="0" borderId="0" xfId="0" applyFont="1" applyAlignment="1">
      <alignment horizontal="left" vertical="center"/>
    </xf>
    <xf numFmtId="0" fontId="1" fillId="0" borderId="0" xfId="0" applyFont="1">
      <alignment vertical="center"/>
    </xf>
    <xf numFmtId="176" fontId="21" fillId="0" borderId="0" xfId="1" applyNumberFormat="1" applyFont="1" applyFill="1" applyBorder="1" applyAlignment="1"/>
    <xf numFmtId="177" fontId="2" fillId="0" borderId="10" xfId="0" applyNumberFormat="1" applyFont="1" applyBorder="1">
      <alignment vertical="center"/>
    </xf>
    <xf numFmtId="177" fontId="2" fillId="0" borderId="0" xfId="0" applyNumberFormat="1" applyFont="1">
      <alignment vertical="center"/>
    </xf>
    <xf numFmtId="41" fontId="2" fillId="0" borderId="0" xfId="1" applyNumberFormat="1" applyFont="1" applyFill="1" applyAlignment="1">
      <alignment horizontal="right" vertical="center"/>
    </xf>
    <xf numFmtId="41" fontId="2" fillId="0" borderId="0" xfId="1" applyNumberFormat="1" applyFont="1" applyFill="1" applyBorder="1" applyAlignment="1">
      <alignment horizontal="right" vertical="center"/>
    </xf>
    <xf numFmtId="177" fontId="2" fillId="0" borderId="9" xfId="0" applyNumberFormat="1" applyFont="1" applyBorder="1">
      <alignment vertical="center"/>
    </xf>
    <xf numFmtId="41" fontId="2" fillId="0" borderId="2" xfId="1" applyNumberFormat="1" applyFont="1" applyFill="1" applyBorder="1" applyAlignment="1">
      <alignment horizontal="right" vertical="center"/>
    </xf>
    <xf numFmtId="41" fontId="2" fillId="0" borderId="2" xfId="0" applyNumberFormat="1" applyFont="1" applyBorder="1" applyAlignment="1">
      <alignment horizontal="right" vertical="center"/>
    </xf>
    <xf numFmtId="41" fontId="2" fillId="0" borderId="2" xfId="0" applyNumberFormat="1" applyFont="1" applyBorder="1">
      <alignment vertical="center"/>
    </xf>
    <xf numFmtId="176" fontId="2" fillId="0" borderId="2" xfId="1" applyNumberFormat="1" applyFont="1" applyFill="1" applyBorder="1" applyAlignment="1">
      <alignment horizontal="right" vertical="center"/>
    </xf>
    <xf numFmtId="177" fontId="2" fillId="0" borderId="10" xfId="0" applyNumberFormat="1" applyFont="1" applyBorder="1" applyAlignment="1">
      <alignment horizontal="right" vertical="center"/>
    </xf>
    <xf numFmtId="177" fontId="2" fillId="0" borderId="0" xfId="0" applyNumberFormat="1" applyFont="1" applyAlignment="1">
      <alignment horizontal="right" vertical="center"/>
    </xf>
    <xf numFmtId="41" fontId="2" fillId="0" borderId="0" xfId="1" applyNumberFormat="1" applyFont="1" applyAlignment="1">
      <alignment horizontal="right" vertical="center"/>
    </xf>
    <xf numFmtId="41" fontId="2" fillId="0" borderId="2" xfId="1" applyNumberFormat="1" applyFont="1" applyBorder="1" applyAlignment="1">
      <alignment horizontal="right" vertical="center"/>
    </xf>
    <xf numFmtId="180" fontId="2" fillId="0" borderId="0" xfId="0" applyNumberFormat="1" applyFont="1" applyAlignment="1">
      <alignment horizontal="right" vertical="center" wrapText="1"/>
    </xf>
    <xf numFmtId="180" fontId="2" fillId="0" borderId="0" xfId="1" applyNumberFormat="1" applyFont="1" applyFill="1" applyBorder="1" applyAlignment="1">
      <alignment horizontal="right" vertical="center"/>
    </xf>
    <xf numFmtId="180" fontId="2" fillId="0" borderId="0" xfId="1" applyNumberFormat="1" applyFont="1" applyBorder="1" applyAlignment="1">
      <alignment horizontal="right" vertical="center"/>
    </xf>
    <xf numFmtId="41" fontId="2" fillId="0" borderId="4" xfId="1" applyNumberFormat="1" applyFont="1" applyFill="1" applyBorder="1" applyAlignment="1">
      <alignment horizontal="right" vertical="center"/>
    </xf>
    <xf numFmtId="41" fontId="2" fillId="0" borderId="4" xfId="1" applyNumberFormat="1" applyFont="1" applyBorder="1" applyAlignment="1">
      <alignment horizontal="right" vertical="center"/>
    </xf>
    <xf numFmtId="0" fontId="1" fillId="0" borderId="3" xfId="0" applyFont="1" applyBorder="1" applyAlignment="1">
      <alignment horizontal="center" vertical="center"/>
    </xf>
    <xf numFmtId="0" fontId="1" fillId="0" borderId="6" xfId="0" applyFont="1" applyBorder="1" applyAlignment="1">
      <alignment horizontal="center" vertical="center"/>
    </xf>
    <xf numFmtId="0" fontId="1" fillId="0" borderId="11"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7" xfId="0" applyFont="1" applyBorder="1" applyAlignment="1">
      <alignment horizontal="center" vertical="center"/>
    </xf>
    <xf numFmtId="0" fontId="1" fillId="0" borderId="1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xf>
    <xf numFmtId="0" fontId="1" fillId="0" borderId="13" xfId="0" applyFont="1" applyBorder="1" applyAlignment="1">
      <alignment horizontal="center" vertical="center"/>
    </xf>
    <xf numFmtId="0" fontId="2" fillId="0" borderId="2"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4" fillId="0" borderId="4" xfId="0" applyFont="1" applyBorder="1" applyAlignment="1">
      <alignment horizontal="center" vertical="center"/>
    </xf>
    <xf numFmtId="0" fontId="11" fillId="0" borderId="2" xfId="0" applyFont="1" applyBorder="1" applyAlignment="1">
      <alignment horizontal="center" vertical="center"/>
    </xf>
    <xf numFmtId="0" fontId="23" fillId="0" borderId="2" xfId="0" applyFont="1" applyBorder="1" applyAlignment="1">
      <alignment horizontal="center" vertical="center"/>
    </xf>
    <xf numFmtId="0" fontId="11" fillId="0" borderId="2" xfId="0" applyFont="1" applyBorder="1" applyAlignment="1">
      <alignment horizontal="left" vertical="center"/>
    </xf>
    <xf numFmtId="0" fontId="2" fillId="0" borderId="2" xfId="0" applyFont="1" applyBorder="1" applyAlignment="1">
      <alignment horizontal="lef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35753D-3A9D-42E3-89F9-D4B58CBDF15F}">
  <dimension ref="A1:IT35"/>
  <sheetViews>
    <sheetView tabSelected="1" zoomScale="70" zoomScaleNormal="70" workbookViewId="0">
      <selection activeCell="A3" sqref="A3:T3"/>
    </sheetView>
  </sheetViews>
  <sheetFormatPr defaultColWidth="8.88671875" defaultRowHeight="13.2"/>
  <cols>
    <col min="1" max="1" width="19.44140625" style="19" customWidth="1"/>
    <col min="2" max="2" width="11.88671875" style="19" customWidth="1"/>
    <col min="3" max="4" width="12.88671875" style="19" bestFit="1" customWidth="1"/>
    <col min="5" max="6" width="11.6640625" style="19" bestFit="1" customWidth="1"/>
    <col min="7" max="10" width="10.88671875" style="19" customWidth="1"/>
    <col min="11" max="11" width="14" style="19" customWidth="1"/>
    <col min="12" max="12" width="12.109375" style="19" customWidth="1"/>
    <col min="13" max="13" width="12.44140625" style="19" customWidth="1"/>
    <col min="14" max="14" width="11.33203125" style="19" customWidth="1"/>
    <col min="15" max="15" width="14.44140625" style="19" customWidth="1"/>
    <col min="16" max="16" width="14.109375" style="19" customWidth="1"/>
    <col min="17" max="17" width="12.44140625" style="19" customWidth="1"/>
    <col min="18" max="18" width="14.77734375" style="19" customWidth="1"/>
    <col min="19" max="19" width="14.88671875" style="19" customWidth="1"/>
    <col min="20" max="20" width="15.33203125" style="19" customWidth="1"/>
    <col min="21" max="247" width="9" style="19" customWidth="1"/>
    <col min="248" max="248" width="17.109375" style="19" customWidth="1"/>
    <col min="249" max="249" width="14.44140625" style="19" customWidth="1"/>
    <col min="250" max="250" width="10.88671875" style="19" customWidth="1"/>
    <col min="251" max="16384" width="8.88671875" style="19"/>
  </cols>
  <sheetData>
    <row r="1" spans="1:254" ht="28.5" customHeight="1">
      <c r="A1" s="1" t="s">
        <v>6</v>
      </c>
      <c r="B1" s="2"/>
      <c r="C1" s="2"/>
      <c r="D1" s="2"/>
      <c r="E1" s="81"/>
      <c r="F1" s="81"/>
      <c r="G1" s="3"/>
      <c r="H1" s="3"/>
      <c r="I1" s="3"/>
      <c r="J1" s="3"/>
      <c r="K1" s="3"/>
      <c r="L1" s="3"/>
      <c r="M1" s="3"/>
      <c r="N1" s="2"/>
      <c r="O1" s="3"/>
      <c r="R1" s="1" t="s">
        <v>7</v>
      </c>
      <c r="S1" s="77" t="s">
        <v>8</v>
      </c>
      <c r="T1" s="82"/>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row>
    <row r="2" spans="1:254" ht="28.5" customHeight="1">
      <c r="A2" s="1" t="s">
        <v>9</v>
      </c>
      <c r="B2" s="90" t="s">
        <v>112</v>
      </c>
      <c r="C2" s="6"/>
      <c r="D2" s="6"/>
      <c r="E2" s="83"/>
      <c r="F2" s="83"/>
      <c r="G2" s="3"/>
      <c r="H2" s="3"/>
      <c r="I2" s="3"/>
      <c r="J2" s="5"/>
      <c r="K2" s="5"/>
      <c r="L2" s="5"/>
      <c r="M2" s="5"/>
      <c r="N2" s="6"/>
      <c r="O2" s="5"/>
      <c r="R2" s="1" t="s">
        <v>10</v>
      </c>
      <c r="S2" s="84" t="s">
        <v>11</v>
      </c>
      <c r="T2" s="85"/>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row>
    <row r="3" spans="1:254" ht="35.4" customHeight="1">
      <c r="A3" s="86" t="s">
        <v>94</v>
      </c>
      <c r="B3" s="86"/>
      <c r="C3" s="86"/>
      <c r="D3" s="86"/>
      <c r="E3" s="86"/>
      <c r="F3" s="86"/>
      <c r="G3" s="86"/>
      <c r="H3" s="86"/>
      <c r="I3" s="86"/>
      <c r="J3" s="86"/>
      <c r="K3" s="86"/>
      <c r="L3" s="86"/>
      <c r="M3" s="86"/>
      <c r="N3" s="86"/>
      <c r="O3" s="86"/>
      <c r="P3" s="86"/>
      <c r="Q3" s="86"/>
      <c r="R3" s="86"/>
      <c r="S3" s="86"/>
      <c r="T3" s="86"/>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row>
    <row r="4" spans="1:254" ht="29.4" customHeight="1">
      <c r="A4" s="3"/>
      <c r="B4" s="3"/>
      <c r="C4" s="5"/>
      <c r="D4" s="5"/>
      <c r="E4" s="5"/>
      <c r="F4" s="3"/>
      <c r="G4" s="3"/>
      <c r="J4" s="87" t="s">
        <v>104</v>
      </c>
      <c r="K4" s="88"/>
      <c r="L4" s="88"/>
      <c r="M4" s="7"/>
      <c r="N4" s="3"/>
      <c r="O4" s="7"/>
      <c r="P4" s="7"/>
      <c r="Q4" s="7"/>
      <c r="R4" s="7"/>
      <c r="S4" s="7"/>
      <c r="T4" s="8" t="s">
        <v>35</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row>
    <row r="5" spans="1:254" ht="41.1" customHeight="1">
      <c r="A5" s="73" t="s">
        <v>12</v>
      </c>
      <c r="B5" s="75" t="s">
        <v>73</v>
      </c>
      <c r="C5" s="77" t="s">
        <v>45</v>
      </c>
      <c r="D5" s="78"/>
      <c r="E5" s="78"/>
      <c r="F5" s="78"/>
      <c r="G5" s="79" t="s">
        <v>15</v>
      </c>
      <c r="H5" s="80"/>
      <c r="I5" s="80"/>
      <c r="J5" s="80"/>
      <c r="K5" s="80"/>
      <c r="L5" s="80"/>
      <c r="M5" s="80"/>
      <c r="N5" s="80"/>
      <c r="O5" s="80"/>
      <c r="P5" s="80"/>
      <c r="Q5" s="80"/>
      <c r="R5" s="80"/>
      <c r="S5" s="80"/>
      <c r="T5" s="80"/>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row>
    <row r="6" spans="1:254" ht="204.6" customHeight="1">
      <c r="A6" s="74"/>
      <c r="B6" s="76"/>
      <c r="C6" s="1" t="s">
        <v>16</v>
      </c>
      <c r="D6" s="6" t="s">
        <v>17</v>
      </c>
      <c r="E6" s="1" t="s">
        <v>49</v>
      </c>
      <c r="F6" s="6" t="s">
        <v>19</v>
      </c>
      <c r="G6" s="1" t="s">
        <v>16</v>
      </c>
      <c r="H6" s="38" t="s">
        <v>3</v>
      </c>
      <c r="I6" s="38" t="s">
        <v>4</v>
      </c>
      <c r="J6" s="38" t="s">
        <v>5</v>
      </c>
      <c r="K6" s="43" t="s">
        <v>58</v>
      </c>
      <c r="L6" s="38" t="s">
        <v>27</v>
      </c>
      <c r="M6" s="38" t="s">
        <v>26</v>
      </c>
      <c r="N6" s="38" t="s">
        <v>60</v>
      </c>
      <c r="O6" s="38" t="s">
        <v>32</v>
      </c>
      <c r="P6" s="38" t="s">
        <v>53</v>
      </c>
      <c r="Q6" s="39" t="s">
        <v>54</v>
      </c>
      <c r="R6" s="38" t="s">
        <v>57</v>
      </c>
      <c r="S6" s="38" t="s">
        <v>62</v>
      </c>
      <c r="T6" s="39" t="s">
        <v>63</v>
      </c>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row>
    <row r="7" spans="1:254" ht="53.1" customHeight="1">
      <c r="A7" s="23" t="s">
        <v>95</v>
      </c>
      <c r="B7" s="30">
        <v>174</v>
      </c>
      <c r="C7" s="71">
        <v>110</v>
      </c>
      <c r="D7" s="71">
        <v>24</v>
      </c>
      <c r="E7" s="71">
        <v>8</v>
      </c>
      <c r="F7" s="71">
        <v>78</v>
      </c>
      <c r="G7" s="58">
        <v>64</v>
      </c>
      <c r="H7" s="58">
        <v>24</v>
      </c>
      <c r="I7" s="58">
        <v>15</v>
      </c>
      <c r="J7" s="58">
        <v>14</v>
      </c>
      <c r="K7" s="30">
        <v>0</v>
      </c>
      <c r="L7" s="58">
        <v>3</v>
      </c>
      <c r="M7" s="30">
        <v>0</v>
      </c>
      <c r="N7" s="30">
        <v>0</v>
      </c>
      <c r="O7" s="30">
        <v>0</v>
      </c>
      <c r="P7" s="30">
        <v>3</v>
      </c>
      <c r="Q7" s="30">
        <v>3</v>
      </c>
      <c r="R7" s="30">
        <v>2</v>
      </c>
      <c r="S7" s="30">
        <v>0</v>
      </c>
      <c r="T7" s="30">
        <v>0</v>
      </c>
      <c r="U7" s="54"/>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row>
    <row r="8" spans="1:254" ht="53.1" customHeight="1">
      <c r="A8" s="28" t="s">
        <v>21</v>
      </c>
      <c r="B8" s="68">
        <v>1</v>
      </c>
      <c r="C8" s="69">
        <v>0.63218390804597702</v>
      </c>
      <c r="D8" s="69">
        <v>0.13793103448275862</v>
      </c>
      <c r="E8" s="69">
        <v>4.5977011494252873E-2</v>
      </c>
      <c r="F8" s="69">
        <v>0.44827586206896552</v>
      </c>
      <c r="G8" s="69">
        <v>0.36781609195402293</v>
      </c>
      <c r="H8" s="69">
        <v>0.13793103448275862</v>
      </c>
      <c r="I8" s="69">
        <v>8.6206896551724144E-2</v>
      </c>
      <c r="J8" s="69">
        <v>8.0459770114942528E-2</v>
      </c>
      <c r="K8" s="68">
        <v>0</v>
      </c>
      <c r="L8" s="69">
        <v>1.7241379310344827E-2</v>
      </c>
      <c r="M8" s="68">
        <v>0</v>
      </c>
      <c r="N8" s="68">
        <v>0</v>
      </c>
      <c r="O8" s="68">
        <v>0</v>
      </c>
      <c r="P8" s="68">
        <v>1.7241379310344827E-2</v>
      </c>
      <c r="Q8" s="68">
        <v>1.7241379310344827E-2</v>
      </c>
      <c r="R8" s="68">
        <v>1.1494252873563218E-2</v>
      </c>
      <c r="S8" s="68">
        <v>0</v>
      </c>
      <c r="T8" s="68">
        <v>0</v>
      </c>
      <c r="U8" s="54"/>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row>
    <row r="9" spans="1:254" ht="53.1" customHeight="1">
      <c r="A9" s="28" t="s">
        <v>22</v>
      </c>
      <c r="B9" s="47">
        <v>40112525</v>
      </c>
      <c r="C9" s="47">
        <v>40112525</v>
      </c>
      <c r="D9" s="29">
        <v>26145000</v>
      </c>
      <c r="E9" s="29">
        <v>10336250</v>
      </c>
      <c r="F9" s="29">
        <v>3631275</v>
      </c>
      <c r="G9" s="58">
        <v>0</v>
      </c>
      <c r="H9" s="58">
        <v>0</v>
      </c>
      <c r="I9" s="58">
        <v>0</v>
      </c>
      <c r="J9" s="58">
        <v>0</v>
      </c>
      <c r="K9" s="58">
        <v>0</v>
      </c>
      <c r="L9" s="58">
        <v>0</v>
      </c>
      <c r="M9" s="58">
        <v>0</v>
      </c>
      <c r="N9" s="58">
        <v>0</v>
      </c>
      <c r="O9" s="58">
        <v>0</v>
      </c>
      <c r="P9" s="58">
        <v>0</v>
      </c>
      <c r="Q9" s="58">
        <v>0</v>
      </c>
      <c r="R9" s="58">
        <v>0</v>
      </c>
      <c r="S9" s="58">
        <v>0</v>
      </c>
      <c r="T9" s="58">
        <v>0</v>
      </c>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row>
    <row r="10" spans="1:254" ht="53.1" customHeight="1">
      <c r="A10" s="28" t="s">
        <v>66</v>
      </c>
      <c r="B10" s="55">
        <v>174</v>
      </c>
      <c r="C10" s="56">
        <v>110</v>
      </c>
      <c r="D10" s="56">
        <v>24</v>
      </c>
      <c r="E10" s="56">
        <v>8</v>
      </c>
      <c r="F10" s="56">
        <v>78</v>
      </c>
      <c r="G10" s="26">
        <v>64</v>
      </c>
      <c r="H10" s="48">
        <v>24</v>
      </c>
      <c r="I10" s="48">
        <v>15</v>
      </c>
      <c r="J10" s="48">
        <v>14</v>
      </c>
      <c r="K10" s="48">
        <v>0</v>
      </c>
      <c r="L10" s="48">
        <v>3</v>
      </c>
      <c r="M10" s="48">
        <v>0</v>
      </c>
      <c r="N10" s="48">
        <v>0</v>
      </c>
      <c r="O10" s="48">
        <v>0</v>
      </c>
      <c r="P10" s="48">
        <v>3</v>
      </c>
      <c r="Q10" s="48">
        <v>3</v>
      </c>
      <c r="R10" s="48">
        <v>2</v>
      </c>
      <c r="S10" s="48">
        <v>0</v>
      </c>
      <c r="T10" s="48">
        <v>0</v>
      </c>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row>
    <row r="11" spans="1:254" ht="53.1" customHeight="1">
      <c r="A11" s="28" t="s">
        <v>67</v>
      </c>
      <c r="B11" s="55">
        <v>84</v>
      </c>
      <c r="C11" s="57">
        <v>57</v>
      </c>
      <c r="D11" s="57">
        <v>17</v>
      </c>
      <c r="E11" s="57">
        <v>3</v>
      </c>
      <c r="F11" s="57">
        <v>37</v>
      </c>
      <c r="G11" s="26">
        <v>27</v>
      </c>
      <c r="H11" s="58">
        <v>9</v>
      </c>
      <c r="I11" s="58">
        <v>4</v>
      </c>
      <c r="J11" s="58">
        <v>8</v>
      </c>
      <c r="K11" s="58">
        <v>0</v>
      </c>
      <c r="L11" s="58">
        <v>1</v>
      </c>
      <c r="M11" s="58">
        <v>0</v>
      </c>
      <c r="N11" s="58">
        <v>0</v>
      </c>
      <c r="O11" s="58">
        <v>0</v>
      </c>
      <c r="P11" s="58">
        <v>2</v>
      </c>
      <c r="Q11" s="58">
        <v>2</v>
      </c>
      <c r="R11" s="58">
        <v>1</v>
      </c>
      <c r="S11" s="58">
        <v>0</v>
      </c>
      <c r="T11" s="58">
        <v>0</v>
      </c>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row>
    <row r="12" spans="1:254" ht="53.1" customHeight="1">
      <c r="A12" s="32" t="s">
        <v>68</v>
      </c>
      <c r="B12" s="59">
        <v>90</v>
      </c>
      <c r="C12" s="60">
        <v>53</v>
      </c>
      <c r="D12" s="61">
        <v>7</v>
      </c>
      <c r="E12" s="62">
        <v>5</v>
      </c>
      <c r="F12" s="61">
        <v>41</v>
      </c>
      <c r="G12" s="63">
        <v>37</v>
      </c>
      <c r="H12" s="60">
        <v>15</v>
      </c>
      <c r="I12" s="60">
        <v>11</v>
      </c>
      <c r="J12" s="60">
        <v>6</v>
      </c>
      <c r="K12" s="60">
        <v>0</v>
      </c>
      <c r="L12" s="60">
        <v>2</v>
      </c>
      <c r="M12" s="60">
        <v>0</v>
      </c>
      <c r="N12" s="60">
        <v>0</v>
      </c>
      <c r="O12" s="60">
        <v>0</v>
      </c>
      <c r="P12" s="60">
        <v>1</v>
      </c>
      <c r="Q12" s="60">
        <v>1</v>
      </c>
      <c r="R12" s="60">
        <v>1</v>
      </c>
      <c r="S12" s="60">
        <v>0</v>
      </c>
      <c r="T12" s="60">
        <v>0</v>
      </c>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row>
    <row r="13" spans="1:254" ht="29.1" customHeight="1">
      <c r="A13" s="50" t="s">
        <v>0</v>
      </c>
      <c r="B13" s="50"/>
      <c r="D13" s="51" t="s">
        <v>69</v>
      </c>
      <c r="E13" s="52"/>
      <c r="F13" s="12"/>
      <c r="I13" s="13" t="s">
        <v>23</v>
      </c>
      <c r="J13" s="12"/>
      <c r="K13" s="12"/>
      <c r="L13" s="12"/>
      <c r="N13" s="53" t="s">
        <v>24</v>
      </c>
      <c r="O13" s="12"/>
      <c r="P13" s="12"/>
      <c r="Q13" s="12"/>
      <c r="R13" s="12"/>
      <c r="S13" s="12"/>
      <c r="T13" s="51"/>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row>
    <row r="14" spans="1:254" ht="22.65" customHeight="1">
      <c r="A14" s="12"/>
      <c r="B14" s="12"/>
      <c r="C14" s="17"/>
      <c r="D14" s="17"/>
      <c r="E14" s="17"/>
      <c r="F14" s="12"/>
      <c r="I14" s="13" t="s">
        <v>2</v>
      </c>
      <c r="J14" s="12"/>
      <c r="K14" s="12"/>
      <c r="L14" s="12"/>
      <c r="M14" s="12"/>
      <c r="N14" s="14"/>
      <c r="O14" s="14"/>
      <c r="P14" s="14"/>
      <c r="Q14" s="14"/>
      <c r="R14" s="14"/>
      <c r="S14" s="14"/>
      <c r="T14" s="14"/>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row>
    <row r="15" spans="1:254" ht="7.65" customHeight="1">
      <c r="A15" s="12"/>
      <c r="B15" s="12"/>
      <c r="C15" s="17"/>
      <c r="D15" s="17"/>
      <c r="E15" s="17"/>
      <c r="F15" s="12"/>
      <c r="G15" s="13"/>
      <c r="H15" s="12"/>
      <c r="I15" s="12"/>
      <c r="J15" s="12"/>
      <c r="K15" s="12"/>
      <c r="L15" s="12"/>
      <c r="M15" s="12"/>
      <c r="N15" s="14"/>
      <c r="O15" s="14"/>
      <c r="P15" s="14"/>
      <c r="Q15" s="14"/>
      <c r="R15" s="14"/>
      <c r="S15" s="14"/>
      <c r="T15" s="14"/>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row>
    <row r="16" spans="1:254" ht="21.9" customHeight="1">
      <c r="A16" s="53" t="s">
        <v>97</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row>
    <row r="17" spans="1:254" ht="21.9" customHeight="1">
      <c r="A17" s="53"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row>
    <row r="18" spans="1:254"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row>
    <row r="19" spans="1:254"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row>
    <row r="20" spans="1:254"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row>
    <row r="21" spans="1:254"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row>
    <row r="22" spans="1:254"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row>
    <row r="23" spans="1:254"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row>
    <row r="24" spans="1:254"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row>
    <row r="25" spans="1:254"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row>
    <row r="26" spans="1:254"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row>
    <row r="27" spans="1:254"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row>
    <row r="28" spans="1:254"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row>
    <row r="29" spans="1:254"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row>
    <row r="30" spans="1:254"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row>
    <row r="31" spans="1:254"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row>
    <row r="32" spans="1:254"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row>
    <row r="33" spans="1:254"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row>
    <row r="34" spans="1:254"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row>
    <row r="35" spans="1:254"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row>
  </sheetData>
  <mergeCells count="10">
    <mergeCell ref="A5:A6"/>
    <mergeCell ref="B5:B6"/>
    <mergeCell ref="C5:F5"/>
    <mergeCell ref="G5:T5"/>
    <mergeCell ref="E1:F1"/>
    <mergeCell ref="S1:T1"/>
    <mergeCell ref="E2:F2"/>
    <mergeCell ref="S2:T2"/>
    <mergeCell ref="A3:T3"/>
    <mergeCell ref="J4:L4"/>
  </mergeCells>
  <phoneticPr fontId="22" type="noConversion"/>
  <printOptions horizontalCentered="1"/>
  <pageMargins left="0.70866141732283472" right="0.70866141732283472" top="1.1811023622047245" bottom="0.78740157480314965" header="0.51181102362204722" footer="0.51181102362204722"/>
  <pageSetup paperSize="9" scale="50"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C0DFA-36DB-47CD-A015-E09CEC27C3DB}">
  <dimension ref="A1:IT35"/>
  <sheetViews>
    <sheetView zoomScale="70" zoomScaleNormal="70" workbookViewId="0">
      <selection activeCell="A3" sqref="A3:T3"/>
    </sheetView>
  </sheetViews>
  <sheetFormatPr defaultColWidth="8.88671875" defaultRowHeight="13.2"/>
  <cols>
    <col min="1" max="1" width="19.44140625" style="19" customWidth="1"/>
    <col min="2" max="2" width="11.88671875" style="19" customWidth="1"/>
    <col min="3" max="4" width="12.88671875" style="19" bestFit="1" customWidth="1"/>
    <col min="5" max="6" width="11.6640625" style="19" bestFit="1" customWidth="1"/>
    <col min="7" max="10" width="10.88671875" style="19" customWidth="1"/>
    <col min="11" max="11" width="14" style="19" customWidth="1"/>
    <col min="12" max="12" width="12.109375" style="19" customWidth="1"/>
    <col min="13" max="13" width="12.44140625" style="19" customWidth="1"/>
    <col min="14" max="14" width="11.33203125" style="19" customWidth="1"/>
    <col min="15" max="15" width="14.44140625" style="19" customWidth="1"/>
    <col min="16" max="16" width="14.109375" style="19" customWidth="1"/>
    <col min="17" max="17" width="12.44140625" style="19" customWidth="1"/>
    <col min="18" max="18" width="14.77734375" style="19" customWidth="1"/>
    <col min="19" max="19" width="14.88671875" style="19" customWidth="1"/>
    <col min="20" max="20" width="15.33203125" style="19" customWidth="1"/>
    <col min="21" max="247" width="9" style="19" customWidth="1"/>
    <col min="248" max="248" width="17.109375" style="19" customWidth="1"/>
    <col min="249" max="249" width="14.44140625" style="19" customWidth="1"/>
    <col min="250" max="250" width="10.88671875" style="19" customWidth="1"/>
    <col min="251" max="16384" width="8.88671875" style="19"/>
  </cols>
  <sheetData>
    <row r="1" spans="1:254" ht="28.5" customHeight="1">
      <c r="A1" s="1" t="s">
        <v>6</v>
      </c>
      <c r="B1" s="2"/>
      <c r="C1" s="2"/>
      <c r="D1" s="2"/>
      <c r="E1" s="81"/>
      <c r="F1" s="81"/>
      <c r="G1" s="3"/>
      <c r="H1" s="3"/>
      <c r="I1" s="3"/>
      <c r="J1" s="3"/>
      <c r="K1" s="3"/>
      <c r="L1" s="3"/>
      <c r="M1" s="3"/>
      <c r="N1" s="2"/>
      <c r="O1" s="3"/>
      <c r="R1" s="1" t="s">
        <v>7</v>
      </c>
      <c r="S1" s="77" t="s">
        <v>8</v>
      </c>
      <c r="T1" s="82"/>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row>
    <row r="2" spans="1:254" ht="28.5" customHeight="1">
      <c r="A2" s="1" t="s">
        <v>9</v>
      </c>
      <c r="B2" s="90" t="s">
        <v>112</v>
      </c>
      <c r="C2" s="6"/>
      <c r="D2" s="6"/>
      <c r="E2" s="83"/>
      <c r="F2" s="83"/>
      <c r="G2" s="3"/>
      <c r="H2" s="3"/>
      <c r="I2" s="3"/>
      <c r="J2" s="5"/>
      <c r="K2" s="5"/>
      <c r="L2" s="5"/>
      <c r="M2" s="5"/>
      <c r="N2" s="6"/>
      <c r="O2" s="5"/>
      <c r="R2" s="1" t="s">
        <v>10</v>
      </c>
      <c r="S2" s="84" t="s">
        <v>11</v>
      </c>
      <c r="T2" s="85"/>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row>
    <row r="3" spans="1:254" ht="35.4" customHeight="1">
      <c r="A3" s="86" t="s">
        <v>94</v>
      </c>
      <c r="B3" s="86"/>
      <c r="C3" s="86"/>
      <c r="D3" s="86"/>
      <c r="E3" s="86"/>
      <c r="F3" s="86"/>
      <c r="G3" s="86"/>
      <c r="H3" s="86"/>
      <c r="I3" s="86"/>
      <c r="J3" s="86"/>
      <c r="K3" s="86"/>
      <c r="L3" s="86"/>
      <c r="M3" s="86"/>
      <c r="N3" s="86"/>
      <c r="O3" s="86"/>
      <c r="P3" s="86"/>
      <c r="Q3" s="86"/>
      <c r="R3" s="86"/>
      <c r="S3" s="86"/>
      <c r="T3" s="86"/>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row>
    <row r="4" spans="1:254" ht="29.4" customHeight="1">
      <c r="A4" s="3"/>
      <c r="B4" s="3"/>
      <c r="C4" s="5"/>
      <c r="D4" s="5"/>
      <c r="E4" s="5"/>
      <c r="F4" s="3"/>
      <c r="G4" s="3"/>
      <c r="J4" s="87" t="s">
        <v>110</v>
      </c>
      <c r="K4" s="88"/>
      <c r="L4" s="88"/>
      <c r="M4" s="7"/>
      <c r="N4" s="3"/>
      <c r="O4" s="7"/>
      <c r="P4" s="7"/>
      <c r="Q4" s="7"/>
      <c r="R4" s="7"/>
      <c r="S4" s="7"/>
      <c r="T4" s="8" t="s">
        <v>35</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row>
    <row r="5" spans="1:254" ht="41.1" customHeight="1">
      <c r="A5" s="73" t="s">
        <v>12</v>
      </c>
      <c r="B5" s="75" t="s">
        <v>73</v>
      </c>
      <c r="C5" s="77" t="s">
        <v>45</v>
      </c>
      <c r="D5" s="78"/>
      <c r="E5" s="78"/>
      <c r="F5" s="78"/>
      <c r="G5" s="79" t="s">
        <v>15</v>
      </c>
      <c r="H5" s="80"/>
      <c r="I5" s="80"/>
      <c r="J5" s="80"/>
      <c r="K5" s="80"/>
      <c r="L5" s="80"/>
      <c r="M5" s="80"/>
      <c r="N5" s="80"/>
      <c r="O5" s="80"/>
      <c r="P5" s="80"/>
      <c r="Q5" s="80"/>
      <c r="R5" s="80"/>
      <c r="S5" s="80"/>
      <c r="T5" s="80"/>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row>
    <row r="6" spans="1:254" ht="204.6" customHeight="1">
      <c r="A6" s="74"/>
      <c r="B6" s="76"/>
      <c r="C6" s="1" t="s">
        <v>16</v>
      </c>
      <c r="D6" s="6" t="s">
        <v>17</v>
      </c>
      <c r="E6" s="1" t="s">
        <v>49</v>
      </c>
      <c r="F6" s="6" t="s">
        <v>19</v>
      </c>
      <c r="G6" s="1" t="s">
        <v>16</v>
      </c>
      <c r="H6" s="38" t="s">
        <v>3</v>
      </c>
      <c r="I6" s="38" t="s">
        <v>4</v>
      </c>
      <c r="J6" s="38" t="s">
        <v>5</v>
      </c>
      <c r="K6" s="43" t="s">
        <v>58</v>
      </c>
      <c r="L6" s="38" t="s">
        <v>27</v>
      </c>
      <c r="M6" s="38" t="s">
        <v>26</v>
      </c>
      <c r="N6" s="38" t="s">
        <v>60</v>
      </c>
      <c r="O6" s="38" t="s">
        <v>32</v>
      </c>
      <c r="P6" s="38" t="s">
        <v>53</v>
      </c>
      <c r="Q6" s="39" t="s">
        <v>54</v>
      </c>
      <c r="R6" s="38" t="s">
        <v>57</v>
      </c>
      <c r="S6" s="38" t="s">
        <v>62</v>
      </c>
      <c r="T6" s="39" t="s">
        <v>63</v>
      </c>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row>
    <row r="7" spans="1:254" ht="53.1" customHeight="1">
      <c r="A7" s="23" t="s">
        <v>95</v>
      </c>
      <c r="B7" s="30">
        <v>186</v>
      </c>
      <c r="C7" s="71">
        <v>109</v>
      </c>
      <c r="D7" s="71">
        <v>19</v>
      </c>
      <c r="E7" s="71">
        <v>8</v>
      </c>
      <c r="F7" s="71">
        <v>82</v>
      </c>
      <c r="G7" s="58">
        <v>77</v>
      </c>
      <c r="H7" s="58">
        <v>29</v>
      </c>
      <c r="I7" s="58">
        <v>29</v>
      </c>
      <c r="J7" s="58">
        <v>10</v>
      </c>
      <c r="K7" s="30">
        <v>0</v>
      </c>
      <c r="L7" s="58">
        <v>7</v>
      </c>
      <c r="M7" s="30">
        <v>0</v>
      </c>
      <c r="N7" s="30">
        <v>0</v>
      </c>
      <c r="O7" s="30">
        <v>0</v>
      </c>
      <c r="P7" s="30">
        <v>1</v>
      </c>
      <c r="Q7" s="30">
        <v>0</v>
      </c>
      <c r="R7" s="30">
        <v>1</v>
      </c>
      <c r="S7" s="30">
        <v>0</v>
      </c>
      <c r="T7" s="30">
        <v>0</v>
      </c>
      <c r="U7" s="54"/>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row>
    <row r="8" spans="1:254" ht="53.1" customHeight="1">
      <c r="A8" s="28" t="s">
        <v>21</v>
      </c>
      <c r="B8" s="68">
        <v>100</v>
      </c>
      <c r="C8" s="69">
        <v>58.602150537634408</v>
      </c>
      <c r="D8" s="69">
        <v>10.21505376344086</v>
      </c>
      <c r="E8" s="69">
        <v>4.3010752688172049</v>
      </c>
      <c r="F8" s="69">
        <v>44.086021505376344</v>
      </c>
      <c r="G8" s="69">
        <v>41.397849462365599</v>
      </c>
      <c r="H8" s="69">
        <v>15.591397849462366</v>
      </c>
      <c r="I8" s="69">
        <v>15.591397849462366</v>
      </c>
      <c r="J8" s="69">
        <v>5.376344086021505</v>
      </c>
      <c r="K8" s="68">
        <v>0</v>
      </c>
      <c r="L8" s="69">
        <v>3.763440860215054</v>
      </c>
      <c r="M8" s="68">
        <v>0</v>
      </c>
      <c r="N8" s="68">
        <v>0</v>
      </c>
      <c r="O8" s="68">
        <v>0</v>
      </c>
      <c r="P8" s="68">
        <v>0.53763440860215062</v>
      </c>
      <c r="Q8" s="68">
        <v>0</v>
      </c>
      <c r="R8" s="68">
        <v>0.53763440860215062</v>
      </c>
      <c r="S8" s="68">
        <v>0</v>
      </c>
      <c r="T8" s="68">
        <v>0</v>
      </c>
      <c r="U8" s="54"/>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row>
    <row r="9" spans="1:254" ht="53.1" customHeight="1">
      <c r="A9" s="28" t="s">
        <v>22</v>
      </c>
      <c r="B9" s="47">
        <v>35276049</v>
      </c>
      <c r="C9" s="47">
        <v>35276049</v>
      </c>
      <c r="D9" s="29">
        <v>23517500</v>
      </c>
      <c r="E9" s="29">
        <v>7400000</v>
      </c>
      <c r="F9" s="29">
        <v>4358549</v>
      </c>
      <c r="G9" s="58" t="s">
        <v>96</v>
      </c>
      <c r="H9" s="58" t="s">
        <v>96</v>
      </c>
      <c r="I9" s="58" t="s">
        <v>96</v>
      </c>
      <c r="J9" s="58" t="s">
        <v>96</v>
      </c>
      <c r="K9" s="58" t="s">
        <v>96</v>
      </c>
      <c r="L9" s="58" t="s">
        <v>96</v>
      </c>
      <c r="M9" s="58" t="s">
        <v>96</v>
      </c>
      <c r="N9" s="58" t="s">
        <v>96</v>
      </c>
      <c r="O9" s="58" t="s">
        <v>96</v>
      </c>
      <c r="P9" s="58" t="s">
        <v>96</v>
      </c>
      <c r="Q9" s="58" t="s">
        <v>96</v>
      </c>
      <c r="R9" s="58" t="s">
        <v>96</v>
      </c>
      <c r="S9" s="58" t="s">
        <v>96</v>
      </c>
      <c r="T9" s="58" t="s">
        <v>96</v>
      </c>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row>
    <row r="10" spans="1:254" ht="53.1" customHeight="1">
      <c r="A10" s="28" t="s">
        <v>66</v>
      </c>
      <c r="B10" s="55">
        <v>186</v>
      </c>
      <c r="C10" s="56">
        <v>109</v>
      </c>
      <c r="D10" s="56">
        <v>19</v>
      </c>
      <c r="E10" s="56">
        <v>8</v>
      </c>
      <c r="F10" s="56">
        <v>82</v>
      </c>
      <c r="G10" s="26">
        <v>77</v>
      </c>
      <c r="H10" s="48">
        <v>29</v>
      </c>
      <c r="I10" s="48">
        <v>29</v>
      </c>
      <c r="J10" s="48">
        <v>10</v>
      </c>
      <c r="K10" s="48">
        <v>0</v>
      </c>
      <c r="L10" s="48">
        <v>7</v>
      </c>
      <c r="M10" s="48">
        <v>0</v>
      </c>
      <c r="N10" s="48">
        <v>0</v>
      </c>
      <c r="O10" s="48">
        <v>0</v>
      </c>
      <c r="P10" s="48">
        <v>1</v>
      </c>
      <c r="Q10" s="48">
        <v>0</v>
      </c>
      <c r="R10" s="48">
        <v>1</v>
      </c>
      <c r="S10" s="48">
        <v>0</v>
      </c>
      <c r="T10" s="48">
        <v>0</v>
      </c>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row>
    <row r="11" spans="1:254" ht="53.1" customHeight="1">
      <c r="A11" s="28" t="s">
        <v>67</v>
      </c>
      <c r="B11" s="55">
        <v>84</v>
      </c>
      <c r="C11" s="57">
        <v>49</v>
      </c>
      <c r="D11" s="57">
        <v>10</v>
      </c>
      <c r="E11" s="57">
        <v>4</v>
      </c>
      <c r="F11" s="57">
        <v>35</v>
      </c>
      <c r="G11" s="26">
        <v>35</v>
      </c>
      <c r="H11" s="58">
        <v>17</v>
      </c>
      <c r="I11" s="58">
        <v>13</v>
      </c>
      <c r="J11" s="58">
        <v>1</v>
      </c>
      <c r="K11" s="58" t="s">
        <v>96</v>
      </c>
      <c r="L11" s="58">
        <v>4</v>
      </c>
      <c r="M11" s="58" t="s">
        <v>96</v>
      </c>
      <c r="N11" s="58" t="s">
        <v>96</v>
      </c>
      <c r="O11" s="58" t="s">
        <v>96</v>
      </c>
      <c r="P11" s="58" t="s">
        <v>96</v>
      </c>
      <c r="Q11" s="58" t="s">
        <v>96</v>
      </c>
      <c r="R11" s="58" t="s">
        <v>96</v>
      </c>
      <c r="S11" s="58" t="s">
        <v>96</v>
      </c>
      <c r="T11" s="58" t="s">
        <v>96</v>
      </c>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row>
    <row r="12" spans="1:254" ht="53.1" customHeight="1">
      <c r="A12" s="32" t="s">
        <v>68</v>
      </c>
      <c r="B12" s="59">
        <v>102</v>
      </c>
      <c r="C12" s="60">
        <v>60</v>
      </c>
      <c r="D12" s="61">
        <v>9</v>
      </c>
      <c r="E12" s="62">
        <v>4</v>
      </c>
      <c r="F12" s="61">
        <v>47</v>
      </c>
      <c r="G12" s="63">
        <v>42</v>
      </c>
      <c r="H12" s="60">
        <v>12</v>
      </c>
      <c r="I12" s="60">
        <v>16</v>
      </c>
      <c r="J12" s="60">
        <v>9</v>
      </c>
      <c r="K12" s="60" t="s">
        <v>96</v>
      </c>
      <c r="L12" s="60">
        <v>3</v>
      </c>
      <c r="M12" s="60" t="s">
        <v>96</v>
      </c>
      <c r="N12" s="60" t="s">
        <v>96</v>
      </c>
      <c r="O12" s="60" t="s">
        <v>96</v>
      </c>
      <c r="P12" s="60">
        <v>1</v>
      </c>
      <c r="Q12" s="60" t="s">
        <v>96</v>
      </c>
      <c r="R12" s="60">
        <v>1</v>
      </c>
      <c r="S12" s="60" t="s">
        <v>96</v>
      </c>
      <c r="T12" s="60" t="s">
        <v>96</v>
      </c>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row>
    <row r="13" spans="1:254" ht="29.1" customHeight="1">
      <c r="A13" s="50" t="s">
        <v>0</v>
      </c>
      <c r="B13" s="50"/>
      <c r="D13" s="51" t="s">
        <v>69</v>
      </c>
      <c r="E13" s="52"/>
      <c r="F13" s="12"/>
      <c r="I13" s="13" t="s">
        <v>23</v>
      </c>
      <c r="J13" s="12"/>
      <c r="K13" s="12"/>
      <c r="L13" s="12"/>
      <c r="N13" s="53" t="s">
        <v>24</v>
      </c>
      <c r="O13" s="12"/>
      <c r="P13" s="12"/>
      <c r="Q13" s="12"/>
      <c r="R13" s="12"/>
      <c r="S13" s="12"/>
      <c r="T13" s="51"/>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row>
    <row r="14" spans="1:254" ht="22.65" customHeight="1">
      <c r="A14" s="12"/>
      <c r="B14" s="12"/>
      <c r="C14" s="17"/>
      <c r="D14" s="17"/>
      <c r="E14" s="17"/>
      <c r="F14" s="12"/>
      <c r="I14" s="13" t="s">
        <v>2</v>
      </c>
      <c r="J14" s="12"/>
      <c r="K14" s="12"/>
      <c r="L14" s="12"/>
      <c r="M14" s="12"/>
      <c r="N14" s="14"/>
      <c r="O14" s="14"/>
      <c r="P14" s="14"/>
      <c r="Q14" s="14"/>
      <c r="R14" s="14"/>
      <c r="S14" s="14"/>
      <c r="T14" s="14"/>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row>
    <row r="15" spans="1:254" ht="7.65" customHeight="1">
      <c r="A15" s="12"/>
      <c r="B15" s="12"/>
      <c r="C15" s="17"/>
      <c r="D15" s="17"/>
      <c r="E15" s="17"/>
      <c r="F15" s="12"/>
      <c r="G15" s="13"/>
      <c r="H15" s="12"/>
      <c r="I15" s="12"/>
      <c r="J15" s="12"/>
      <c r="K15" s="12"/>
      <c r="L15" s="12"/>
      <c r="M15" s="12"/>
      <c r="N15" s="14"/>
      <c r="O15" s="14"/>
      <c r="P15" s="14"/>
      <c r="Q15" s="14"/>
      <c r="R15" s="14"/>
      <c r="S15" s="14"/>
      <c r="T15" s="14"/>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row>
    <row r="16" spans="1:254" ht="21.9" customHeight="1">
      <c r="A16" s="53" t="s">
        <v>97</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row>
    <row r="17" spans="1:254" ht="21.9" customHeight="1">
      <c r="A17" s="53"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row>
    <row r="18" spans="1:254"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row>
    <row r="19" spans="1:254"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row>
    <row r="20" spans="1:254"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row>
    <row r="21" spans="1:254"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row>
    <row r="22" spans="1:254"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row>
    <row r="23" spans="1:254"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row>
    <row r="24" spans="1:254"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row>
    <row r="25" spans="1:254"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row>
    <row r="26" spans="1:254"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row>
    <row r="27" spans="1:254"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row>
    <row r="28" spans="1:254"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row>
    <row r="29" spans="1:254"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row>
    <row r="30" spans="1:254"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row>
    <row r="31" spans="1:254"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row>
    <row r="32" spans="1:254"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row>
    <row r="33" spans="1:254"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row>
    <row r="34" spans="1:254"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row>
    <row r="35" spans="1:254"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row>
  </sheetData>
  <mergeCells count="10">
    <mergeCell ref="A5:A6"/>
    <mergeCell ref="B5:B6"/>
    <mergeCell ref="C5:F5"/>
    <mergeCell ref="G5:T5"/>
    <mergeCell ref="E1:F1"/>
    <mergeCell ref="S1:T1"/>
    <mergeCell ref="E2:F2"/>
    <mergeCell ref="S2:T2"/>
    <mergeCell ref="A3:T3"/>
    <mergeCell ref="J4:L4"/>
  </mergeCells>
  <phoneticPr fontId="22" type="noConversion"/>
  <printOptions horizontalCentered="1"/>
  <pageMargins left="0.70866141732283472" right="0.70866141732283472" top="1.1811023622047245" bottom="0.78740157480314965" header="0.51181102362204722" footer="0.51181102362204722"/>
  <pageSetup paperSize="9" scale="50"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A54E5-86BE-4B7E-B963-8AD4BA8D40BA}">
  <dimension ref="A1:IT35"/>
  <sheetViews>
    <sheetView zoomScale="70" zoomScaleNormal="70" workbookViewId="0">
      <selection activeCell="A3" sqref="A3:T3"/>
    </sheetView>
  </sheetViews>
  <sheetFormatPr defaultColWidth="8.88671875" defaultRowHeight="13.2"/>
  <cols>
    <col min="1" max="1" width="19.44140625" style="19" customWidth="1"/>
    <col min="2" max="2" width="11.88671875" style="19" customWidth="1"/>
    <col min="3" max="4" width="12.88671875" style="19" bestFit="1" customWidth="1"/>
    <col min="5" max="6" width="11.6640625" style="19" bestFit="1" customWidth="1"/>
    <col min="7" max="10" width="10.88671875" style="19" customWidth="1"/>
    <col min="11" max="11" width="14" style="19" customWidth="1"/>
    <col min="12" max="12" width="12.109375" style="19" customWidth="1"/>
    <col min="13" max="13" width="12.44140625" style="19" customWidth="1"/>
    <col min="14" max="14" width="11.33203125" style="19" customWidth="1"/>
    <col min="15" max="15" width="14.44140625" style="19" customWidth="1"/>
    <col min="16" max="16" width="14.109375" style="19" customWidth="1"/>
    <col min="17" max="17" width="12.44140625" style="19" customWidth="1"/>
    <col min="18" max="18" width="14.77734375" style="19" customWidth="1"/>
    <col min="19" max="19" width="14.88671875" style="19" customWidth="1"/>
    <col min="20" max="20" width="15.33203125" style="19" customWidth="1"/>
    <col min="21" max="247" width="9" style="19" customWidth="1"/>
    <col min="248" max="248" width="17.109375" style="19" customWidth="1"/>
    <col min="249" max="249" width="14.44140625" style="19" customWidth="1"/>
    <col min="250" max="250" width="10.88671875" style="19" customWidth="1"/>
    <col min="251" max="16384" width="8.88671875" style="19"/>
  </cols>
  <sheetData>
    <row r="1" spans="1:254" ht="28.5" customHeight="1">
      <c r="A1" s="1" t="s">
        <v>6</v>
      </c>
      <c r="B1" s="2"/>
      <c r="C1" s="2"/>
      <c r="D1" s="2"/>
      <c r="E1" s="81"/>
      <c r="F1" s="81"/>
      <c r="G1" s="3"/>
      <c r="H1" s="3"/>
      <c r="I1" s="3"/>
      <c r="J1" s="3"/>
      <c r="K1" s="3"/>
      <c r="L1" s="3"/>
      <c r="M1" s="3"/>
      <c r="N1" s="2"/>
      <c r="O1" s="3"/>
      <c r="R1" s="1" t="s">
        <v>7</v>
      </c>
      <c r="S1" s="77" t="s">
        <v>8</v>
      </c>
      <c r="T1" s="82"/>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row>
    <row r="2" spans="1:254" ht="28.5" customHeight="1">
      <c r="A2" s="1" t="s">
        <v>9</v>
      </c>
      <c r="B2" s="90" t="s">
        <v>112</v>
      </c>
      <c r="C2" s="6"/>
      <c r="D2" s="6"/>
      <c r="E2" s="83"/>
      <c r="F2" s="83"/>
      <c r="G2" s="3"/>
      <c r="H2" s="3"/>
      <c r="I2" s="3"/>
      <c r="J2" s="5"/>
      <c r="K2" s="5"/>
      <c r="L2" s="5"/>
      <c r="M2" s="5"/>
      <c r="N2" s="6"/>
      <c r="O2" s="5"/>
      <c r="R2" s="1" t="s">
        <v>10</v>
      </c>
      <c r="S2" s="84" t="s">
        <v>11</v>
      </c>
      <c r="T2" s="85"/>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row>
    <row r="3" spans="1:254" ht="35.4" customHeight="1">
      <c r="A3" s="86" t="s">
        <v>94</v>
      </c>
      <c r="B3" s="86"/>
      <c r="C3" s="86"/>
      <c r="D3" s="86"/>
      <c r="E3" s="86"/>
      <c r="F3" s="86"/>
      <c r="G3" s="86"/>
      <c r="H3" s="86"/>
      <c r="I3" s="86"/>
      <c r="J3" s="86"/>
      <c r="K3" s="86"/>
      <c r="L3" s="86"/>
      <c r="M3" s="86"/>
      <c r="N3" s="86"/>
      <c r="O3" s="86"/>
      <c r="P3" s="86"/>
      <c r="Q3" s="86"/>
      <c r="R3" s="86"/>
      <c r="S3" s="86"/>
      <c r="T3" s="86"/>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row>
    <row r="4" spans="1:254" ht="29.4" customHeight="1">
      <c r="A4" s="3"/>
      <c r="B4" s="3"/>
      <c r="C4" s="5"/>
      <c r="D4" s="5"/>
      <c r="E4" s="5"/>
      <c r="F4" s="3"/>
      <c r="G4" s="3"/>
      <c r="J4" s="87" t="s">
        <v>109</v>
      </c>
      <c r="K4" s="88"/>
      <c r="L4" s="88"/>
      <c r="M4" s="7"/>
      <c r="N4" s="3"/>
      <c r="O4" s="7"/>
      <c r="P4" s="7"/>
      <c r="Q4" s="7"/>
      <c r="R4" s="7"/>
      <c r="S4" s="7"/>
      <c r="T4" s="8" t="s">
        <v>35</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row>
    <row r="5" spans="1:254" ht="41.1" customHeight="1">
      <c r="A5" s="73" t="s">
        <v>12</v>
      </c>
      <c r="B5" s="75" t="s">
        <v>73</v>
      </c>
      <c r="C5" s="77" t="s">
        <v>45</v>
      </c>
      <c r="D5" s="78"/>
      <c r="E5" s="78"/>
      <c r="F5" s="78"/>
      <c r="G5" s="79" t="s">
        <v>15</v>
      </c>
      <c r="H5" s="80"/>
      <c r="I5" s="80"/>
      <c r="J5" s="80"/>
      <c r="K5" s="80"/>
      <c r="L5" s="80"/>
      <c r="M5" s="80"/>
      <c r="N5" s="80"/>
      <c r="O5" s="80"/>
      <c r="P5" s="80"/>
      <c r="Q5" s="80"/>
      <c r="R5" s="80"/>
      <c r="S5" s="80"/>
      <c r="T5" s="80"/>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row>
    <row r="6" spans="1:254" ht="204.6" customHeight="1">
      <c r="A6" s="74"/>
      <c r="B6" s="76"/>
      <c r="C6" s="1" t="s">
        <v>16</v>
      </c>
      <c r="D6" s="6" t="s">
        <v>17</v>
      </c>
      <c r="E6" s="1" t="s">
        <v>49</v>
      </c>
      <c r="F6" s="6" t="s">
        <v>19</v>
      </c>
      <c r="G6" s="1" t="s">
        <v>16</v>
      </c>
      <c r="H6" s="38" t="s">
        <v>3</v>
      </c>
      <c r="I6" s="38" t="s">
        <v>4</v>
      </c>
      <c r="J6" s="38" t="s">
        <v>5</v>
      </c>
      <c r="K6" s="43" t="s">
        <v>58</v>
      </c>
      <c r="L6" s="38" t="s">
        <v>27</v>
      </c>
      <c r="M6" s="38" t="s">
        <v>26</v>
      </c>
      <c r="N6" s="38" t="s">
        <v>60</v>
      </c>
      <c r="O6" s="38" t="s">
        <v>32</v>
      </c>
      <c r="P6" s="38" t="s">
        <v>53</v>
      </c>
      <c r="Q6" s="39" t="s">
        <v>54</v>
      </c>
      <c r="R6" s="38" t="s">
        <v>57</v>
      </c>
      <c r="S6" s="38" t="s">
        <v>62</v>
      </c>
      <c r="T6" s="39" t="s">
        <v>63</v>
      </c>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row>
    <row r="7" spans="1:254" ht="53.1" customHeight="1">
      <c r="A7" s="23" t="s">
        <v>95</v>
      </c>
      <c r="B7" s="30">
        <v>158</v>
      </c>
      <c r="C7" s="71">
        <v>104</v>
      </c>
      <c r="D7" s="71">
        <v>23</v>
      </c>
      <c r="E7" s="71">
        <v>5</v>
      </c>
      <c r="F7" s="71">
        <v>76</v>
      </c>
      <c r="G7" s="58">
        <v>54</v>
      </c>
      <c r="H7" s="58">
        <v>20</v>
      </c>
      <c r="I7" s="58">
        <v>13</v>
      </c>
      <c r="J7" s="58">
        <v>7</v>
      </c>
      <c r="K7" s="30">
        <v>0</v>
      </c>
      <c r="L7" s="58">
        <v>6</v>
      </c>
      <c r="M7" s="30">
        <v>0</v>
      </c>
      <c r="N7" s="30">
        <v>1</v>
      </c>
      <c r="O7" s="30">
        <v>3</v>
      </c>
      <c r="P7" s="30">
        <v>4</v>
      </c>
      <c r="Q7" s="30">
        <v>0</v>
      </c>
      <c r="R7" s="30">
        <v>0</v>
      </c>
      <c r="S7" s="30">
        <v>0</v>
      </c>
      <c r="T7" s="30">
        <v>0</v>
      </c>
      <c r="U7" s="54"/>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row>
    <row r="8" spans="1:254" ht="53.1" customHeight="1">
      <c r="A8" s="28" t="s">
        <v>21</v>
      </c>
      <c r="B8" s="68">
        <v>100</v>
      </c>
      <c r="C8" s="69">
        <v>65.822784810126578</v>
      </c>
      <c r="D8" s="69">
        <v>14.556962025316455</v>
      </c>
      <c r="E8" s="69">
        <v>3.1645569620253164</v>
      </c>
      <c r="F8" s="69">
        <v>48.101265822784811</v>
      </c>
      <c r="G8" s="69">
        <v>34.177215189873415</v>
      </c>
      <c r="H8" s="69">
        <v>12.658227848101266</v>
      </c>
      <c r="I8" s="69">
        <v>8.2278481012658222</v>
      </c>
      <c r="J8" s="69">
        <v>4.4303797468354427</v>
      </c>
      <c r="K8" s="68">
        <v>0</v>
      </c>
      <c r="L8" s="69">
        <v>3.79746835443038</v>
      </c>
      <c r="M8" s="68">
        <v>0</v>
      </c>
      <c r="N8" s="68">
        <v>0.63291139240506333</v>
      </c>
      <c r="O8" s="68">
        <v>1.89873417721519</v>
      </c>
      <c r="P8" s="68">
        <v>2.5316455696202533</v>
      </c>
      <c r="Q8" s="68">
        <v>0</v>
      </c>
      <c r="R8" s="68">
        <v>0</v>
      </c>
      <c r="S8" s="68">
        <v>0</v>
      </c>
      <c r="T8" s="68">
        <v>0</v>
      </c>
      <c r="U8" s="54"/>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row>
    <row r="9" spans="1:254" ht="53.1" customHeight="1">
      <c r="A9" s="28" t="s">
        <v>22</v>
      </c>
      <c r="B9" s="47">
        <v>41364046</v>
      </c>
      <c r="C9" s="47">
        <v>41364046</v>
      </c>
      <c r="D9" s="29">
        <v>29115000</v>
      </c>
      <c r="E9" s="29">
        <v>8560000</v>
      </c>
      <c r="F9" s="29">
        <v>3689046</v>
      </c>
      <c r="G9" s="58" t="s">
        <v>96</v>
      </c>
      <c r="H9" s="58" t="s">
        <v>96</v>
      </c>
      <c r="I9" s="58" t="s">
        <v>96</v>
      </c>
      <c r="J9" s="58" t="s">
        <v>96</v>
      </c>
      <c r="K9" s="58" t="s">
        <v>96</v>
      </c>
      <c r="L9" s="58" t="s">
        <v>96</v>
      </c>
      <c r="M9" s="58" t="s">
        <v>96</v>
      </c>
      <c r="N9" s="58" t="s">
        <v>96</v>
      </c>
      <c r="O9" s="58" t="s">
        <v>96</v>
      </c>
      <c r="P9" s="58" t="s">
        <v>96</v>
      </c>
      <c r="Q9" s="58" t="s">
        <v>96</v>
      </c>
      <c r="R9" s="58" t="s">
        <v>96</v>
      </c>
      <c r="S9" s="58" t="s">
        <v>96</v>
      </c>
      <c r="T9" s="58" t="s">
        <v>96</v>
      </c>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row>
    <row r="10" spans="1:254" ht="53.1" customHeight="1">
      <c r="A10" s="28" t="s">
        <v>66</v>
      </c>
      <c r="B10" s="55">
        <v>158</v>
      </c>
      <c r="C10" s="56">
        <v>104</v>
      </c>
      <c r="D10" s="56">
        <v>23</v>
      </c>
      <c r="E10" s="56">
        <v>5</v>
      </c>
      <c r="F10" s="56">
        <v>76</v>
      </c>
      <c r="G10" s="26">
        <v>54</v>
      </c>
      <c r="H10" s="48">
        <v>20</v>
      </c>
      <c r="I10" s="48">
        <v>13</v>
      </c>
      <c r="J10" s="48">
        <v>7</v>
      </c>
      <c r="K10" s="48">
        <v>0</v>
      </c>
      <c r="L10" s="48">
        <v>6</v>
      </c>
      <c r="M10" s="48">
        <v>0</v>
      </c>
      <c r="N10" s="48">
        <v>1</v>
      </c>
      <c r="O10" s="48">
        <v>3</v>
      </c>
      <c r="P10" s="48">
        <v>4</v>
      </c>
      <c r="Q10" s="48">
        <v>0</v>
      </c>
      <c r="R10" s="48">
        <v>0</v>
      </c>
      <c r="S10" s="48">
        <v>0</v>
      </c>
      <c r="T10" s="48">
        <v>0</v>
      </c>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row>
    <row r="11" spans="1:254" ht="53.1" customHeight="1">
      <c r="A11" s="28" t="s">
        <v>67</v>
      </c>
      <c r="B11" s="55">
        <v>68</v>
      </c>
      <c r="C11" s="57">
        <v>40</v>
      </c>
      <c r="D11" s="57">
        <v>11</v>
      </c>
      <c r="E11" s="57">
        <v>3</v>
      </c>
      <c r="F11" s="57">
        <v>26</v>
      </c>
      <c r="G11" s="26">
        <v>28</v>
      </c>
      <c r="H11" s="58">
        <v>15</v>
      </c>
      <c r="I11" s="58">
        <v>6</v>
      </c>
      <c r="J11" s="58">
        <v>2</v>
      </c>
      <c r="K11" s="58">
        <v>0</v>
      </c>
      <c r="L11" s="58">
        <v>2</v>
      </c>
      <c r="M11" s="58">
        <v>0</v>
      </c>
      <c r="N11" s="58">
        <v>1</v>
      </c>
      <c r="O11" s="58">
        <v>0</v>
      </c>
      <c r="P11" s="58">
        <v>2</v>
      </c>
      <c r="Q11" s="58">
        <v>0</v>
      </c>
      <c r="R11" s="58">
        <v>0</v>
      </c>
      <c r="S11" s="58">
        <v>0</v>
      </c>
      <c r="T11" s="58">
        <v>0</v>
      </c>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row>
    <row r="12" spans="1:254" ht="53.1" customHeight="1">
      <c r="A12" s="32" t="s">
        <v>68</v>
      </c>
      <c r="B12" s="59">
        <v>90</v>
      </c>
      <c r="C12" s="60">
        <v>64</v>
      </c>
      <c r="D12" s="61">
        <v>12</v>
      </c>
      <c r="E12" s="62">
        <v>2</v>
      </c>
      <c r="F12" s="61">
        <v>50</v>
      </c>
      <c r="G12" s="63">
        <v>26</v>
      </c>
      <c r="H12" s="60">
        <v>5</v>
      </c>
      <c r="I12" s="60">
        <v>7</v>
      </c>
      <c r="J12" s="60">
        <v>5</v>
      </c>
      <c r="K12" s="60">
        <v>0</v>
      </c>
      <c r="L12" s="60">
        <v>4</v>
      </c>
      <c r="M12" s="60">
        <v>0</v>
      </c>
      <c r="N12" s="60">
        <v>0</v>
      </c>
      <c r="O12" s="60">
        <v>3</v>
      </c>
      <c r="P12" s="60">
        <v>2</v>
      </c>
      <c r="Q12" s="60">
        <v>0</v>
      </c>
      <c r="R12" s="60">
        <v>0</v>
      </c>
      <c r="S12" s="60">
        <v>0</v>
      </c>
      <c r="T12" s="60">
        <v>0</v>
      </c>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row>
    <row r="13" spans="1:254" ht="29.1" customHeight="1">
      <c r="A13" s="50" t="s">
        <v>0</v>
      </c>
      <c r="B13" s="50"/>
      <c r="D13" s="51" t="s">
        <v>69</v>
      </c>
      <c r="E13" s="52"/>
      <c r="F13" s="12"/>
      <c r="I13" s="13" t="s">
        <v>23</v>
      </c>
      <c r="J13" s="12"/>
      <c r="K13" s="12"/>
      <c r="L13" s="12"/>
      <c r="N13" s="53" t="s">
        <v>24</v>
      </c>
      <c r="O13" s="12"/>
      <c r="P13" s="12"/>
      <c r="Q13" s="12"/>
      <c r="R13" s="12"/>
      <c r="S13" s="12"/>
      <c r="T13" s="51"/>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row>
    <row r="14" spans="1:254" ht="22.65" customHeight="1">
      <c r="A14" s="12"/>
      <c r="B14" s="12"/>
      <c r="C14" s="17"/>
      <c r="D14" s="17"/>
      <c r="E14" s="17"/>
      <c r="F14" s="12"/>
      <c r="I14" s="13" t="s">
        <v>2</v>
      </c>
      <c r="J14" s="12"/>
      <c r="K14" s="12"/>
      <c r="L14" s="12"/>
      <c r="M14" s="12"/>
      <c r="N14" s="14"/>
      <c r="O14" s="14"/>
      <c r="P14" s="14"/>
      <c r="Q14" s="14"/>
      <c r="R14" s="14"/>
      <c r="S14" s="14"/>
      <c r="T14" s="14"/>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row>
    <row r="15" spans="1:254" ht="7.65" customHeight="1">
      <c r="A15" s="12"/>
      <c r="B15" s="12"/>
      <c r="C15" s="17"/>
      <c r="D15" s="17"/>
      <c r="E15" s="17"/>
      <c r="F15" s="12"/>
      <c r="G15" s="13"/>
      <c r="H15" s="12"/>
      <c r="I15" s="12"/>
      <c r="J15" s="12"/>
      <c r="K15" s="12"/>
      <c r="L15" s="12"/>
      <c r="M15" s="12"/>
      <c r="N15" s="14"/>
      <c r="O15" s="14"/>
      <c r="P15" s="14"/>
      <c r="Q15" s="14"/>
      <c r="R15" s="14"/>
      <c r="S15" s="14"/>
      <c r="T15" s="14"/>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row>
    <row r="16" spans="1:254" ht="21.9" customHeight="1">
      <c r="A16" s="53" t="s">
        <v>97</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row>
    <row r="17" spans="1:254" ht="21.9" customHeight="1">
      <c r="A17" s="53"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row>
    <row r="18" spans="1:254"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row>
    <row r="19" spans="1:254"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row>
    <row r="20" spans="1:254"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row>
    <row r="21" spans="1:254"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row>
    <row r="22" spans="1:254"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row>
    <row r="23" spans="1:254"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row>
    <row r="24" spans="1:254"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row>
    <row r="25" spans="1:254"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row>
    <row r="26" spans="1:254"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row>
    <row r="27" spans="1:254"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row>
    <row r="28" spans="1:254"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row>
    <row r="29" spans="1:254"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row>
    <row r="30" spans="1:254"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row>
    <row r="31" spans="1:254"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row>
    <row r="32" spans="1:254"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row>
    <row r="33" spans="1:254"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row>
    <row r="34" spans="1:254"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row>
    <row r="35" spans="1:254"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row>
  </sheetData>
  <mergeCells count="10">
    <mergeCell ref="A5:A6"/>
    <mergeCell ref="B5:B6"/>
    <mergeCell ref="C5:F5"/>
    <mergeCell ref="G5:T5"/>
    <mergeCell ref="E1:F1"/>
    <mergeCell ref="S1:T1"/>
    <mergeCell ref="E2:F2"/>
    <mergeCell ref="S2:T2"/>
    <mergeCell ref="A3:T3"/>
    <mergeCell ref="J4:L4"/>
  </mergeCells>
  <phoneticPr fontId="22" type="noConversion"/>
  <printOptions horizontalCentered="1"/>
  <pageMargins left="0.70866141732283472" right="0.70866141732283472" top="1.1811023622047245" bottom="0.78740157480314965" header="0.51181102362204722" footer="0.51181102362204722"/>
  <pageSetup paperSize="9" scale="50"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T35"/>
  <sheetViews>
    <sheetView zoomScale="70" zoomScaleNormal="70" workbookViewId="0">
      <selection activeCell="A3" sqref="A3:T3"/>
    </sheetView>
  </sheetViews>
  <sheetFormatPr defaultColWidth="8.88671875" defaultRowHeight="13.2"/>
  <cols>
    <col min="1" max="1" width="19.44140625" style="19" customWidth="1"/>
    <col min="2" max="2" width="11.88671875" style="19" customWidth="1"/>
    <col min="3" max="4" width="12.88671875" style="19" bestFit="1" customWidth="1"/>
    <col min="5" max="6" width="11.6640625" style="19" bestFit="1" customWidth="1"/>
    <col min="7" max="10" width="10.88671875" style="19" customWidth="1"/>
    <col min="11" max="11" width="14" style="19" customWidth="1"/>
    <col min="12" max="12" width="12.109375" style="19" customWidth="1"/>
    <col min="13" max="13" width="12.44140625" style="19" customWidth="1"/>
    <col min="14" max="14" width="11.33203125" style="19" customWidth="1"/>
    <col min="15" max="15" width="14.44140625" style="19" customWidth="1"/>
    <col min="16" max="16" width="14.109375" style="19" customWidth="1"/>
    <col min="17" max="17" width="12.44140625" style="19" customWidth="1"/>
    <col min="18" max="18" width="14.77734375" style="19" customWidth="1"/>
    <col min="19" max="19" width="14.88671875" style="19" customWidth="1"/>
    <col min="20" max="20" width="15.33203125" style="19" customWidth="1"/>
    <col min="21" max="247" width="9" style="19" customWidth="1"/>
    <col min="248" max="248" width="17.109375" style="19" customWidth="1"/>
    <col min="249" max="249" width="14.44140625" style="19" customWidth="1"/>
    <col min="250" max="250" width="10.88671875" style="19" customWidth="1"/>
    <col min="251" max="16384" width="8.88671875" style="19"/>
  </cols>
  <sheetData>
    <row r="1" spans="1:254" ht="28.5" customHeight="1">
      <c r="A1" s="1" t="s">
        <v>6</v>
      </c>
      <c r="B1" s="2"/>
      <c r="C1" s="2"/>
      <c r="D1" s="2"/>
      <c r="E1" s="81"/>
      <c r="F1" s="81"/>
      <c r="G1" s="3"/>
      <c r="H1" s="3"/>
      <c r="I1" s="3"/>
      <c r="J1" s="3"/>
      <c r="K1" s="3"/>
      <c r="L1" s="3"/>
      <c r="M1" s="3"/>
      <c r="N1" s="2"/>
      <c r="O1" s="3"/>
      <c r="R1" s="1" t="s">
        <v>7</v>
      </c>
      <c r="S1" s="77" t="s">
        <v>8</v>
      </c>
      <c r="T1" s="82"/>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row>
    <row r="2" spans="1:254" ht="28.5" customHeight="1">
      <c r="A2" s="1" t="s">
        <v>9</v>
      </c>
      <c r="B2" s="90" t="s">
        <v>112</v>
      </c>
      <c r="C2" s="6"/>
      <c r="D2" s="6"/>
      <c r="E2" s="83"/>
      <c r="F2" s="83"/>
      <c r="G2" s="3"/>
      <c r="H2" s="3"/>
      <c r="I2" s="3"/>
      <c r="J2" s="5"/>
      <c r="K2" s="5"/>
      <c r="L2" s="5"/>
      <c r="M2" s="5"/>
      <c r="N2" s="6"/>
      <c r="O2" s="5"/>
      <c r="R2" s="1" t="s">
        <v>10</v>
      </c>
      <c r="S2" s="84" t="s">
        <v>11</v>
      </c>
      <c r="T2" s="85"/>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row>
    <row r="3" spans="1:254" ht="35.4" customHeight="1">
      <c r="A3" s="86" t="s">
        <v>94</v>
      </c>
      <c r="B3" s="86"/>
      <c r="C3" s="86"/>
      <c r="D3" s="86"/>
      <c r="E3" s="86"/>
      <c r="F3" s="86"/>
      <c r="G3" s="86"/>
      <c r="H3" s="86"/>
      <c r="I3" s="86"/>
      <c r="J3" s="86"/>
      <c r="K3" s="86"/>
      <c r="L3" s="86"/>
      <c r="M3" s="86"/>
      <c r="N3" s="86"/>
      <c r="O3" s="86"/>
      <c r="P3" s="86"/>
      <c r="Q3" s="86"/>
      <c r="R3" s="86"/>
      <c r="S3" s="86"/>
      <c r="T3" s="86"/>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row>
    <row r="4" spans="1:254" ht="29.4" customHeight="1">
      <c r="A4" s="3"/>
      <c r="B4" s="3"/>
      <c r="C4" s="5"/>
      <c r="D4" s="5"/>
      <c r="E4" s="5"/>
      <c r="F4" s="3"/>
      <c r="G4" s="3"/>
      <c r="J4" s="87" t="s">
        <v>108</v>
      </c>
      <c r="K4" s="88"/>
      <c r="L4" s="88"/>
      <c r="M4" s="7"/>
      <c r="N4" s="3"/>
      <c r="O4" s="7"/>
      <c r="P4" s="7"/>
      <c r="Q4" s="7"/>
      <c r="R4" s="7"/>
      <c r="S4" s="7"/>
      <c r="T4" s="8" t="s">
        <v>35</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row>
    <row r="5" spans="1:254" ht="41.1" customHeight="1">
      <c r="A5" s="73" t="s">
        <v>12</v>
      </c>
      <c r="B5" s="75" t="s">
        <v>73</v>
      </c>
      <c r="C5" s="77" t="s">
        <v>45</v>
      </c>
      <c r="D5" s="78"/>
      <c r="E5" s="78"/>
      <c r="F5" s="78"/>
      <c r="G5" s="79" t="s">
        <v>15</v>
      </c>
      <c r="H5" s="80"/>
      <c r="I5" s="80"/>
      <c r="J5" s="80"/>
      <c r="K5" s="80"/>
      <c r="L5" s="80"/>
      <c r="M5" s="80"/>
      <c r="N5" s="80"/>
      <c r="O5" s="80"/>
      <c r="P5" s="80"/>
      <c r="Q5" s="80"/>
      <c r="R5" s="80"/>
      <c r="S5" s="80"/>
      <c r="T5" s="80"/>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row>
    <row r="6" spans="1:254" ht="204.6" customHeight="1">
      <c r="A6" s="74"/>
      <c r="B6" s="76"/>
      <c r="C6" s="1" t="s">
        <v>16</v>
      </c>
      <c r="D6" s="6" t="s">
        <v>17</v>
      </c>
      <c r="E6" s="1" t="s">
        <v>49</v>
      </c>
      <c r="F6" s="6" t="s">
        <v>19</v>
      </c>
      <c r="G6" s="1" t="s">
        <v>16</v>
      </c>
      <c r="H6" s="38" t="s">
        <v>3</v>
      </c>
      <c r="I6" s="38" t="s">
        <v>4</v>
      </c>
      <c r="J6" s="38" t="s">
        <v>5</v>
      </c>
      <c r="K6" s="43" t="s">
        <v>58</v>
      </c>
      <c r="L6" s="38" t="s">
        <v>27</v>
      </c>
      <c r="M6" s="38" t="s">
        <v>26</v>
      </c>
      <c r="N6" s="38" t="s">
        <v>60</v>
      </c>
      <c r="O6" s="38" t="s">
        <v>32</v>
      </c>
      <c r="P6" s="38" t="s">
        <v>53</v>
      </c>
      <c r="Q6" s="39" t="s">
        <v>54</v>
      </c>
      <c r="R6" s="38" t="s">
        <v>57</v>
      </c>
      <c r="S6" s="38" t="s">
        <v>62</v>
      </c>
      <c r="T6" s="39" t="s">
        <v>63</v>
      </c>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row>
    <row r="7" spans="1:254" ht="53.1" customHeight="1">
      <c r="A7" s="23" t="s">
        <v>95</v>
      </c>
      <c r="B7" s="30">
        <v>190</v>
      </c>
      <c r="C7" s="71">
        <v>125</v>
      </c>
      <c r="D7" s="71">
        <v>36</v>
      </c>
      <c r="E7" s="71">
        <v>4</v>
      </c>
      <c r="F7" s="71">
        <v>85</v>
      </c>
      <c r="G7" s="58">
        <v>65</v>
      </c>
      <c r="H7" s="58">
        <v>24</v>
      </c>
      <c r="I7" s="58">
        <v>19</v>
      </c>
      <c r="J7" s="58">
        <v>11</v>
      </c>
      <c r="K7" s="58">
        <v>1</v>
      </c>
      <c r="L7" s="58">
        <v>6</v>
      </c>
      <c r="M7" s="30">
        <v>0</v>
      </c>
      <c r="N7" s="30">
        <v>0</v>
      </c>
      <c r="O7" s="30">
        <v>0</v>
      </c>
      <c r="P7" s="30">
        <v>0</v>
      </c>
      <c r="Q7" s="30">
        <v>2</v>
      </c>
      <c r="R7" s="30">
        <v>2</v>
      </c>
      <c r="S7" s="30">
        <v>0</v>
      </c>
      <c r="T7" s="30">
        <v>0</v>
      </c>
      <c r="U7" s="54"/>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row>
    <row r="8" spans="1:254" ht="53.1" customHeight="1">
      <c r="A8" s="28" t="s">
        <v>21</v>
      </c>
      <c r="B8" s="68">
        <v>100</v>
      </c>
      <c r="C8" s="69">
        <v>65.78947368421052</v>
      </c>
      <c r="D8" s="69">
        <v>18.947368421052634</v>
      </c>
      <c r="E8" s="69">
        <v>2.1052631578947367</v>
      </c>
      <c r="F8" s="69">
        <v>44.736842105263158</v>
      </c>
      <c r="G8" s="69">
        <v>34.21052631578948</v>
      </c>
      <c r="H8" s="69">
        <v>12.631578947368421</v>
      </c>
      <c r="I8" s="69">
        <v>10</v>
      </c>
      <c r="J8" s="69">
        <v>5.7894736842105265</v>
      </c>
      <c r="K8" s="69">
        <v>0.52631578947368418</v>
      </c>
      <c r="L8" s="69">
        <v>3.1578947368421053</v>
      </c>
      <c r="M8" s="68">
        <v>0</v>
      </c>
      <c r="N8" s="68">
        <v>0</v>
      </c>
      <c r="O8" s="68">
        <v>0</v>
      </c>
      <c r="P8" s="68">
        <v>0</v>
      </c>
      <c r="Q8" s="68">
        <v>1.0526315789473684</v>
      </c>
      <c r="R8" s="68">
        <v>1.0526315789473684</v>
      </c>
      <c r="S8" s="68">
        <v>0</v>
      </c>
      <c r="T8" s="68">
        <v>0</v>
      </c>
      <c r="U8" s="54"/>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row>
    <row r="9" spans="1:254" ht="53.1" customHeight="1">
      <c r="A9" s="28" t="s">
        <v>22</v>
      </c>
      <c r="B9" s="47">
        <v>40605103</v>
      </c>
      <c r="C9" s="47">
        <v>40605103</v>
      </c>
      <c r="D9" s="29">
        <v>31976250</v>
      </c>
      <c r="E9" s="29">
        <v>4875000</v>
      </c>
      <c r="F9" s="29">
        <v>3753853</v>
      </c>
      <c r="G9" s="58" t="s">
        <v>96</v>
      </c>
      <c r="H9" s="58" t="s">
        <v>96</v>
      </c>
      <c r="I9" s="58" t="s">
        <v>96</v>
      </c>
      <c r="J9" s="58" t="s">
        <v>96</v>
      </c>
      <c r="K9" s="58" t="s">
        <v>96</v>
      </c>
      <c r="L9" s="58" t="s">
        <v>96</v>
      </c>
      <c r="M9" s="58" t="s">
        <v>96</v>
      </c>
      <c r="N9" s="58" t="s">
        <v>96</v>
      </c>
      <c r="O9" s="58" t="s">
        <v>96</v>
      </c>
      <c r="P9" s="58" t="s">
        <v>96</v>
      </c>
      <c r="Q9" s="58" t="s">
        <v>96</v>
      </c>
      <c r="R9" s="58" t="s">
        <v>96</v>
      </c>
      <c r="S9" s="58" t="s">
        <v>96</v>
      </c>
      <c r="T9" s="58" t="s">
        <v>96</v>
      </c>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row>
    <row r="10" spans="1:254" ht="53.1" customHeight="1">
      <c r="A10" s="28" t="s">
        <v>66</v>
      </c>
      <c r="B10" s="55">
        <v>190</v>
      </c>
      <c r="C10" s="56">
        <v>125</v>
      </c>
      <c r="D10" s="56">
        <v>36</v>
      </c>
      <c r="E10" s="56">
        <v>4</v>
      </c>
      <c r="F10" s="56">
        <v>85</v>
      </c>
      <c r="G10" s="26">
        <v>65</v>
      </c>
      <c r="H10" s="48">
        <v>24</v>
      </c>
      <c r="I10" s="48">
        <v>19</v>
      </c>
      <c r="J10" s="48">
        <v>11</v>
      </c>
      <c r="K10" s="48">
        <v>1</v>
      </c>
      <c r="L10" s="48">
        <v>6</v>
      </c>
      <c r="M10" s="48">
        <v>0</v>
      </c>
      <c r="N10" s="48">
        <v>0</v>
      </c>
      <c r="O10" s="48">
        <v>0</v>
      </c>
      <c r="P10" s="48">
        <v>0</v>
      </c>
      <c r="Q10" s="48">
        <v>2</v>
      </c>
      <c r="R10" s="48">
        <v>2</v>
      </c>
      <c r="S10" s="48">
        <v>0</v>
      </c>
      <c r="T10" s="48">
        <v>0</v>
      </c>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row>
    <row r="11" spans="1:254" ht="53.1" customHeight="1">
      <c r="A11" s="28" t="s">
        <v>67</v>
      </c>
      <c r="B11" s="55">
        <v>90</v>
      </c>
      <c r="C11" s="57">
        <v>57</v>
      </c>
      <c r="D11" s="57">
        <v>23</v>
      </c>
      <c r="E11" s="57">
        <v>2</v>
      </c>
      <c r="F11" s="57">
        <v>32</v>
      </c>
      <c r="G11" s="26">
        <v>33</v>
      </c>
      <c r="H11" s="58">
        <v>12</v>
      </c>
      <c r="I11" s="58">
        <v>12</v>
      </c>
      <c r="J11" s="58">
        <v>4</v>
      </c>
      <c r="K11" s="58">
        <v>0</v>
      </c>
      <c r="L11" s="58">
        <v>3</v>
      </c>
      <c r="M11" s="58">
        <v>0</v>
      </c>
      <c r="N11" s="58">
        <v>0</v>
      </c>
      <c r="O11" s="58">
        <v>0</v>
      </c>
      <c r="P11" s="58">
        <v>0</v>
      </c>
      <c r="Q11" s="58">
        <v>1</v>
      </c>
      <c r="R11" s="58">
        <v>1</v>
      </c>
      <c r="S11" s="58">
        <v>0</v>
      </c>
      <c r="T11" s="58">
        <v>0</v>
      </c>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row>
    <row r="12" spans="1:254" ht="53.1" customHeight="1">
      <c r="A12" s="32" t="s">
        <v>68</v>
      </c>
      <c r="B12" s="59">
        <v>100</v>
      </c>
      <c r="C12" s="60">
        <v>68</v>
      </c>
      <c r="D12" s="61">
        <v>13</v>
      </c>
      <c r="E12" s="62">
        <v>2</v>
      </c>
      <c r="F12" s="61">
        <v>53</v>
      </c>
      <c r="G12" s="63">
        <v>32</v>
      </c>
      <c r="H12" s="60">
        <v>12</v>
      </c>
      <c r="I12" s="60">
        <v>7</v>
      </c>
      <c r="J12" s="60">
        <v>7</v>
      </c>
      <c r="K12" s="60">
        <v>1</v>
      </c>
      <c r="L12" s="60">
        <v>3</v>
      </c>
      <c r="M12" s="60">
        <v>0</v>
      </c>
      <c r="N12" s="60">
        <v>0</v>
      </c>
      <c r="O12" s="60">
        <v>0</v>
      </c>
      <c r="P12" s="60">
        <v>0</v>
      </c>
      <c r="Q12" s="60">
        <v>1</v>
      </c>
      <c r="R12" s="60">
        <v>1</v>
      </c>
      <c r="S12" s="60">
        <v>0</v>
      </c>
      <c r="T12" s="60">
        <v>0</v>
      </c>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row>
    <row r="13" spans="1:254" ht="29.1" customHeight="1">
      <c r="A13" s="50" t="s">
        <v>0</v>
      </c>
      <c r="B13" s="50"/>
      <c r="D13" s="51" t="s">
        <v>69</v>
      </c>
      <c r="E13" s="52"/>
      <c r="F13" s="12"/>
      <c r="I13" s="13" t="s">
        <v>23</v>
      </c>
      <c r="J13" s="12"/>
      <c r="K13" s="12"/>
      <c r="L13" s="12"/>
      <c r="N13" s="53" t="s">
        <v>24</v>
      </c>
      <c r="O13" s="12"/>
      <c r="P13" s="12"/>
      <c r="Q13" s="12"/>
      <c r="R13" s="12"/>
      <c r="S13" s="12"/>
      <c r="T13" s="51"/>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row>
    <row r="14" spans="1:254" ht="22.65" customHeight="1">
      <c r="A14" s="12"/>
      <c r="B14" s="12"/>
      <c r="C14" s="17"/>
      <c r="D14" s="17"/>
      <c r="E14" s="17"/>
      <c r="F14" s="12"/>
      <c r="I14" s="13" t="s">
        <v>2</v>
      </c>
      <c r="J14" s="12"/>
      <c r="K14" s="12"/>
      <c r="L14" s="12"/>
      <c r="M14" s="12"/>
      <c r="N14" s="14"/>
      <c r="O14" s="14"/>
      <c r="P14" s="14"/>
      <c r="Q14" s="14"/>
      <c r="R14" s="14"/>
      <c r="S14" s="14"/>
      <c r="T14" s="14"/>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row>
    <row r="15" spans="1:254" ht="7.65" customHeight="1">
      <c r="A15" s="12"/>
      <c r="B15" s="12"/>
      <c r="C15" s="17"/>
      <c r="D15" s="17"/>
      <c r="E15" s="17"/>
      <c r="F15" s="12"/>
      <c r="G15" s="13"/>
      <c r="H15" s="12"/>
      <c r="I15" s="12"/>
      <c r="J15" s="12"/>
      <c r="K15" s="12"/>
      <c r="L15" s="12"/>
      <c r="M15" s="12"/>
      <c r="N15" s="14"/>
      <c r="O15" s="14"/>
      <c r="P15" s="14"/>
      <c r="Q15" s="14"/>
      <c r="R15" s="14"/>
      <c r="S15" s="14"/>
      <c r="T15" s="14"/>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row>
    <row r="16" spans="1:254" ht="21.9" customHeight="1">
      <c r="A16" s="53" t="s">
        <v>72</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row>
    <row r="17" spans="1:254" ht="21.9" customHeight="1">
      <c r="A17" s="53"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row>
    <row r="18" spans="1:254"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row>
    <row r="19" spans="1:254"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row>
    <row r="20" spans="1:254"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row>
    <row r="21" spans="1:254"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row>
    <row r="22" spans="1:254"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row>
    <row r="23" spans="1:254"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row>
    <row r="24" spans="1:254"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row>
    <row r="25" spans="1:254"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row>
    <row r="26" spans="1:254"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row>
    <row r="27" spans="1:254"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row>
    <row r="28" spans="1:254"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row>
    <row r="29" spans="1:254"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row>
    <row r="30" spans="1:254"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row>
    <row r="31" spans="1:254"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row>
    <row r="32" spans="1:254"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row>
    <row r="33" spans="1:254"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row>
    <row r="34" spans="1:254"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row>
    <row r="35" spans="1:254"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row>
  </sheetData>
  <mergeCells count="10">
    <mergeCell ref="A5:A6"/>
    <mergeCell ref="B5:B6"/>
    <mergeCell ref="C5:F5"/>
    <mergeCell ref="G5:T5"/>
    <mergeCell ref="E1:F1"/>
    <mergeCell ref="S1:T1"/>
    <mergeCell ref="E2:F2"/>
    <mergeCell ref="S2:T2"/>
    <mergeCell ref="A3:T3"/>
    <mergeCell ref="J4:L4"/>
  </mergeCells>
  <phoneticPr fontId="19" type="noConversion"/>
  <printOptions horizontalCentered="1"/>
  <pageMargins left="0.70866141732283472" right="0.70866141732283472" top="1.1811023622047245" bottom="0.78740157480314965" header="0.51181102362204722" footer="0.51181102362204722"/>
  <pageSetup paperSize="9" scale="50"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T35"/>
  <sheetViews>
    <sheetView zoomScale="70" zoomScaleNormal="70" workbookViewId="0">
      <selection activeCell="A3" sqref="A3:T3"/>
    </sheetView>
  </sheetViews>
  <sheetFormatPr defaultColWidth="8.88671875" defaultRowHeight="13.2"/>
  <cols>
    <col min="1" max="1" width="19.44140625" style="19" customWidth="1"/>
    <col min="2" max="2" width="11.88671875" style="19" customWidth="1"/>
    <col min="3" max="4" width="12.88671875" style="19" bestFit="1" customWidth="1"/>
    <col min="5" max="6" width="11.6640625" style="19" bestFit="1" customWidth="1"/>
    <col min="7" max="10" width="10.88671875" style="19" customWidth="1"/>
    <col min="11" max="11" width="14" style="19" customWidth="1"/>
    <col min="12" max="12" width="12.109375" style="19" customWidth="1"/>
    <col min="13" max="13" width="12.44140625" style="19" customWidth="1"/>
    <col min="14" max="14" width="11.33203125" style="19" customWidth="1"/>
    <col min="15" max="15" width="14.44140625" style="19" customWidth="1"/>
    <col min="16" max="16" width="14.109375" style="19" customWidth="1"/>
    <col min="17" max="17" width="12.44140625" style="19" customWidth="1"/>
    <col min="18" max="18" width="14.77734375" style="19" customWidth="1"/>
    <col min="19" max="19" width="14.88671875" style="19" customWidth="1"/>
    <col min="20" max="20" width="15.33203125" style="19" customWidth="1"/>
    <col min="21" max="247" width="9" style="19" customWidth="1"/>
    <col min="248" max="248" width="17.109375" style="19" customWidth="1"/>
    <col min="249" max="249" width="14.44140625" style="19" customWidth="1"/>
    <col min="250" max="250" width="10.88671875" style="19" customWidth="1"/>
    <col min="251" max="16384" width="8.88671875" style="19"/>
  </cols>
  <sheetData>
    <row r="1" spans="1:254" ht="28.5" customHeight="1">
      <c r="A1" s="1" t="s">
        <v>6</v>
      </c>
      <c r="B1" s="2"/>
      <c r="C1" s="2"/>
      <c r="D1" s="2"/>
      <c r="E1" s="81"/>
      <c r="F1" s="81"/>
      <c r="G1" s="3"/>
      <c r="H1" s="3"/>
      <c r="I1" s="3"/>
      <c r="J1" s="3"/>
      <c r="K1" s="3"/>
      <c r="L1" s="3"/>
      <c r="M1" s="3"/>
      <c r="N1" s="2"/>
      <c r="O1" s="3"/>
      <c r="R1" s="1" t="s">
        <v>7</v>
      </c>
      <c r="S1" s="77" t="s">
        <v>8</v>
      </c>
      <c r="T1" s="82"/>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row>
    <row r="2" spans="1:254" ht="28.5" customHeight="1">
      <c r="A2" s="1" t="s">
        <v>9</v>
      </c>
      <c r="B2" s="90" t="s">
        <v>112</v>
      </c>
      <c r="C2" s="6"/>
      <c r="D2" s="6"/>
      <c r="E2" s="83"/>
      <c r="F2" s="83"/>
      <c r="G2" s="3"/>
      <c r="H2" s="3"/>
      <c r="I2" s="3"/>
      <c r="J2" s="5"/>
      <c r="K2" s="5"/>
      <c r="L2" s="5"/>
      <c r="M2" s="5"/>
      <c r="N2" s="6"/>
      <c r="O2" s="5"/>
      <c r="R2" s="1" t="s">
        <v>10</v>
      </c>
      <c r="S2" s="84" t="s">
        <v>11</v>
      </c>
      <c r="T2" s="85"/>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row>
    <row r="3" spans="1:254" ht="35.4" customHeight="1">
      <c r="A3" s="86" t="s">
        <v>94</v>
      </c>
      <c r="B3" s="86"/>
      <c r="C3" s="86"/>
      <c r="D3" s="86"/>
      <c r="E3" s="86"/>
      <c r="F3" s="86"/>
      <c r="G3" s="86"/>
      <c r="H3" s="86"/>
      <c r="I3" s="86"/>
      <c r="J3" s="86"/>
      <c r="K3" s="86"/>
      <c r="L3" s="86"/>
      <c r="M3" s="86"/>
      <c r="N3" s="86"/>
      <c r="O3" s="86"/>
      <c r="P3" s="86"/>
      <c r="Q3" s="86"/>
      <c r="R3" s="86"/>
      <c r="S3" s="86"/>
      <c r="T3" s="86"/>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row>
    <row r="4" spans="1:254" ht="29.4" customHeight="1">
      <c r="A4" s="3"/>
      <c r="B4" s="3"/>
      <c r="C4" s="5"/>
      <c r="D4" s="5"/>
      <c r="E4" s="5"/>
      <c r="F4" s="3"/>
      <c r="G4" s="3"/>
      <c r="J4" s="87" t="s">
        <v>107</v>
      </c>
      <c r="K4" s="88"/>
      <c r="L4" s="88"/>
      <c r="M4" s="7"/>
      <c r="N4" s="3"/>
      <c r="O4" s="7"/>
      <c r="P4" s="7"/>
      <c r="Q4" s="7"/>
      <c r="R4" s="7"/>
      <c r="S4" s="7"/>
      <c r="T4" s="8" t="s">
        <v>35</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row>
    <row r="5" spans="1:254" ht="41.1" customHeight="1">
      <c r="A5" s="73" t="s">
        <v>12</v>
      </c>
      <c r="B5" s="75" t="s">
        <v>73</v>
      </c>
      <c r="C5" s="77" t="s">
        <v>45</v>
      </c>
      <c r="D5" s="78"/>
      <c r="E5" s="78"/>
      <c r="F5" s="78"/>
      <c r="G5" s="79" t="s">
        <v>15</v>
      </c>
      <c r="H5" s="80"/>
      <c r="I5" s="80"/>
      <c r="J5" s="80"/>
      <c r="K5" s="80"/>
      <c r="L5" s="80"/>
      <c r="M5" s="80"/>
      <c r="N5" s="80"/>
      <c r="O5" s="80"/>
      <c r="P5" s="80"/>
      <c r="Q5" s="80"/>
      <c r="R5" s="80"/>
      <c r="S5" s="80"/>
      <c r="T5" s="80"/>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row>
    <row r="6" spans="1:254" ht="204.6" customHeight="1">
      <c r="A6" s="74"/>
      <c r="B6" s="76"/>
      <c r="C6" s="1" t="s">
        <v>16</v>
      </c>
      <c r="D6" s="6" t="s">
        <v>17</v>
      </c>
      <c r="E6" s="1" t="s">
        <v>49</v>
      </c>
      <c r="F6" s="6" t="s">
        <v>19</v>
      </c>
      <c r="G6" s="1" t="s">
        <v>16</v>
      </c>
      <c r="H6" s="38" t="s">
        <v>3</v>
      </c>
      <c r="I6" s="38" t="s">
        <v>4</v>
      </c>
      <c r="J6" s="38" t="s">
        <v>5</v>
      </c>
      <c r="K6" s="43" t="s">
        <v>58</v>
      </c>
      <c r="L6" s="38" t="s">
        <v>27</v>
      </c>
      <c r="M6" s="38" t="s">
        <v>26</v>
      </c>
      <c r="N6" s="38" t="s">
        <v>60</v>
      </c>
      <c r="O6" s="38" t="s">
        <v>32</v>
      </c>
      <c r="P6" s="38" t="s">
        <v>53</v>
      </c>
      <c r="Q6" s="39" t="s">
        <v>54</v>
      </c>
      <c r="R6" s="38" t="s">
        <v>57</v>
      </c>
      <c r="S6" s="38" t="s">
        <v>62</v>
      </c>
      <c r="T6" s="39" t="s">
        <v>63</v>
      </c>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row>
    <row r="7" spans="1:254" ht="53.1" customHeight="1">
      <c r="A7" s="23" t="s">
        <v>95</v>
      </c>
      <c r="B7" s="30">
        <v>178</v>
      </c>
      <c r="C7" s="71">
        <v>113</v>
      </c>
      <c r="D7" s="71">
        <v>32</v>
      </c>
      <c r="E7" s="71">
        <v>9</v>
      </c>
      <c r="F7" s="71">
        <v>72</v>
      </c>
      <c r="G7" s="58">
        <v>65</v>
      </c>
      <c r="H7" s="58">
        <v>25</v>
      </c>
      <c r="I7" s="58">
        <v>26</v>
      </c>
      <c r="J7" s="58">
        <v>3</v>
      </c>
      <c r="K7" s="58">
        <v>1</v>
      </c>
      <c r="L7" s="58">
        <v>5</v>
      </c>
      <c r="M7" s="58">
        <v>1</v>
      </c>
      <c r="N7" s="30">
        <v>0</v>
      </c>
      <c r="O7" s="30">
        <v>0</v>
      </c>
      <c r="P7" s="30">
        <v>0</v>
      </c>
      <c r="Q7" s="30">
        <v>3</v>
      </c>
      <c r="R7" s="30">
        <v>1</v>
      </c>
      <c r="S7" s="30">
        <v>0</v>
      </c>
      <c r="T7" s="30">
        <v>0</v>
      </c>
      <c r="U7" s="54"/>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row>
    <row r="8" spans="1:254" ht="53.1" customHeight="1">
      <c r="A8" s="28" t="s">
        <v>21</v>
      </c>
      <c r="B8" s="68">
        <v>100</v>
      </c>
      <c r="C8" s="69">
        <v>63.483146067415731</v>
      </c>
      <c r="D8" s="69">
        <v>17.977528089887642</v>
      </c>
      <c r="E8" s="69">
        <v>5.0561797752808983</v>
      </c>
      <c r="F8" s="69">
        <v>40.449438202247187</v>
      </c>
      <c r="G8" s="69">
        <v>36.516853932584269</v>
      </c>
      <c r="H8" s="69">
        <v>14.04494382022472</v>
      </c>
      <c r="I8" s="69">
        <v>14.606741573033707</v>
      </c>
      <c r="J8" s="69">
        <v>1.6853932584269662</v>
      </c>
      <c r="K8" s="69">
        <v>0.5617977528089888</v>
      </c>
      <c r="L8" s="69">
        <v>2.8089887640449436</v>
      </c>
      <c r="M8" s="69">
        <v>0.5617977528089888</v>
      </c>
      <c r="N8" s="68">
        <v>0</v>
      </c>
      <c r="O8" s="68">
        <v>0</v>
      </c>
      <c r="P8" s="68">
        <v>0</v>
      </c>
      <c r="Q8" s="68">
        <v>1.6853932584269662</v>
      </c>
      <c r="R8" s="68">
        <v>0.5617977528089888</v>
      </c>
      <c r="S8" s="68">
        <v>0</v>
      </c>
      <c r="T8" s="68">
        <v>0</v>
      </c>
      <c r="U8" s="54"/>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row>
    <row r="9" spans="1:254" ht="53.1" customHeight="1">
      <c r="A9" s="28" t="s">
        <v>22</v>
      </c>
      <c r="B9" s="47">
        <v>22554249</v>
      </c>
      <c r="C9" s="47">
        <v>22554249</v>
      </c>
      <c r="D9" s="29">
        <v>14942500</v>
      </c>
      <c r="E9" s="29">
        <v>4910000</v>
      </c>
      <c r="F9" s="29">
        <v>2701749</v>
      </c>
      <c r="G9" s="58" t="s">
        <v>96</v>
      </c>
      <c r="H9" s="58" t="s">
        <v>96</v>
      </c>
      <c r="I9" s="58" t="s">
        <v>96</v>
      </c>
      <c r="J9" s="58" t="s">
        <v>96</v>
      </c>
      <c r="K9" s="58" t="s">
        <v>96</v>
      </c>
      <c r="L9" s="58" t="s">
        <v>96</v>
      </c>
      <c r="M9" s="58" t="s">
        <v>96</v>
      </c>
      <c r="N9" s="58" t="s">
        <v>96</v>
      </c>
      <c r="O9" s="58" t="s">
        <v>96</v>
      </c>
      <c r="P9" s="58" t="s">
        <v>96</v>
      </c>
      <c r="Q9" s="58" t="s">
        <v>96</v>
      </c>
      <c r="R9" s="58" t="s">
        <v>96</v>
      </c>
      <c r="S9" s="58" t="s">
        <v>96</v>
      </c>
      <c r="T9" s="58" t="s">
        <v>96</v>
      </c>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row>
    <row r="10" spans="1:254" ht="53.1" customHeight="1">
      <c r="A10" s="28" t="s">
        <v>66</v>
      </c>
      <c r="B10" s="55">
        <v>178</v>
      </c>
      <c r="C10" s="56">
        <v>113</v>
      </c>
      <c r="D10" s="56">
        <v>32</v>
      </c>
      <c r="E10" s="56">
        <v>9</v>
      </c>
      <c r="F10" s="56">
        <v>72</v>
      </c>
      <c r="G10" s="26">
        <v>65</v>
      </c>
      <c r="H10" s="48">
        <v>25</v>
      </c>
      <c r="I10" s="48">
        <v>26</v>
      </c>
      <c r="J10" s="48">
        <v>3</v>
      </c>
      <c r="K10" s="48">
        <v>1</v>
      </c>
      <c r="L10" s="48">
        <v>5</v>
      </c>
      <c r="M10" s="48">
        <v>1</v>
      </c>
      <c r="N10" s="48">
        <v>0</v>
      </c>
      <c r="O10" s="48">
        <v>0</v>
      </c>
      <c r="P10" s="48">
        <v>0</v>
      </c>
      <c r="Q10" s="48">
        <v>3</v>
      </c>
      <c r="R10" s="48">
        <v>1</v>
      </c>
      <c r="S10" s="48">
        <v>0</v>
      </c>
      <c r="T10" s="48">
        <v>0</v>
      </c>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row>
    <row r="11" spans="1:254" ht="53.1" customHeight="1">
      <c r="A11" s="28" t="s">
        <v>67</v>
      </c>
      <c r="B11" s="55">
        <v>85</v>
      </c>
      <c r="C11" s="57">
        <v>50</v>
      </c>
      <c r="D11" s="57">
        <v>22</v>
      </c>
      <c r="E11" s="57">
        <v>4</v>
      </c>
      <c r="F11" s="57">
        <v>24</v>
      </c>
      <c r="G11" s="26">
        <v>35</v>
      </c>
      <c r="H11" s="58">
        <v>14</v>
      </c>
      <c r="I11" s="58">
        <v>13</v>
      </c>
      <c r="J11" s="58">
        <v>2</v>
      </c>
      <c r="K11" s="58">
        <v>1</v>
      </c>
      <c r="L11" s="58">
        <v>3</v>
      </c>
      <c r="M11" s="58">
        <v>1</v>
      </c>
      <c r="N11" s="58">
        <v>0</v>
      </c>
      <c r="O11" s="58">
        <v>0</v>
      </c>
      <c r="P11" s="58">
        <v>0</v>
      </c>
      <c r="Q11" s="58">
        <v>1</v>
      </c>
      <c r="R11" s="58">
        <v>0</v>
      </c>
      <c r="S11" s="58">
        <v>0</v>
      </c>
      <c r="T11" s="58">
        <v>0</v>
      </c>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row>
    <row r="12" spans="1:254" ht="53.1" customHeight="1">
      <c r="A12" s="32" t="s">
        <v>68</v>
      </c>
      <c r="B12" s="59">
        <v>93</v>
      </c>
      <c r="C12" s="60">
        <v>63</v>
      </c>
      <c r="D12" s="61">
        <v>10</v>
      </c>
      <c r="E12" s="62">
        <v>5</v>
      </c>
      <c r="F12" s="61">
        <v>48</v>
      </c>
      <c r="G12" s="63">
        <v>30</v>
      </c>
      <c r="H12" s="60">
        <v>11</v>
      </c>
      <c r="I12" s="60">
        <v>13</v>
      </c>
      <c r="J12" s="60">
        <v>1</v>
      </c>
      <c r="K12" s="60">
        <v>0</v>
      </c>
      <c r="L12" s="60">
        <v>2</v>
      </c>
      <c r="M12" s="60">
        <v>0</v>
      </c>
      <c r="N12" s="60">
        <v>0</v>
      </c>
      <c r="O12" s="60">
        <v>0</v>
      </c>
      <c r="P12" s="60">
        <v>0</v>
      </c>
      <c r="Q12" s="60">
        <v>2</v>
      </c>
      <c r="R12" s="60">
        <v>1</v>
      </c>
      <c r="S12" s="60">
        <v>0</v>
      </c>
      <c r="T12" s="60">
        <v>0</v>
      </c>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row>
    <row r="13" spans="1:254" ht="29.1" customHeight="1">
      <c r="A13" s="50" t="s">
        <v>0</v>
      </c>
      <c r="B13" s="50"/>
      <c r="D13" s="51" t="s">
        <v>69</v>
      </c>
      <c r="E13" s="52"/>
      <c r="F13" s="12"/>
      <c r="I13" s="13" t="s">
        <v>23</v>
      </c>
      <c r="J13" s="12"/>
      <c r="K13" s="12"/>
      <c r="L13" s="12"/>
      <c r="N13" s="53" t="s">
        <v>24</v>
      </c>
      <c r="O13" s="12"/>
      <c r="P13" s="12"/>
      <c r="Q13" s="12"/>
      <c r="R13" s="12"/>
      <c r="S13" s="12"/>
      <c r="T13" s="51"/>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row>
    <row r="14" spans="1:254" ht="22.65" customHeight="1">
      <c r="A14" s="12"/>
      <c r="B14" s="12"/>
      <c r="C14" s="17"/>
      <c r="D14" s="17"/>
      <c r="E14" s="17"/>
      <c r="F14" s="12"/>
      <c r="I14" s="13" t="s">
        <v>2</v>
      </c>
      <c r="J14" s="12"/>
      <c r="K14" s="12"/>
      <c r="L14" s="12"/>
      <c r="M14" s="12"/>
      <c r="N14" s="14"/>
      <c r="O14" s="14"/>
      <c r="P14" s="14"/>
      <c r="Q14" s="14"/>
      <c r="R14" s="14"/>
      <c r="S14" s="14"/>
      <c r="T14" s="14"/>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row>
    <row r="15" spans="1:254" ht="7.65" customHeight="1">
      <c r="A15" s="12"/>
      <c r="B15" s="12"/>
      <c r="C15" s="17"/>
      <c r="D15" s="17"/>
      <c r="E15" s="17"/>
      <c r="F15" s="12"/>
      <c r="G15" s="13"/>
      <c r="H15" s="12"/>
      <c r="I15" s="12"/>
      <c r="J15" s="12"/>
      <c r="K15" s="12"/>
      <c r="L15" s="12"/>
      <c r="M15" s="12"/>
      <c r="N15" s="14"/>
      <c r="O15" s="14"/>
      <c r="P15" s="14"/>
      <c r="Q15" s="14"/>
      <c r="R15" s="14"/>
      <c r="S15" s="14"/>
      <c r="T15" s="14"/>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row>
    <row r="16" spans="1:254" ht="21.9" customHeight="1">
      <c r="A16" s="53" t="s">
        <v>72</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row>
    <row r="17" spans="1:254" ht="21.9" customHeight="1">
      <c r="A17" s="53"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row>
    <row r="18" spans="1:254"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row>
    <row r="19" spans="1:254"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row>
    <row r="20" spans="1:254"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row>
    <row r="21" spans="1:254"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row>
    <row r="22" spans="1:254"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row>
    <row r="23" spans="1:254"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row>
    <row r="24" spans="1:254"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row>
    <row r="25" spans="1:254"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row>
    <row r="26" spans="1:254"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row>
    <row r="27" spans="1:254"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row>
    <row r="28" spans="1:254"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row>
    <row r="29" spans="1:254"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row>
    <row r="30" spans="1:254"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row>
    <row r="31" spans="1:254"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row>
    <row r="32" spans="1:254"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row>
    <row r="33" spans="1:254"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row>
    <row r="34" spans="1:254"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row>
    <row r="35" spans="1:254"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row>
  </sheetData>
  <mergeCells count="10">
    <mergeCell ref="A5:A6"/>
    <mergeCell ref="B5:B6"/>
    <mergeCell ref="C5:F5"/>
    <mergeCell ref="G5:T5"/>
    <mergeCell ref="E1:F1"/>
    <mergeCell ref="S1:T1"/>
    <mergeCell ref="E2:F2"/>
    <mergeCell ref="S2:T2"/>
    <mergeCell ref="A3:T3"/>
    <mergeCell ref="J4:L4"/>
  </mergeCells>
  <phoneticPr fontId="18" type="noConversion"/>
  <printOptions horizontalCentered="1"/>
  <pageMargins left="0.70866141732283472" right="0.70866141732283472" top="1.1811023622047245" bottom="0.78740157480314965" header="0.51181102362204722" footer="0.51181102362204722"/>
  <pageSetup paperSize="9" scale="5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T35"/>
  <sheetViews>
    <sheetView zoomScale="70" zoomScaleNormal="70" workbookViewId="0">
      <selection activeCell="A3" sqref="A3:T3"/>
    </sheetView>
  </sheetViews>
  <sheetFormatPr defaultColWidth="8.88671875" defaultRowHeight="13.2"/>
  <cols>
    <col min="1" max="1" width="19.44140625" style="19" customWidth="1"/>
    <col min="2" max="2" width="11.88671875" style="19" customWidth="1"/>
    <col min="3" max="4" width="12.88671875" style="19" bestFit="1" customWidth="1"/>
    <col min="5" max="6" width="11.6640625" style="19" bestFit="1" customWidth="1"/>
    <col min="7" max="10" width="10.88671875" style="19" customWidth="1"/>
    <col min="11" max="11" width="14" style="19" customWidth="1"/>
    <col min="12" max="12" width="12.109375" style="19" customWidth="1"/>
    <col min="13" max="13" width="12.44140625" style="19" customWidth="1"/>
    <col min="14" max="14" width="11.33203125" style="19" customWidth="1"/>
    <col min="15" max="15" width="14.44140625" style="19" customWidth="1"/>
    <col min="16" max="16" width="14.109375" style="19" customWidth="1"/>
    <col min="17" max="17" width="12.44140625" style="19" customWidth="1"/>
    <col min="18" max="18" width="14.77734375" style="19" customWidth="1"/>
    <col min="19" max="19" width="14.88671875" style="19" customWidth="1"/>
    <col min="20" max="20" width="15.33203125" style="19" customWidth="1"/>
    <col min="21" max="247" width="9" style="19" customWidth="1"/>
    <col min="248" max="248" width="17.109375" style="19" customWidth="1"/>
    <col min="249" max="249" width="14.44140625" style="19" customWidth="1"/>
    <col min="250" max="250" width="10.88671875" style="19" customWidth="1"/>
    <col min="251" max="16384" width="8.88671875" style="19"/>
  </cols>
  <sheetData>
    <row r="1" spans="1:254" ht="28.5" customHeight="1">
      <c r="A1" s="1" t="s">
        <v>6</v>
      </c>
      <c r="B1" s="2"/>
      <c r="C1" s="2"/>
      <c r="D1" s="2"/>
      <c r="E1" s="81"/>
      <c r="F1" s="81"/>
      <c r="G1" s="3"/>
      <c r="H1" s="3"/>
      <c r="I1" s="3"/>
      <c r="J1" s="3"/>
      <c r="K1" s="3"/>
      <c r="L1" s="3"/>
      <c r="M1" s="3"/>
      <c r="N1" s="2"/>
      <c r="O1" s="3"/>
      <c r="R1" s="1" t="s">
        <v>7</v>
      </c>
      <c r="S1" s="77" t="s">
        <v>8</v>
      </c>
      <c r="T1" s="82"/>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row>
    <row r="2" spans="1:254" ht="28.5" customHeight="1">
      <c r="A2" s="1" t="s">
        <v>9</v>
      </c>
      <c r="B2" s="90" t="s">
        <v>112</v>
      </c>
      <c r="C2" s="6"/>
      <c r="D2" s="6"/>
      <c r="E2" s="83"/>
      <c r="F2" s="83"/>
      <c r="G2" s="3"/>
      <c r="H2" s="3"/>
      <c r="I2" s="3"/>
      <c r="J2" s="5"/>
      <c r="K2" s="5"/>
      <c r="L2" s="5"/>
      <c r="M2" s="5"/>
      <c r="N2" s="6"/>
      <c r="O2" s="5"/>
      <c r="R2" s="1" t="s">
        <v>10</v>
      </c>
      <c r="S2" s="84" t="s">
        <v>11</v>
      </c>
      <c r="T2" s="85"/>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row>
    <row r="3" spans="1:254" ht="35.4" customHeight="1">
      <c r="A3" s="86" t="s">
        <v>94</v>
      </c>
      <c r="B3" s="86"/>
      <c r="C3" s="86"/>
      <c r="D3" s="86"/>
      <c r="E3" s="86"/>
      <c r="F3" s="86"/>
      <c r="G3" s="86"/>
      <c r="H3" s="86"/>
      <c r="I3" s="86"/>
      <c r="J3" s="86"/>
      <c r="K3" s="86"/>
      <c r="L3" s="86"/>
      <c r="M3" s="86"/>
      <c r="N3" s="86"/>
      <c r="O3" s="86"/>
      <c r="P3" s="86"/>
      <c r="Q3" s="86"/>
      <c r="R3" s="86"/>
      <c r="S3" s="86"/>
      <c r="T3" s="86"/>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row>
    <row r="4" spans="1:254" ht="29.4" customHeight="1">
      <c r="A4" s="3"/>
      <c r="B4" s="3"/>
      <c r="C4" s="5"/>
      <c r="D4" s="5"/>
      <c r="E4" s="5"/>
      <c r="F4" s="3"/>
      <c r="G4" s="3"/>
      <c r="J4" s="87" t="s">
        <v>106</v>
      </c>
      <c r="K4" s="88"/>
      <c r="L4" s="88"/>
      <c r="M4" s="7"/>
      <c r="N4" s="3"/>
      <c r="O4" s="7"/>
      <c r="P4" s="7"/>
      <c r="Q4" s="7"/>
      <c r="R4" s="7"/>
      <c r="S4" s="7"/>
      <c r="T4" s="8" t="s">
        <v>35</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row>
    <row r="5" spans="1:254" ht="41.1" customHeight="1">
      <c r="A5" s="73" t="s">
        <v>12</v>
      </c>
      <c r="B5" s="75" t="s">
        <v>73</v>
      </c>
      <c r="C5" s="77" t="s">
        <v>45</v>
      </c>
      <c r="D5" s="78"/>
      <c r="E5" s="78"/>
      <c r="F5" s="78"/>
      <c r="G5" s="79" t="s">
        <v>15</v>
      </c>
      <c r="H5" s="80"/>
      <c r="I5" s="80"/>
      <c r="J5" s="80"/>
      <c r="K5" s="80"/>
      <c r="L5" s="80"/>
      <c r="M5" s="80"/>
      <c r="N5" s="80"/>
      <c r="O5" s="80"/>
      <c r="P5" s="80"/>
      <c r="Q5" s="80"/>
      <c r="R5" s="80"/>
      <c r="S5" s="80"/>
      <c r="T5" s="80"/>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row>
    <row r="6" spans="1:254" ht="204.6" customHeight="1">
      <c r="A6" s="74"/>
      <c r="B6" s="76"/>
      <c r="C6" s="1" t="s">
        <v>16</v>
      </c>
      <c r="D6" s="6" t="s">
        <v>17</v>
      </c>
      <c r="E6" s="1" t="s">
        <v>49</v>
      </c>
      <c r="F6" s="6" t="s">
        <v>19</v>
      </c>
      <c r="G6" s="1" t="s">
        <v>16</v>
      </c>
      <c r="H6" s="38" t="s">
        <v>3</v>
      </c>
      <c r="I6" s="38" t="s">
        <v>4</v>
      </c>
      <c r="J6" s="38" t="s">
        <v>5</v>
      </c>
      <c r="K6" s="43" t="s">
        <v>58</v>
      </c>
      <c r="L6" s="38" t="s">
        <v>27</v>
      </c>
      <c r="M6" s="38" t="s">
        <v>26</v>
      </c>
      <c r="N6" s="38" t="s">
        <v>60</v>
      </c>
      <c r="O6" s="38" t="s">
        <v>32</v>
      </c>
      <c r="P6" s="38" t="s">
        <v>53</v>
      </c>
      <c r="Q6" s="39" t="s">
        <v>54</v>
      </c>
      <c r="R6" s="38" t="s">
        <v>57</v>
      </c>
      <c r="S6" s="38" t="s">
        <v>62</v>
      </c>
      <c r="T6" s="39" t="s">
        <v>63</v>
      </c>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row>
    <row r="7" spans="1:254" ht="53.1" customHeight="1">
      <c r="A7" s="23" t="s">
        <v>95</v>
      </c>
      <c r="B7" s="30">
        <f>SUM(C7+G7)</f>
        <v>186</v>
      </c>
      <c r="C7" s="71">
        <v>121</v>
      </c>
      <c r="D7" s="71">
        <v>34</v>
      </c>
      <c r="E7" s="71">
        <v>7</v>
      </c>
      <c r="F7" s="71">
        <v>80</v>
      </c>
      <c r="G7" s="58">
        <v>65</v>
      </c>
      <c r="H7" s="58">
        <v>34</v>
      </c>
      <c r="I7" s="58">
        <v>16</v>
      </c>
      <c r="J7" s="58">
        <v>5</v>
      </c>
      <c r="K7" s="58">
        <v>3</v>
      </c>
      <c r="L7" s="58">
        <v>5</v>
      </c>
      <c r="M7" s="58">
        <v>1</v>
      </c>
      <c r="N7" s="30">
        <v>0</v>
      </c>
      <c r="O7" s="30">
        <v>0</v>
      </c>
      <c r="P7" s="58">
        <v>1</v>
      </c>
      <c r="Q7" s="30">
        <v>0</v>
      </c>
      <c r="R7" s="30">
        <v>0</v>
      </c>
      <c r="S7" s="30">
        <v>0</v>
      </c>
      <c r="T7" s="30">
        <v>0</v>
      </c>
      <c r="U7" s="54"/>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row>
    <row r="8" spans="1:254" ht="53.1" customHeight="1">
      <c r="A8" s="28" t="s">
        <v>21</v>
      </c>
      <c r="B8" s="68">
        <v>100</v>
      </c>
      <c r="C8" s="69">
        <v>65.053763440860223</v>
      </c>
      <c r="D8" s="69">
        <v>18.27956989247312</v>
      </c>
      <c r="E8" s="69">
        <v>3.763440860215054</v>
      </c>
      <c r="F8" s="69">
        <v>43.01075268817204</v>
      </c>
      <c r="G8" s="69">
        <v>34.946236559139791</v>
      </c>
      <c r="H8" s="69">
        <v>18.27956989247312</v>
      </c>
      <c r="I8" s="69">
        <v>8.6021505376344098</v>
      </c>
      <c r="J8" s="69">
        <v>2.6881720430107525</v>
      </c>
      <c r="K8" s="69">
        <v>1.6129032258064515</v>
      </c>
      <c r="L8" s="69">
        <v>2.6881720430107525</v>
      </c>
      <c r="M8" s="69">
        <v>0.53763440860215062</v>
      </c>
      <c r="N8" s="68">
        <v>0</v>
      </c>
      <c r="O8" s="68">
        <v>0</v>
      </c>
      <c r="P8" s="69">
        <v>0.53763440860215062</v>
      </c>
      <c r="Q8" s="68">
        <v>0</v>
      </c>
      <c r="R8" s="68">
        <v>0</v>
      </c>
      <c r="S8" s="68">
        <v>0</v>
      </c>
      <c r="T8" s="68">
        <v>0</v>
      </c>
      <c r="U8" s="54"/>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row>
    <row r="9" spans="1:254" ht="53.1" customHeight="1">
      <c r="A9" s="28" t="s">
        <v>22</v>
      </c>
      <c r="B9" s="47">
        <v>35946288</v>
      </c>
      <c r="C9" s="47">
        <f>SUM(D9:F9)</f>
        <v>35946288</v>
      </c>
      <c r="D9" s="29">
        <v>25660000</v>
      </c>
      <c r="E9" s="29">
        <v>6765000</v>
      </c>
      <c r="F9" s="29">
        <v>3521288</v>
      </c>
      <c r="G9" s="46">
        <v>0</v>
      </c>
      <c r="H9" s="46">
        <v>0</v>
      </c>
      <c r="I9" s="46">
        <v>0</v>
      </c>
      <c r="J9" s="46">
        <v>0</v>
      </c>
      <c r="K9" s="46">
        <v>0</v>
      </c>
      <c r="L9" s="46">
        <v>0</v>
      </c>
      <c r="M9" s="46">
        <v>0</v>
      </c>
      <c r="N9" s="46">
        <v>0</v>
      </c>
      <c r="O9" s="46">
        <v>0</v>
      </c>
      <c r="P9" s="46">
        <v>0</v>
      </c>
      <c r="Q9" s="46">
        <v>0</v>
      </c>
      <c r="R9" s="46">
        <v>0</v>
      </c>
      <c r="S9" s="46">
        <v>0</v>
      </c>
      <c r="T9" s="46">
        <v>0</v>
      </c>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row>
    <row r="10" spans="1:254" ht="53.1" customHeight="1">
      <c r="A10" s="28" t="s">
        <v>66</v>
      </c>
      <c r="B10" s="55">
        <f>C10+G10</f>
        <v>186</v>
      </c>
      <c r="C10" s="56">
        <f>SUM(D10:F10)</f>
        <v>121</v>
      </c>
      <c r="D10" s="56">
        <f>SUM(D11:D12)</f>
        <v>34</v>
      </c>
      <c r="E10" s="56">
        <f>SUM(E11:E12)</f>
        <v>7</v>
      </c>
      <c r="F10" s="56">
        <f>SUM(F11:F12)</f>
        <v>80</v>
      </c>
      <c r="G10" s="26">
        <f t="shared" ref="G10:G12" si="0">SUM(H10:T10)</f>
        <v>65</v>
      </c>
      <c r="H10" s="48">
        <f>SUM(H11:H12)</f>
        <v>34</v>
      </c>
      <c r="I10" s="48">
        <f t="shared" ref="I10:T10" si="1">SUM(I11:I12)</f>
        <v>16</v>
      </c>
      <c r="J10" s="48">
        <f t="shared" si="1"/>
        <v>5</v>
      </c>
      <c r="K10" s="48">
        <f t="shared" si="1"/>
        <v>3</v>
      </c>
      <c r="L10" s="48">
        <f t="shared" si="1"/>
        <v>5</v>
      </c>
      <c r="M10" s="48">
        <f t="shared" si="1"/>
        <v>1</v>
      </c>
      <c r="N10" s="48">
        <f t="shared" si="1"/>
        <v>0</v>
      </c>
      <c r="O10" s="48">
        <f t="shared" si="1"/>
        <v>0</v>
      </c>
      <c r="P10" s="48">
        <f t="shared" si="1"/>
        <v>1</v>
      </c>
      <c r="Q10" s="48">
        <f t="shared" si="1"/>
        <v>0</v>
      </c>
      <c r="R10" s="48">
        <f t="shared" si="1"/>
        <v>0</v>
      </c>
      <c r="S10" s="48">
        <f t="shared" si="1"/>
        <v>0</v>
      </c>
      <c r="T10" s="48">
        <f t="shared" si="1"/>
        <v>0</v>
      </c>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row>
    <row r="11" spans="1:254" ht="53.1" customHeight="1">
      <c r="A11" s="28" t="s">
        <v>67</v>
      </c>
      <c r="B11" s="55">
        <f>C11+G11</f>
        <v>84</v>
      </c>
      <c r="C11" s="57">
        <v>58</v>
      </c>
      <c r="D11" s="57">
        <v>23</v>
      </c>
      <c r="E11" s="57">
        <v>3</v>
      </c>
      <c r="F11" s="57">
        <v>32</v>
      </c>
      <c r="G11" s="26">
        <f t="shared" si="0"/>
        <v>26</v>
      </c>
      <c r="H11" s="58">
        <v>15</v>
      </c>
      <c r="I11" s="58">
        <v>5</v>
      </c>
      <c r="J11" s="58">
        <v>1</v>
      </c>
      <c r="K11" s="58">
        <v>2</v>
      </c>
      <c r="L11" s="58">
        <v>3</v>
      </c>
      <c r="M11" s="58">
        <v>0</v>
      </c>
      <c r="N11" s="58">
        <v>0</v>
      </c>
      <c r="O11" s="58">
        <v>0</v>
      </c>
      <c r="P11" s="58">
        <v>0</v>
      </c>
      <c r="Q11" s="58">
        <v>0</v>
      </c>
      <c r="R11" s="58">
        <v>0</v>
      </c>
      <c r="S11" s="58">
        <v>0</v>
      </c>
      <c r="T11" s="58">
        <v>0</v>
      </c>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row>
    <row r="12" spans="1:254" ht="53.1" customHeight="1">
      <c r="A12" s="32" t="s">
        <v>68</v>
      </c>
      <c r="B12" s="59">
        <f>C12+G12</f>
        <v>102</v>
      </c>
      <c r="C12" s="60">
        <v>63</v>
      </c>
      <c r="D12" s="61">
        <v>11</v>
      </c>
      <c r="E12" s="62">
        <v>4</v>
      </c>
      <c r="F12" s="61">
        <v>48</v>
      </c>
      <c r="G12" s="63">
        <f t="shared" si="0"/>
        <v>39</v>
      </c>
      <c r="H12" s="60">
        <v>19</v>
      </c>
      <c r="I12" s="60">
        <v>11</v>
      </c>
      <c r="J12" s="60">
        <v>4</v>
      </c>
      <c r="K12" s="60">
        <v>1</v>
      </c>
      <c r="L12" s="60">
        <v>2</v>
      </c>
      <c r="M12" s="60">
        <v>1</v>
      </c>
      <c r="N12" s="60">
        <v>0</v>
      </c>
      <c r="O12" s="60">
        <v>0</v>
      </c>
      <c r="P12" s="60">
        <v>1</v>
      </c>
      <c r="Q12" s="60">
        <v>0</v>
      </c>
      <c r="R12" s="60">
        <v>0</v>
      </c>
      <c r="S12" s="60">
        <v>0</v>
      </c>
      <c r="T12" s="60">
        <v>0</v>
      </c>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row>
    <row r="13" spans="1:254" ht="29.1" customHeight="1">
      <c r="A13" s="50" t="s">
        <v>0</v>
      </c>
      <c r="B13" s="50"/>
      <c r="D13" s="51" t="s">
        <v>69</v>
      </c>
      <c r="E13" s="52"/>
      <c r="F13" s="12"/>
      <c r="I13" s="13" t="s">
        <v>23</v>
      </c>
      <c r="J13" s="12"/>
      <c r="K13" s="12"/>
      <c r="L13" s="12"/>
      <c r="N13" s="53" t="s">
        <v>24</v>
      </c>
      <c r="O13" s="12"/>
      <c r="P13" s="12"/>
      <c r="Q13" s="12"/>
      <c r="R13" s="12"/>
      <c r="S13" s="12"/>
      <c r="T13" s="51"/>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row>
    <row r="14" spans="1:254" ht="22.65" customHeight="1">
      <c r="A14" s="12"/>
      <c r="B14" s="12"/>
      <c r="C14" s="17"/>
      <c r="D14" s="17"/>
      <c r="E14" s="17"/>
      <c r="F14" s="12"/>
      <c r="I14" s="13" t="s">
        <v>2</v>
      </c>
      <c r="J14" s="12"/>
      <c r="K14" s="12"/>
      <c r="L14" s="12"/>
      <c r="M14" s="12"/>
      <c r="N14" s="14"/>
      <c r="O14" s="14"/>
      <c r="P14" s="14"/>
      <c r="Q14" s="14"/>
      <c r="R14" s="14"/>
      <c r="S14" s="14"/>
      <c r="T14" s="14"/>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row>
    <row r="15" spans="1:254" ht="7.65" customHeight="1">
      <c r="A15" s="12"/>
      <c r="B15" s="12"/>
      <c r="C15" s="17"/>
      <c r="D15" s="17"/>
      <c r="E15" s="17"/>
      <c r="F15" s="12"/>
      <c r="G15" s="13"/>
      <c r="H15" s="12"/>
      <c r="I15" s="12"/>
      <c r="J15" s="12"/>
      <c r="K15" s="12"/>
      <c r="L15" s="12"/>
      <c r="M15" s="12"/>
      <c r="N15" s="14"/>
      <c r="O15" s="14"/>
      <c r="P15" s="14"/>
      <c r="Q15" s="14"/>
      <c r="R15" s="14"/>
      <c r="S15" s="14"/>
      <c r="T15" s="14"/>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row>
    <row r="16" spans="1:254" ht="21.9" customHeight="1">
      <c r="A16" s="53" t="s">
        <v>72</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row>
    <row r="17" spans="1:254" ht="21.9" customHeight="1">
      <c r="A17" s="53"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row>
    <row r="18" spans="1:254"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row>
    <row r="19" spans="1:254"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row>
    <row r="20" spans="1:254"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row>
    <row r="21" spans="1:254"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row>
    <row r="22" spans="1:254"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row>
    <row r="23" spans="1:254"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row>
    <row r="24" spans="1:254"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row>
    <row r="25" spans="1:254"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row>
    <row r="26" spans="1:254"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row>
    <row r="27" spans="1:254"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row>
    <row r="28" spans="1:254"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row>
    <row r="29" spans="1:254"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row>
    <row r="30" spans="1:254"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row>
    <row r="31" spans="1:254"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row>
    <row r="32" spans="1:254"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row>
    <row r="33" spans="1:254"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row>
    <row r="34" spans="1:254"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row>
    <row r="35" spans="1:254"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row>
  </sheetData>
  <mergeCells count="10">
    <mergeCell ref="A5:A6"/>
    <mergeCell ref="B5:B6"/>
    <mergeCell ref="C5:F5"/>
    <mergeCell ref="G5:T5"/>
    <mergeCell ref="E1:F1"/>
    <mergeCell ref="S1:T1"/>
    <mergeCell ref="E2:F2"/>
    <mergeCell ref="S2:T2"/>
    <mergeCell ref="A3:T3"/>
    <mergeCell ref="J4:L4"/>
  </mergeCells>
  <phoneticPr fontId="17" type="noConversion"/>
  <printOptions horizontalCentered="1"/>
  <pageMargins left="0.70866141732283472" right="0.70866141732283472" top="1.1811023622047245" bottom="0.78740157480314965" header="0.51181102362204722" footer="0.51181102362204722"/>
  <pageSetup paperSize="9" scale="50"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T35"/>
  <sheetViews>
    <sheetView zoomScale="70" zoomScaleNormal="70" workbookViewId="0">
      <selection activeCell="A3" sqref="A3:T3"/>
    </sheetView>
  </sheetViews>
  <sheetFormatPr defaultColWidth="8.88671875" defaultRowHeight="13.2"/>
  <cols>
    <col min="1" max="1" width="17.109375" style="19" customWidth="1"/>
    <col min="2" max="6" width="13.33203125" style="19" customWidth="1"/>
    <col min="7" max="9" width="10.88671875" style="19" customWidth="1"/>
    <col min="10" max="13" width="15.33203125" style="19" customWidth="1"/>
    <col min="14" max="14" width="11.33203125" style="19" customWidth="1"/>
    <col min="15" max="16" width="15.33203125" style="19" customWidth="1"/>
    <col min="17" max="17" width="11.33203125" style="19" customWidth="1"/>
    <col min="18" max="18" width="15.33203125" style="19" customWidth="1"/>
    <col min="19" max="20" width="11.33203125" style="19" customWidth="1"/>
    <col min="21" max="247" width="9" style="19" customWidth="1"/>
    <col min="248" max="248" width="17.109375" style="19" customWidth="1"/>
    <col min="249" max="249" width="14.44140625" style="19" customWidth="1"/>
    <col min="250" max="250" width="10.88671875" style="19" customWidth="1"/>
    <col min="251" max="16384" width="8.88671875" style="19"/>
  </cols>
  <sheetData>
    <row r="1" spans="1:254" ht="28.5" customHeight="1">
      <c r="A1" s="1" t="s">
        <v>37</v>
      </c>
      <c r="B1" s="2"/>
      <c r="C1" s="2"/>
      <c r="D1" s="2"/>
      <c r="E1" s="81"/>
      <c r="F1" s="81"/>
      <c r="G1" s="3"/>
      <c r="H1" s="3"/>
      <c r="I1" s="3"/>
      <c r="J1" s="3"/>
      <c r="K1" s="3"/>
      <c r="L1" s="3"/>
      <c r="M1" s="3"/>
      <c r="N1" s="2"/>
      <c r="O1" s="3"/>
      <c r="R1" s="1" t="s">
        <v>38</v>
      </c>
      <c r="S1" s="77" t="s">
        <v>39</v>
      </c>
      <c r="T1" s="82"/>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row>
    <row r="2" spans="1:254" ht="27" customHeight="1">
      <c r="A2" s="1" t="s">
        <v>40</v>
      </c>
      <c r="B2" s="90" t="s">
        <v>112</v>
      </c>
      <c r="C2" s="6"/>
      <c r="D2" s="6"/>
      <c r="E2" s="83"/>
      <c r="F2" s="83"/>
      <c r="G2" s="3"/>
      <c r="H2" s="3"/>
      <c r="I2" s="3"/>
      <c r="J2" s="5"/>
      <c r="K2" s="5"/>
      <c r="L2" s="5"/>
      <c r="M2" s="5"/>
      <c r="N2" s="6"/>
      <c r="O2" s="5"/>
      <c r="R2" s="1" t="s">
        <v>41</v>
      </c>
      <c r="S2" s="84" t="s">
        <v>42</v>
      </c>
      <c r="T2" s="85"/>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c r="IT2" s="3"/>
    </row>
    <row r="3" spans="1:254" ht="35.4" customHeight="1">
      <c r="A3" s="86" t="s">
        <v>74</v>
      </c>
      <c r="B3" s="86"/>
      <c r="C3" s="86"/>
      <c r="D3" s="86"/>
      <c r="E3" s="86"/>
      <c r="F3" s="86"/>
      <c r="G3" s="86"/>
      <c r="H3" s="86"/>
      <c r="I3" s="86"/>
      <c r="J3" s="86"/>
      <c r="K3" s="86"/>
      <c r="L3" s="86"/>
      <c r="M3" s="86"/>
      <c r="N3" s="86"/>
      <c r="O3" s="86"/>
      <c r="P3" s="86"/>
      <c r="Q3" s="86"/>
      <c r="R3" s="86"/>
      <c r="S3" s="86"/>
      <c r="T3" s="86"/>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c r="IQ3" s="3"/>
      <c r="IR3" s="3"/>
      <c r="IS3" s="3"/>
      <c r="IT3" s="3"/>
    </row>
    <row r="4" spans="1:254" ht="29.4" customHeight="1">
      <c r="A4" s="3"/>
      <c r="B4" s="3"/>
      <c r="C4" s="5"/>
      <c r="D4" s="5"/>
      <c r="E4" s="5"/>
      <c r="F4" s="3"/>
      <c r="G4" s="3"/>
      <c r="J4" s="7"/>
      <c r="K4" s="89" t="s">
        <v>105</v>
      </c>
      <c r="M4" s="7"/>
      <c r="N4" s="3"/>
      <c r="O4" s="7"/>
      <c r="P4" s="7"/>
      <c r="Q4" s="7"/>
      <c r="R4" s="7"/>
      <c r="S4" s="7"/>
      <c r="T4" s="8" t="s">
        <v>43</v>
      </c>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c r="IQ4" s="3"/>
      <c r="IR4" s="3"/>
      <c r="IS4" s="3"/>
      <c r="IT4" s="3"/>
    </row>
    <row r="5" spans="1:254" ht="33.9" customHeight="1">
      <c r="A5" s="73" t="s">
        <v>44</v>
      </c>
      <c r="B5" s="75" t="s">
        <v>73</v>
      </c>
      <c r="C5" s="77" t="s">
        <v>45</v>
      </c>
      <c r="D5" s="78"/>
      <c r="E5" s="78"/>
      <c r="F5" s="78"/>
      <c r="G5" s="79" t="s">
        <v>46</v>
      </c>
      <c r="H5" s="80"/>
      <c r="I5" s="80"/>
      <c r="J5" s="80"/>
      <c r="K5" s="80"/>
      <c r="L5" s="80"/>
      <c r="M5" s="80"/>
      <c r="N5" s="80"/>
      <c r="O5" s="80"/>
      <c r="P5" s="80"/>
      <c r="Q5" s="80"/>
      <c r="R5" s="80"/>
      <c r="S5" s="80"/>
      <c r="T5" s="80"/>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row>
    <row r="6" spans="1:254" ht="185.1" customHeight="1">
      <c r="A6" s="74"/>
      <c r="B6" s="76"/>
      <c r="C6" s="1" t="s">
        <v>47</v>
      </c>
      <c r="D6" s="6" t="s">
        <v>48</v>
      </c>
      <c r="E6" s="1" t="s">
        <v>49</v>
      </c>
      <c r="F6" s="6" t="s">
        <v>50</v>
      </c>
      <c r="G6" s="1" t="s">
        <v>47</v>
      </c>
      <c r="H6" s="38" t="s">
        <v>51</v>
      </c>
      <c r="I6" s="38" t="s">
        <v>52</v>
      </c>
      <c r="J6" s="38" t="s">
        <v>53</v>
      </c>
      <c r="K6" s="39" t="s">
        <v>54</v>
      </c>
      <c r="L6" s="38" t="s">
        <v>55</v>
      </c>
      <c r="M6" s="38" t="s">
        <v>56</v>
      </c>
      <c r="N6" s="38" t="s">
        <v>57</v>
      </c>
      <c r="O6" s="43" t="s">
        <v>58</v>
      </c>
      <c r="P6" s="38" t="s">
        <v>59</v>
      </c>
      <c r="Q6" s="38" t="s">
        <v>60</v>
      </c>
      <c r="R6" s="38" t="s">
        <v>61</v>
      </c>
      <c r="S6" s="38" t="s">
        <v>62</v>
      </c>
      <c r="T6" s="39" t="s">
        <v>63</v>
      </c>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c r="IQ6" s="9"/>
      <c r="IR6" s="9"/>
      <c r="IS6" s="9"/>
      <c r="IT6" s="9"/>
    </row>
    <row r="7" spans="1:254" ht="45" customHeight="1">
      <c r="A7" s="23" t="s">
        <v>64</v>
      </c>
      <c r="B7" s="30">
        <f>C7+G7</f>
        <v>190</v>
      </c>
      <c r="C7" s="72">
        <f t="shared" ref="C7:C12" si="0">SUM(D7:F7)</f>
        <v>120</v>
      </c>
      <c r="D7" s="72">
        <f>D10</f>
        <v>27</v>
      </c>
      <c r="E7" s="72">
        <f>E10</f>
        <v>5</v>
      </c>
      <c r="F7" s="72">
        <f>F10</f>
        <v>88</v>
      </c>
      <c r="G7" s="58">
        <f>SUM(H7:N7)</f>
        <v>70</v>
      </c>
      <c r="H7" s="58">
        <f t="shared" ref="H7:N7" si="1">H10</f>
        <v>37</v>
      </c>
      <c r="I7" s="58">
        <f t="shared" si="1"/>
        <v>21</v>
      </c>
      <c r="J7" s="58">
        <f t="shared" si="1"/>
        <v>4</v>
      </c>
      <c r="K7" s="58">
        <f t="shared" si="1"/>
        <v>3</v>
      </c>
      <c r="L7" s="58">
        <f t="shared" si="1"/>
        <v>2</v>
      </c>
      <c r="M7" s="58">
        <f t="shared" si="1"/>
        <v>2</v>
      </c>
      <c r="N7" s="58">
        <f t="shared" si="1"/>
        <v>1</v>
      </c>
      <c r="O7" s="30">
        <v>0</v>
      </c>
      <c r="P7" s="30">
        <v>0</v>
      </c>
      <c r="Q7" s="30">
        <v>0</v>
      </c>
      <c r="R7" s="30">
        <v>0</v>
      </c>
      <c r="S7" s="30">
        <v>0</v>
      </c>
      <c r="T7" s="30">
        <v>0</v>
      </c>
      <c r="U7" s="40"/>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c r="EG7" s="41"/>
      <c r="EH7" s="41"/>
      <c r="EI7" s="41"/>
      <c r="EJ7" s="41"/>
      <c r="EK7" s="41"/>
      <c r="EL7" s="41"/>
      <c r="EM7" s="41"/>
      <c r="EN7" s="41"/>
      <c r="EO7" s="41"/>
      <c r="EP7" s="41"/>
      <c r="EQ7" s="41"/>
      <c r="ER7" s="41"/>
      <c r="ES7" s="41"/>
      <c r="ET7" s="41"/>
      <c r="EU7" s="41"/>
      <c r="EV7" s="41"/>
      <c r="EW7" s="41"/>
      <c r="EX7" s="41"/>
      <c r="EY7" s="41"/>
      <c r="EZ7" s="41"/>
      <c r="FA7" s="41"/>
      <c r="FB7" s="41"/>
      <c r="FC7" s="41"/>
      <c r="FD7" s="41"/>
      <c r="FE7" s="41"/>
      <c r="FF7" s="41"/>
      <c r="FG7" s="41"/>
      <c r="FH7" s="41"/>
      <c r="FI7" s="41"/>
      <c r="FJ7" s="41"/>
      <c r="FK7" s="41"/>
      <c r="FL7" s="41"/>
      <c r="FM7" s="41"/>
      <c r="FN7" s="41"/>
      <c r="FO7" s="41"/>
      <c r="FP7" s="41"/>
      <c r="FQ7" s="41"/>
      <c r="FR7" s="41"/>
      <c r="FS7" s="41"/>
      <c r="FT7" s="41"/>
      <c r="FU7" s="41"/>
      <c r="FV7" s="41"/>
      <c r="FW7" s="41"/>
      <c r="FX7" s="41"/>
      <c r="FY7" s="41"/>
      <c r="FZ7" s="41"/>
      <c r="GA7" s="41"/>
      <c r="GB7" s="41"/>
      <c r="GC7" s="41"/>
      <c r="GD7" s="41"/>
      <c r="GE7" s="41"/>
      <c r="GF7" s="41"/>
      <c r="GG7" s="41"/>
      <c r="GH7" s="41"/>
      <c r="GI7" s="41"/>
      <c r="GJ7" s="41"/>
      <c r="GK7" s="41"/>
      <c r="GL7" s="41"/>
      <c r="GM7" s="41"/>
      <c r="GN7" s="41"/>
      <c r="GO7" s="41"/>
      <c r="GP7" s="41"/>
      <c r="GQ7" s="41"/>
      <c r="GR7" s="41"/>
      <c r="GS7" s="41"/>
      <c r="GT7" s="41"/>
      <c r="GU7" s="41"/>
      <c r="GV7" s="41"/>
      <c r="GW7" s="41"/>
      <c r="GX7" s="41"/>
      <c r="GY7" s="41"/>
      <c r="GZ7" s="41"/>
      <c r="HA7" s="41"/>
      <c r="HB7" s="41"/>
      <c r="HC7" s="41"/>
      <c r="HD7" s="41"/>
      <c r="HE7" s="41"/>
      <c r="HF7" s="41"/>
      <c r="HG7" s="41"/>
      <c r="HH7" s="41"/>
      <c r="HI7" s="41"/>
      <c r="HJ7" s="41"/>
      <c r="HK7" s="41"/>
      <c r="HL7" s="41"/>
      <c r="HM7" s="41"/>
      <c r="HN7" s="41"/>
      <c r="HO7" s="41"/>
      <c r="HP7" s="41"/>
      <c r="HQ7" s="41"/>
      <c r="HR7" s="41"/>
      <c r="HS7" s="41"/>
      <c r="HT7" s="41"/>
      <c r="HU7" s="41"/>
      <c r="HV7" s="41"/>
      <c r="HW7" s="41"/>
      <c r="HX7" s="41"/>
      <c r="HY7" s="41"/>
      <c r="HZ7" s="41"/>
      <c r="IA7" s="41"/>
      <c r="IB7" s="41"/>
      <c r="IC7" s="41"/>
      <c r="ID7" s="41"/>
      <c r="IE7" s="41"/>
      <c r="IF7" s="41"/>
      <c r="IG7" s="41"/>
      <c r="IH7" s="41"/>
      <c r="II7" s="41"/>
      <c r="IJ7" s="41"/>
      <c r="IK7" s="41"/>
      <c r="IL7" s="41"/>
      <c r="IM7" s="41"/>
      <c r="IN7" s="41"/>
      <c r="IO7" s="41"/>
      <c r="IP7" s="41"/>
      <c r="IQ7" s="41"/>
      <c r="IR7" s="41"/>
      <c r="IS7" s="41"/>
      <c r="IT7" s="41"/>
    </row>
    <row r="8" spans="1:254" ht="45" customHeight="1">
      <c r="A8" s="28" t="s">
        <v>21</v>
      </c>
      <c r="B8" s="68">
        <v>100</v>
      </c>
      <c r="C8" s="70">
        <v>63.15789473684211</v>
      </c>
      <c r="D8" s="70">
        <v>14.210526315789473</v>
      </c>
      <c r="E8" s="70">
        <v>2.6315789473684208</v>
      </c>
      <c r="F8" s="70">
        <v>46.315789473684212</v>
      </c>
      <c r="G8" s="69">
        <v>36.842105263157904</v>
      </c>
      <c r="H8" s="69">
        <v>19.473684210526315</v>
      </c>
      <c r="I8" s="69">
        <v>11.052631578947368</v>
      </c>
      <c r="J8" s="69">
        <v>2.1052631578947367</v>
      </c>
      <c r="K8" s="69">
        <v>1.5789473684210527</v>
      </c>
      <c r="L8" s="69">
        <v>1.0526315789473684</v>
      </c>
      <c r="M8" s="69">
        <v>1.1000000000000001</v>
      </c>
      <c r="N8" s="69">
        <v>0.5</v>
      </c>
      <c r="O8" s="68">
        <v>0</v>
      </c>
      <c r="P8" s="68">
        <v>0</v>
      </c>
      <c r="Q8" s="68">
        <v>0</v>
      </c>
      <c r="R8" s="68">
        <v>0</v>
      </c>
      <c r="S8" s="68">
        <v>0</v>
      </c>
      <c r="T8" s="68">
        <v>0</v>
      </c>
      <c r="U8" s="40"/>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c r="BO8" s="41"/>
      <c r="BP8" s="41"/>
      <c r="BQ8" s="41"/>
      <c r="BR8" s="41"/>
      <c r="BS8" s="41"/>
      <c r="BT8" s="41"/>
      <c r="BU8" s="41"/>
      <c r="BV8" s="41"/>
      <c r="BW8" s="41"/>
      <c r="BX8" s="41"/>
      <c r="BY8" s="41"/>
      <c r="BZ8" s="41"/>
      <c r="CA8" s="41"/>
      <c r="CB8" s="41"/>
      <c r="CC8" s="41"/>
      <c r="CD8" s="41"/>
      <c r="CE8" s="41"/>
      <c r="CF8" s="41"/>
      <c r="CG8" s="41"/>
      <c r="CH8" s="41"/>
      <c r="CI8" s="41"/>
      <c r="CJ8" s="41"/>
      <c r="CK8" s="41"/>
      <c r="CL8" s="41"/>
      <c r="CM8" s="41"/>
      <c r="CN8" s="41"/>
      <c r="CO8" s="41"/>
      <c r="CP8" s="41"/>
      <c r="CQ8" s="41"/>
      <c r="CR8" s="41"/>
      <c r="CS8" s="41"/>
      <c r="CT8" s="41"/>
      <c r="CU8" s="41"/>
      <c r="CV8" s="41"/>
      <c r="CW8" s="41"/>
      <c r="CX8" s="41"/>
      <c r="CY8" s="41"/>
      <c r="CZ8" s="41"/>
      <c r="DA8" s="41"/>
      <c r="DB8" s="41"/>
      <c r="DC8" s="41"/>
      <c r="DD8" s="41"/>
      <c r="DE8" s="41"/>
      <c r="DF8" s="41"/>
      <c r="DG8" s="41"/>
      <c r="DH8" s="41"/>
      <c r="DI8" s="41"/>
      <c r="DJ8" s="41"/>
      <c r="DK8" s="41"/>
      <c r="DL8" s="41"/>
      <c r="DM8" s="41"/>
      <c r="DN8" s="41"/>
      <c r="DO8" s="41"/>
      <c r="DP8" s="41"/>
      <c r="DQ8" s="41"/>
      <c r="DR8" s="41"/>
      <c r="DS8" s="41"/>
      <c r="DT8" s="41"/>
      <c r="DU8" s="41"/>
      <c r="DV8" s="41"/>
      <c r="DW8" s="41"/>
      <c r="DX8" s="41"/>
      <c r="DY8" s="41"/>
      <c r="DZ8" s="41"/>
      <c r="EA8" s="41"/>
      <c r="EB8" s="41"/>
      <c r="EC8" s="41"/>
      <c r="ED8" s="41"/>
      <c r="EE8" s="41"/>
      <c r="EF8" s="41"/>
      <c r="EG8" s="41"/>
      <c r="EH8" s="41"/>
      <c r="EI8" s="41"/>
      <c r="EJ8" s="41"/>
      <c r="EK8" s="41"/>
      <c r="EL8" s="41"/>
      <c r="EM8" s="41"/>
      <c r="EN8" s="41"/>
      <c r="EO8" s="41"/>
      <c r="EP8" s="41"/>
      <c r="EQ8" s="41"/>
      <c r="ER8" s="41"/>
      <c r="ES8" s="41"/>
      <c r="ET8" s="41"/>
      <c r="EU8" s="41"/>
      <c r="EV8" s="41"/>
      <c r="EW8" s="41"/>
      <c r="EX8" s="41"/>
      <c r="EY8" s="41"/>
      <c r="EZ8" s="41"/>
      <c r="FA8" s="41"/>
      <c r="FB8" s="41"/>
      <c r="FC8" s="41"/>
      <c r="FD8" s="41"/>
      <c r="FE8" s="41"/>
      <c r="FF8" s="41"/>
      <c r="FG8" s="41"/>
      <c r="FH8" s="41"/>
      <c r="FI8" s="41"/>
      <c r="FJ8" s="41"/>
      <c r="FK8" s="41"/>
      <c r="FL8" s="41"/>
      <c r="FM8" s="41"/>
      <c r="FN8" s="41"/>
      <c r="FO8" s="41"/>
      <c r="FP8" s="41"/>
      <c r="FQ8" s="41"/>
      <c r="FR8" s="41"/>
      <c r="FS8" s="41"/>
      <c r="FT8" s="41"/>
      <c r="FU8" s="41"/>
      <c r="FV8" s="41"/>
      <c r="FW8" s="41"/>
      <c r="FX8" s="41"/>
      <c r="FY8" s="41"/>
      <c r="FZ8" s="41"/>
      <c r="GA8" s="41"/>
      <c r="GB8" s="41"/>
      <c r="GC8" s="41"/>
      <c r="GD8" s="41"/>
      <c r="GE8" s="41"/>
      <c r="GF8" s="41"/>
      <c r="GG8" s="41"/>
      <c r="GH8" s="41"/>
      <c r="GI8" s="41"/>
      <c r="GJ8" s="41"/>
      <c r="GK8" s="41"/>
      <c r="GL8" s="41"/>
      <c r="GM8" s="41"/>
      <c r="GN8" s="41"/>
      <c r="GO8" s="41"/>
      <c r="GP8" s="41"/>
      <c r="GQ8" s="41"/>
      <c r="GR8" s="41"/>
      <c r="GS8" s="41"/>
      <c r="GT8" s="41"/>
      <c r="GU8" s="41"/>
      <c r="GV8" s="41"/>
      <c r="GW8" s="41"/>
      <c r="GX8" s="41"/>
      <c r="GY8" s="41"/>
      <c r="GZ8" s="41"/>
      <c r="HA8" s="41"/>
      <c r="HB8" s="41"/>
      <c r="HC8" s="41"/>
      <c r="HD8" s="41"/>
      <c r="HE8" s="41"/>
      <c r="HF8" s="41"/>
      <c r="HG8" s="41"/>
      <c r="HH8" s="41"/>
      <c r="HI8" s="41"/>
      <c r="HJ8" s="41"/>
      <c r="HK8" s="41"/>
      <c r="HL8" s="41"/>
      <c r="HM8" s="41"/>
      <c r="HN8" s="41"/>
      <c r="HO8" s="41"/>
      <c r="HP8" s="41"/>
      <c r="HQ8" s="41"/>
      <c r="HR8" s="41"/>
      <c r="HS8" s="41"/>
      <c r="HT8" s="41"/>
      <c r="HU8" s="41"/>
      <c r="HV8" s="41"/>
      <c r="HW8" s="41"/>
      <c r="HX8" s="41"/>
      <c r="HY8" s="41"/>
      <c r="HZ8" s="41"/>
      <c r="IA8" s="41"/>
      <c r="IB8" s="41"/>
      <c r="IC8" s="41"/>
      <c r="ID8" s="41"/>
      <c r="IE8" s="41"/>
      <c r="IF8" s="41"/>
      <c r="IG8" s="41"/>
      <c r="IH8" s="41"/>
      <c r="II8" s="41"/>
      <c r="IJ8" s="41"/>
      <c r="IK8" s="41"/>
      <c r="IL8" s="41"/>
      <c r="IM8" s="41"/>
      <c r="IN8" s="41"/>
      <c r="IO8" s="41"/>
      <c r="IP8" s="41"/>
      <c r="IQ8" s="41"/>
      <c r="IR8" s="41"/>
      <c r="IS8" s="41"/>
      <c r="IT8" s="41"/>
    </row>
    <row r="9" spans="1:254" ht="45" customHeight="1">
      <c r="A9" s="28" t="s">
        <v>65</v>
      </c>
      <c r="B9" s="46">
        <v>20547298</v>
      </c>
      <c r="C9" s="47">
        <f t="shared" si="0"/>
        <v>20547298</v>
      </c>
      <c r="D9" s="47">
        <v>13862500</v>
      </c>
      <c r="E9" s="47">
        <v>2830000</v>
      </c>
      <c r="F9" s="47">
        <v>3854798</v>
      </c>
      <c r="G9" s="46">
        <v>0</v>
      </c>
      <c r="H9" s="46">
        <v>0</v>
      </c>
      <c r="I9" s="46">
        <v>0</v>
      </c>
      <c r="J9" s="46">
        <v>0</v>
      </c>
      <c r="K9" s="46">
        <v>0</v>
      </c>
      <c r="L9" s="46">
        <v>0</v>
      </c>
      <c r="M9" s="46">
        <v>0</v>
      </c>
      <c r="N9" s="46">
        <v>0</v>
      </c>
      <c r="O9" s="46">
        <v>0</v>
      </c>
      <c r="P9" s="46">
        <v>0</v>
      </c>
      <c r="Q9" s="46">
        <v>0</v>
      </c>
      <c r="R9" s="46">
        <v>0</v>
      </c>
      <c r="S9" s="46">
        <v>0</v>
      </c>
      <c r="T9" s="46">
        <v>0</v>
      </c>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c r="IQ9" s="3"/>
      <c r="IR9" s="3"/>
      <c r="IS9" s="3"/>
      <c r="IT9" s="3"/>
    </row>
    <row r="10" spans="1:254" ht="45" customHeight="1">
      <c r="A10" s="28" t="s">
        <v>66</v>
      </c>
      <c r="B10" s="64">
        <f>C10+G10</f>
        <v>190</v>
      </c>
      <c r="C10" s="65">
        <f t="shared" si="0"/>
        <v>120</v>
      </c>
      <c r="D10" s="65">
        <f>SUM(D11:D12)</f>
        <v>27</v>
      </c>
      <c r="E10" s="65">
        <f>SUM(E11:E12)</f>
        <v>5</v>
      </c>
      <c r="F10" s="65">
        <f>SUM(F11:F12)</f>
        <v>88</v>
      </c>
      <c r="G10" s="58">
        <f>SUM(H10:N10)</f>
        <v>70</v>
      </c>
      <c r="H10" s="58">
        <f t="shared" ref="H10:O10" si="2">SUM(H11:H12)</f>
        <v>37</v>
      </c>
      <c r="I10" s="58">
        <f t="shared" si="2"/>
        <v>21</v>
      </c>
      <c r="J10" s="58">
        <f t="shared" si="2"/>
        <v>4</v>
      </c>
      <c r="K10" s="58">
        <f t="shared" si="2"/>
        <v>3</v>
      </c>
      <c r="L10" s="58">
        <f t="shared" si="2"/>
        <v>2</v>
      </c>
      <c r="M10" s="58">
        <f t="shared" si="2"/>
        <v>2</v>
      </c>
      <c r="N10" s="58">
        <f t="shared" si="2"/>
        <v>1</v>
      </c>
      <c r="O10" s="46">
        <f t="shared" si="2"/>
        <v>0</v>
      </c>
      <c r="P10" s="46">
        <v>0</v>
      </c>
      <c r="Q10" s="46">
        <v>0</v>
      </c>
      <c r="R10" s="46">
        <v>0</v>
      </c>
      <c r="S10" s="46">
        <v>0</v>
      </c>
      <c r="T10" s="46">
        <v>0</v>
      </c>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c r="IQ10" s="3"/>
      <c r="IR10" s="3"/>
      <c r="IS10" s="3"/>
      <c r="IT10" s="3"/>
    </row>
    <row r="11" spans="1:254" ht="45" customHeight="1">
      <c r="A11" s="28" t="s">
        <v>67</v>
      </c>
      <c r="B11" s="30">
        <f>C11+G11</f>
        <v>82</v>
      </c>
      <c r="C11" s="66">
        <f t="shared" si="0"/>
        <v>48</v>
      </c>
      <c r="D11" s="57">
        <v>12</v>
      </c>
      <c r="E11" s="57">
        <v>1</v>
      </c>
      <c r="F11" s="57">
        <v>35</v>
      </c>
      <c r="G11" s="58">
        <f>SUM(H11:N11)</f>
        <v>34</v>
      </c>
      <c r="H11" s="58">
        <v>22</v>
      </c>
      <c r="I11" s="58">
        <v>8</v>
      </c>
      <c r="J11" s="58">
        <v>1</v>
      </c>
      <c r="K11" s="58">
        <v>0</v>
      </c>
      <c r="L11" s="58">
        <v>1</v>
      </c>
      <c r="M11" s="58">
        <v>1</v>
      </c>
      <c r="N11" s="58">
        <v>1</v>
      </c>
      <c r="O11" s="48">
        <v>0</v>
      </c>
      <c r="P11" s="48">
        <v>0</v>
      </c>
      <c r="Q11" s="48">
        <v>0</v>
      </c>
      <c r="R11" s="48">
        <v>0</v>
      </c>
      <c r="S11" s="48">
        <v>0</v>
      </c>
      <c r="T11" s="48">
        <v>0</v>
      </c>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row>
    <row r="12" spans="1:254" ht="45" customHeight="1">
      <c r="A12" s="32" t="s">
        <v>68</v>
      </c>
      <c r="B12" s="45">
        <f>C12+G12</f>
        <v>108</v>
      </c>
      <c r="C12" s="67">
        <f t="shared" si="0"/>
        <v>72</v>
      </c>
      <c r="D12" s="61">
        <v>15</v>
      </c>
      <c r="E12" s="61">
        <v>4</v>
      </c>
      <c r="F12" s="61">
        <v>53</v>
      </c>
      <c r="G12" s="60">
        <f>SUM(H12:N12)</f>
        <v>36</v>
      </c>
      <c r="H12" s="60">
        <v>15</v>
      </c>
      <c r="I12" s="60">
        <v>13</v>
      </c>
      <c r="J12" s="60">
        <v>3</v>
      </c>
      <c r="K12" s="60">
        <v>3</v>
      </c>
      <c r="L12" s="60">
        <v>1</v>
      </c>
      <c r="M12" s="60">
        <v>1</v>
      </c>
      <c r="N12" s="60">
        <v>0</v>
      </c>
      <c r="O12" s="49">
        <v>0</v>
      </c>
      <c r="P12" s="49">
        <v>0</v>
      </c>
      <c r="Q12" s="49">
        <v>0</v>
      </c>
      <c r="R12" s="49">
        <v>0</v>
      </c>
      <c r="S12" s="49">
        <v>0</v>
      </c>
      <c r="T12" s="49">
        <v>0</v>
      </c>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c r="IQ12" s="3"/>
      <c r="IR12" s="3"/>
      <c r="IS12" s="3"/>
      <c r="IT12" s="3"/>
    </row>
    <row r="13" spans="1:254" ht="29.1" customHeight="1">
      <c r="A13" s="50" t="s">
        <v>0</v>
      </c>
      <c r="B13" s="50"/>
      <c r="D13" s="51" t="s">
        <v>69</v>
      </c>
      <c r="E13" s="52"/>
      <c r="F13" s="12"/>
      <c r="I13" s="13" t="s">
        <v>70</v>
      </c>
      <c r="J13" s="12"/>
      <c r="K13" s="12"/>
      <c r="L13" s="12"/>
      <c r="N13" s="53" t="s">
        <v>71</v>
      </c>
      <c r="O13" s="12"/>
      <c r="P13" s="12"/>
      <c r="Q13" s="12"/>
      <c r="R13" s="12"/>
      <c r="S13" s="12"/>
      <c r="T13" s="51"/>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c r="IQ13" s="12"/>
      <c r="IR13" s="12"/>
      <c r="IS13" s="12"/>
      <c r="IT13" s="12"/>
    </row>
    <row r="14" spans="1:254" ht="22.65" customHeight="1">
      <c r="A14" s="12"/>
      <c r="B14" s="12"/>
      <c r="C14" s="17"/>
      <c r="D14" s="17"/>
      <c r="E14" s="17"/>
      <c r="F14" s="12"/>
      <c r="I14" s="13" t="s">
        <v>2</v>
      </c>
      <c r="J14" s="12"/>
      <c r="K14" s="12"/>
      <c r="L14" s="12"/>
      <c r="M14" s="12"/>
      <c r="N14" s="14"/>
      <c r="O14" s="14"/>
      <c r="P14" s="14"/>
      <c r="Q14" s="14"/>
      <c r="R14" s="14"/>
      <c r="S14" s="14"/>
      <c r="T14" s="14"/>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c r="IQ14" s="12"/>
      <c r="IR14" s="12"/>
      <c r="IS14" s="12"/>
      <c r="IT14" s="12"/>
    </row>
    <row r="15" spans="1:254" ht="7.65" customHeight="1">
      <c r="A15" s="12"/>
      <c r="B15" s="12"/>
      <c r="C15" s="17"/>
      <c r="D15" s="17"/>
      <c r="E15" s="17"/>
      <c r="F15" s="12"/>
      <c r="G15" s="13"/>
      <c r="H15" s="12"/>
      <c r="I15" s="12"/>
      <c r="J15" s="12"/>
      <c r="K15" s="12"/>
      <c r="L15" s="12"/>
      <c r="M15" s="12"/>
      <c r="N15" s="14"/>
      <c r="O15" s="14"/>
      <c r="P15" s="14"/>
      <c r="Q15" s="14"/>
      <c r="R15" s="14"/>
      <c r="S15" s="14"/>
      <c r="T15" s="14"/>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c r="IQ15" s="12"/>
      <c r="IR15" s="12"/>
      <c r="IS15" s="12"/>
      <c r="IT15" s="12"/>
    </row>
    <row r="16" spans="1:254" ht="21.9" customHeight="1">
      <c r="A16" s="53" t="s">
        <v>72</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c r="IQ16" s="3"/>
      <c r="IR16" s="3"/>
      <c r="IS16" s="3"/>
      <c r="IT16" s="3"/>
    </row>
    <row r="17" spans="1:254" ht="21.9" customHeight="1">
      <c r="A17" s="53"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c r="IQ17" s="3"/>
      <c r="IR17" s="3"/>
      <c r="IS17" s="3"/>
      <c r="IT17" s="3"/>
    </row>
    <row r="18" spans="1:254"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c r="IQ18" s="3"/>
      <c r="IR18" s="3"/>
      <c r="IS18" s="3"/>
      <c r="IT18" s="3"/>
    </row>
    <row r="19" spans="1:254"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c r="IQ19" s="3"/>
      <c r="IR19" s="3"/>
      <c r="IS19" s="3"/>
      <c r="IT19" s="3"/>
    </row>
    <row r="20" spans="1:254"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c r="IQ20" s="3"/>
      <c r="IR20" s="3"/>
      <c r="IS20" s="3"/>
      <c r="IT20" s="3"/>
    </row>
    <row r="21" spans="1:254"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c r="IQ21" s="3"/>
      <c r="IR21" s="3"/>
      <c r="IS21" s="3"/>
      <c r="IT21" s="3"/>
    </row>
    <row r="22" spans="1:254"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c r="IQ22" s="3"/>
      <c r="IR22" s="3"/>
      <c r="IS22" s="3"/>
      <c r="IT22" s="3"/>
    </row>
    <row r="23" spans="1:254"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c r="IQ23" s="3"/>
      <c r="IR23" s="3"/>
      <c r="IS23" s="3"/>
      <c r="IT23" s="3"/>
    </row>
    <row r="24" spans="1:254"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c r="IQ24" s="3"/>
      <c r="IR24" s="3"/>
      <c r="IS24" s="3"/>
      <c r="IT24" s="3"/>
    </row>
    <row r="25" spans="1:254"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c r="IQ25" s="3"/>
      <c r="IR25" s="3"/>
      <c r="IS25" s="3"/>
      <c r="IT25" s="3"/>
    </row>
    <row r="26" spans="1:254"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c r="IQ26" s="3"/>
      <c r="IR26" s="3"/>
      <c r="IS26" s="3"/>
      <c r="IT26" s="3"/>
    </row>
    <row r="27" spans="1:254"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c r="IQ27" s="3"/>
      <c r="IR27" s="3"/>
      <c r="IS27" s="3"/>
      <c r="IT27" s="3"/>
    </row>
    <row r="28" spans="1:254"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c r="IQ28" s="3"/>
      <c r="IR28" s="3"/>
      <c r="IS28" s="3"/>
      <c r="IT28" s="3"/>
    </row>
    <row r="29" spans="1:254"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c r="IQ29" s="3"/>
      <c r="IR29" s="3"/>
      <c r="IS29" s="3"/>
      <c r="IT29" s="3"/>
    </row>
    <row r="30" spans="1:254"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c r="IQ30" s="3"/>
      <c r="IR30" s="3"/>
      <c r="IS30" s="3"/>
      <c r="IT30" s="3"/>
    </row>
    <row r="31" spans="1:254"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c r="IQ31" s="3"/>
      <c r="IR31" s="3"/>
      <c r="IS31" s="3"/>
      <c r="IT31" s="3"/>
    </row>
    <row r="32" spans="1:254"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c r="IQ32" s="3"/>
      <c r="IR32" s="3"/>
      <c r="IS32" s="3"/>
      <c r="IT32" s="3"/>
    </row>
    <row r="33" spans="1:254"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c r="IQ33" s="3"/>
      <c r="IR33" s="3"/>
      <c r="IS33" s="3"/>
      <c r="IT33" s="3"/>
    </row>
    <row r="34" spans="1:254"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c r="IQ34" s="3"/>
      <c r="IR34" s="3"/>
      <c r="IS34" s="3"/>
      <c r="IT34" s="3"/>
    </row>
    <row r="35" spans="1:254"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c r="IQ35" s="3"/>
      <c r="IR35" s="3"/>
      <c r="IS35" s="3"/>
      <c r="IT35" s="3"/>
    </row>
  </sheetData>
  <mergeCells count="9">
    <mergeCell ref="A5:A6"/>
    <mergeCell ref="B5:B6"/>
    <mergeCell ref="C5:F5"/>
    <mergeCell ref="G5:T5"/>
    <mergeCell ref="E1:F1"/>
    <mergeCell ref="S1:T1"/>
    <mergeCell ref="E2:F2"/>
    <mergeCell ref="S2:T2"/>
    <mergeCell ref="A3:T3"/>
  </mergeCells>
  <phoneticPr fontId="16" type="noConversion"/>
  <printOptions horizontalCentered="1"/>
  <pageMargins left="0.25" right="0.25" top="0.75" bottom="0.75" header="0.3" footer="0.3"/>
  <pageSetup paperSize="9" scale="53"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P35"/>
  <sheetViews>
    <sheetView zoomScale="80" zoomScaleNormal="80" workbookViewId="0">
      <selection activeCell="A3" sqref="A3:P3"/>
    </sheetView>
  </sheetViews>
  <sheetFormatPr defaultColWidth="8.88671875" defaultRowHeight="13.2"/>
  <cols>
    <col min="1" max="1" width="17.109375" style="19" customWidth="1"/>
    <col min="2" max="2" width="11.88671875" style="19" customWidth="1"/>
    <col min="3" max="4" width="12" style="19" customWidth="1"/>
    <col min="5" max="5" width="13.44140625" style="19" customWidth="1"/>
    <col min="6" max="6" width="10.44140625" style="19" customWidth="1"/>
    <col min="7" max="10" width="10.88671875" style="19" customWidth="1"/>
    <col min="11" max="11" width="14.88671875" style="19" customWidth="1"/>
    <col min="12" max="12" width="10.88671875" style="19" customWidth="1"/>
    <col min="13" max="13" width="18.44140625" style="19" customWidth="1"/>
    <col min="14" max="14" width="17.109375" style="19" customWidth="1"/>
    <col min="15" max="15" width="16" style="19" customWidth="1"/>
    <col min="16" max="16" width="13.6640625" style="19" customWidth="1"/>
    <col min="17" max="243" width="9" style="19" customWidth="1"/>
    <col min="244" max="244" width="17.109375" style="19" customWidth="1"/>
    <col min="245" max="245" width="14.44140625" style="19" customWidth="1"/>
    <col min="246" max="246" width="10.88671875" style="19" customWidth="1"/>
    <col min="247" max="16384" width="8.88671875" style="19"/>
  </cols>
  <sheetData>
    <row r="1" spans="1:250" ht="16.2">
      <c r="A1" s="1" t="s">
        <v>6</v>
      </c>
      <c r="B1" s="2"/>
      <c r="C1" s="2"/>
      <c r="D1" s="2"/>
      <c r="E1" s="81"/>
      <c r="F1" s="81"/>
      <c r="G1" s="3"/>
      <c r="H1" s="3"/>
      <c r="I1" s="3"/>
      <c r="J1" s="3"/>
      <c r="K1" s="3"/>
      <c r="L1" s="2"/>
      <c r="M1" s="33"/>
      <c r="N1" s="1" t="s">
        <v>7</v>
      </c>
      <c r="O1" s="77" t="s">
        <v>8</v>
      </c>
      <c r="P1" s="82"/>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row>
    <row r="2" spans="1:250" ht="16.2">
      <c r="A2" s="4" t="s">
        <v>9</v>
      </c>
      <c r="B2" s="90" t="s">
        <v>112</v>
      </c>
      <c r="C2" s="6"/>
      <c r="D2" s="6"/>
      <c r="E2" s="83"/>
      <c r="F2" s="83"/>
      <c r="G2" s="3"/>
      <c r="H2" s="3"/>
      <c r="I2" s="3"/>
      <c r="J2" s="5"/>
      <c r="K2" s="5"/>
      <c r="L2" s="6"/>
      <c r="M2" s="31"/>
      <c r="N2" s="1" t="s">
        <v>10</v>
      </c>
      <c r="O2" s="84" t="s">
        <v>11</v>
      </c>
      <c r="P2" s="85"/>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row>
    <row r="3" spans="1:250" ht="35.4" customHeight="1">
      <c r="A3" s="86" t="s">
        <v>31</v>
      </c>
      <c r="B3" s="86"/>
      <c r="C3" s="86"/>
      <c r="D3" s="86"/>
      <c r="E3" s="86"/>
      <c r="F3" s="86"/>
      <c r="G3" s="86"/>
      <c r="H3" s="86"/>
      <c r="I3" s="86"/>
      <c r="J3" s="86"/>
      <c r="K3" s="86"/>
      <c r="L3" s="86"/>
      <c r="M3" s="86"/>
      <c r="N3" s="86"/>
      <c r="O3" s="86"/>
      <c r="P3" s="86"/>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row>
    <row r="4" spans="1:250" ht="25.35" customHeight="1">
      <c r="A4" s="3"/>
      <c r="B4" s="3"/>
      <c r="C4" s="5"/>
      <c r="D4" s="5"/>
      <c r="E4" s="5"/>
      <c r="F4" s="3"/>
      <c r="G4" s="3"/>
      <c r="I4" s="7" t="s">
        <v>111</v>
      </c>
      <c r="J4" s="7"/>
      <c r="K4" s="7"/>
      <c r="L4" s="3"/>
      <c r="M4" s="7"/>
      <c r="N4" s="7"/>
      <c r="O4" s="3"/>
      <c r="P4" s="8" t="s">
        <v>35</v>
      </c>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c r="IM4" s="3"/>
      <c r="IN4" s="3"/>
      <c r="IO4" s="3"/>
      <c r="IP4" s="3"/>
    </row>
    <row r="5" spans="1:250" ht="25.35" customHeight="1">
      <c r="A5" s="73" t="s">
        <v>12</v>
      </c>
      <c r="B5" s="75" t="s">
        <v>13</v>
      </c>
      <c r="C5" s="77" t="s">
        <v>14</v>
      </c>
      <c r="D5" s="78"/>
      <c r="E5" s="78"/>
      <c r="F5" s="78"/>
      <c r="G5" s="79" t="s">
        <v>15</v>
      </c>
      <c r="H5" s="80"/>
      <c r="I5" s="80"/>
      <c r="J5" s="80"/>
      <c r="K5" s="80"/>
      <c r="L5" s="80"/>
      <c r="M5" s="80"/>
      <c r="N5" s="80"/>
      <c r="O5" s="80"/>
      <c r="P5" s="80"/>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row>
    <row r="6" spans="1:250" ht="147" customHeight="1">
      <c r="A6" s="74"/>
      <c r="B6" s="76"/>
      <c r="C6" s="1" t="s">
        <v>16</v>
      </c>
      <c r="D6" s="6" t="s">
        <v>17</v>
      </c>
      <c r="E6" s="1" t="s">
        <v>18</v>
      </c>
      <c r="F6" s="6" t="s">
        <v>19</v>
      </c>
      <c r="G6" s="1" t="s">
        <v>16</v>
      </c>
      <c r="H6" s="38" t="s">
        <v>3</v>
      </c>
      <c r="I6" s="38" t="s">
        <v>4</v>
      </c>
      <c r="J6" s="38" t="s">
        <v>5</v>
      </c>
      <c r="K6" s="38" t="s">
        <v>26</v>
      </c>
      <c r="L6" s="38" t="s">
        <v>27</v>
      </c>
      <c r="M6" s="38" t="s">
        <v>32</v>
      </c>
      <c r="N6" s="43" t="s">
        <v>25</v>
      </c>
      <c r="O6" s="38" t="s">
        <v>33</v>
      </c>
      <c r="P6" s="39" t="s">
        <v>34</v>
      </c>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9"/>
      <c r="GA6" s="9"/>
      <c r="GB6" s="9"/>
      <c r="GC6" s="9"/>
      <c r="GD6" s="9"/>
      <c r="GE6" s="9"/>
      <c r="GF6" s="9"/>
      <c r="GG6" s="9"/>
      <c r="GH6" s="9"/>
      <c r="GI6" s="9"/>
      <c r="GJ6" s="9"/>
      <c r="GK6" s="9"/>
      <c r="GL6" s="9"/>
      <c r="GM6" s="9"/>
      <c r="GN6" s="9"/>
      <c r="GO6" s="9"/>
      <c r="GP6" s="9"/>
      <c r="GQ6" s="9"/>
      <c r="GR6" s="9"/>
      <c r="GS6" s="9"/>
      <c r="GT6" s="9"/>
      <c r="GU6" s="9"/>
      <c r="GV6" s="9"/>
      <c r="GW6" s="9"/>
      <c r="GX6" s="9"/>
      <c r="GY6" s="9"/>
      <c r="GZ6" s="9"/>
      <c r="HA6" s="9"/>
      <c r="HB6" s="9"/>
      <c r="HC6" s="9"/>
      <c r="HD6" s="9"/>
      <c r="HE6" s="9"/>
      <c r="HF6" s="9"/>
      <c r="HG6" s="9"/>
      <c r="HH6" s="9"/>
      <c r="HI6" s="9"/>
      <c r="HJ6" s="9"/>
      <c r="HK6" s="9"/>
      <c r="HL6" s="9"/>
      <c r="HM6" s="9"/>
      <c r="HN6" s="9"/>
      <c r="HO6" s="9"/>
      <c r="HP6" s="9"/>
      <c r="HQ6" s="9"/>
      <c r="HR6" s="9"/>
      <c r="HS6" s="9"/>
      <c r="HT6" s="9"/>
      <c r="HU6" s="9"/>
      <c r="HV6" s="9"/>
      <c r="HW6" s="9"/>
      <c r="HX6" s="9"/>
      <c r="HY6" s="9"/>
      <c r="HZ6" s="9"/>
      <c r="IA6" s="9"/>
      <c r="IB6" s="9"/>
      <c r="IC6" s="9"/>
      <c r="ID6" s="9"/>
      <c r="IE6" s="9"/>
      <c r="IF6" s="9"/>
      <c r="IG6" s="9"/>
      <c r="IH6" s="9"/>
      <c r="II6" s="9"/>
      <c r="IJ6" s="9"/>
      <c r="IK6" s="9"/>
      <c r="IL6" s="9"/>
      <c r="IM6" s="9"/>
      <c r="IN6" s="9"/>
      <c r="IO6" s="9"/>
      <c r="IP6" s="9"/>
    </row>
    <row r="7" spans="1:250" ht="41.1" customHeight="1">
      <c r="A7" s="23" t="s">
        <v>20</v>
      </c>
      <c r="B7" s="24">
        <v>191</v>
      </c>
      <c r="C7" s="25">
        <v>114</v>
      </c>
      <c r="D7" s="25">
        <v>27</v>
      </c>
      <c r="E7" s="25">
        <v>4</v>
      </c>
      <c r="F7" s="25">
        <v>83</v>
      </c>
      <c r="G7" s="26">
        <v>77</v>
      </c>
      <c r="H7" s="26">
        <v>42</v>
      </c>
      <c r="I7" s="27">
        <v>18</v>
      </c>
      <c r="J7" s="27">
        <v>8</v>
      </c>
      <c r="K7" s="26">
        <v>4</v>
      </c>
      <c r="L7" s="26">
        <v>2</v>
      </c>
      <c r="M7" s="26">
        <v>2</v>
      </c>
      <c r="N7" s="27">
        <v>1</v>
      </c>
      <c r="O7" s="30">
        <v>0</v>
      </c>
      <c r="P7" s="30">
        <v>0</v>
      </c>
      <c r="Q7" s="40"/>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c r="BO7" s="41"/>
      <c r="BP7" s="41"/>
      <c r="BQ7" s="41"/>
      <c r="BR7" s="41"/>
      <c r="BS7" s="41"/>
      <c r="BT7" s="41"/>
      <c r="BU7" s="41"/>
      <c r="BV7" s="41"/>
      <c r="BW7" s="41"/>
      <c r="BX7" s="41"/>
      <c r="BY7" s="41"/>
      <c r="BZ7" s="41"/>
      <c r="CA7" s="41"/>
      <c r="CB7" s="41"/>
      <c r="CC7" s="41"/>
      <c r="CD7" s="41"/>
      <c r="CE7" s="41"/>
      <c r="CF7" s="41"/>
      <c r="CG7" s="41"/>
      <c r="CH7" s="41"/>
      <c r="CI7" s="41"/>
      <c r="CJ7" s="41"/>
      <c r="CK7" s="41"/>
      <c r="CL7" s="41"/>
      <c r="CM7" s="41"/>
      <c r="CN7" s="41"/>
      <c r="CO7" s="41"/>
      <c r="CP7" s="41"/>
      <c r="CQ7" s="41"/>
      <c r="CR7" s="41"/>
      <c r="CS7" s="41"/>
      <c r="CT7" s="41"/>
      <c r="CU7" s="41"/>
      <c r="CV7" s="41"/>
      <c r="CW7" s="41"/>
      <c r="CX7" s="41"/>
      <c r="CY7" s="41"/>
      <c r="CZ7" s="41"/>
      <c r="DA7" s="41"/>
      <c r="DB7" s="41"/>
      <c r="DC7" s="41"/>
      <c r="DD7" s="41"/>
      <c r="DE7" s="41"/>
      <c r="DF7" s="41"/>
      <c r="DG7" s="41"/>
      <c r="DH7" s="41"/>
      <c r="DI7" s="41"/>
      <c r="DJ7" s="41"/>
      <c r="DK7" s="41"/>
      <c r="DL7" s="41"/>
      <c r="DM7" s="41"/>
      <c r="DN7" s="41"/>
      <c r="DO7" s="41"/>
      <c r="DP7" s="41"/>
      <c r="DQ7" s="41"/>
      <c r="DR7" s="41"/>
      <c r="DS7" s="41"/>
      <c r="DT7" s="41"/>
      <c r="DU7" s="41"/>
      <c r="DV7" s="41"/>
      <c r="DW7" s="41"/>
      <c r="DX7" s="41"/>
      <c r="DY7" s="41"/>
      <c r="DZ7" s="41"/>
      <c r="EA7" s="41"/>
      <c r="EB7" s="41"/>
      <c r="EC7" s="41"/>
      <c r="ED7" s="41"/>
      <c r="EE7" s="41"/>
      <c r="EF7" s="41"/>
      <c r="EG7" s="41"/>
      <c r="EH7" s="41"/>
      <c r="EI7" s="41"/>
      <c r="EJ7" s="41"/>
      <c r="EK7" s="41"/>
      <c r="EL7" s="41"/>
      <c r="EM7" s="41"/>
      <c r="EN7" s="41"/>
      <c r="EO7" s="41"/>
      <c r="EP7" s="41"/>
      <c r="EQ7" s="41"/>
      <c r="ER7" s="41"/>
      <c r="ES7" s="41"/>
      <c r="ET7" s="41"/>
      <c r="EU7" s="41"/>
      <c r="EV7" s="41"/>
      <c r="EW7" s="41"/>
      <c r="EX7" s="41"/>
      <c r="EY7" s="41"/>
      <c r="EZ7" s="41"/>
      <c r="FA7" s="41"/>
      <c r="FB7" s="41"/>
      <c r="FC7" s="41"/>
      <c r="FD7" s="41"/>
      <c r="FE7" s="41"/>
      <c r="FF7" s="41"/>
      <c r="FG7" s="41"/>
      <c r="FH7" s="41"/>
      <c r="FI7" s="41"/>
      <c r="FJ7" s="41"/>
      <c r="FK7" s="41"/>
      <c r="FL7" s="41"/>
      <c r="FM7" s="41"/>
      <c r="FN7" s="41"/>
      <c r="FO7" s="41"/>
      <c r="FP7" s="41"/>
      <c r="FQ7" s="41"/>
      <c r="FR7" s="41"/>
      <c r="FS7" s="41"/>
      <c r="FT7" s="41"/>
      <c r="FU7" s="41"/>
      <c r="FV7" s="41"/>
      <c r="FW7" s="41"/>
      <c r="FX7" s="41"/>
      <c r="FY7" s="41"/>
      <c r="FZ7" s="41"/>
      <c r="GA7" s="41"/>
      <c r="GB7" s="41"/>
      <c r="GC7" s="41"/>
      <c r="GD7" s="41"/>
      <c r="GE7" s="41"/>
      <c r="GF7" s="41"/>
      <c r="GG7" s="41"/>
      <c r="GH7" s="41"/>
      <c r="GI7" s="41"/>
      <c r="GJ7" s="41"/>
      <c r="GK7" s="41"/>
      <c r="GL7" s="41"/>
      <c r="GM7" s="41"/>
      <c r="GN7" s="41"/>
      <c r="GO7" s="41"/>
      <c r="GP7" s="41"/>
      <c r="GQ7" s="41"/>
      <c r="GR7" s="41"/>
      <c r="GS7" s="41"/>
      <c r="GT7" s="41"/>
      <c r="GU7" s="41"/>
      <c r="GV7" s="41"/>
      <c r="GW7" s="41"/>
      <c r="GX7" s="41"/>
      <c r="GY7" s="41"/>
      <c r="GZ7" s="41"/>
      <c r="HA7" s="41"/>
      <c r="HB7" s="41"/>
      <c r="HC7" s="41"/>
      <c r="HD7" s="41"/>
      <c r="HE7" s="41"/>
      <c r="HF7" s="41"/>
      <c r="HG7" s="41"/>
      <c r="HH7" s="41"/>
      <c r="HI7" s="41"/>
      <c r="HJ7" s="41"/>
      <c r="HK7" s="41"/>
      <c r="HL7" s="41"/>
      <c r="HM7" s="41"/>
      <c r="HN7" s="41"/>
      <c r="HO7" s="41"/>
      <c r="HP7" s="41"/>
      <c r="HQ7" s="41"/>
      <c r="HR7" s="41"/>
      <c r="HS7" s="41"/>
      <c r="HT7" s="41"/>
      <c r="HU7" s="41"/>
      <c r="HV7" s="41"/>
      <c r="HW7" s="41"/>
      <c r="HX7" s="41"/>
      <c r="HY7" s="41"/>
      <c r="HZ7" s="41"/>
      <c r="IA7" s="41"/>
      <c r="IB7" s="41"/>
      <c r="IC7" s="41"/>
      <c r="ID7" s="41"/>
      <c r="IE7" s="41"/>
      <c r="IF7" s="41"/>
      <c r="IG7" s="41"/>
      <c r="IH7" s="41"/>
      <c r="II7" s="41"/>
      <c r="IJ7" s="41"/>
      <c r="IK7" s="41"/>
      <c r="IL7" s="41"/>
      <c r="IM7" s="41"/>
      <c r="IN7" s="41"/>
      <c r="IO7" s="41"/>
      <c r="IP7" s="41"/>
    </row>
    <row r="8" spans="1:250" ht="41.1" customHeight="1">
      <c r="A8" s="28" t="s">
        <v>21</v>
      </c>
      <c r="B8" s="68">
        <v>100</v>
      </c>
      <c r="C8" s="68">
        <f>SUM(D8:F8)</f>
        <v>59.685863874345557</v>
      </c>
      <c r="D8" s="68">
        <f>(D7/B7)*100</f>
        <v>14.136125654450263</v>
      </c>
      <c r="E8" s="68">
        <f>(E7/B7)*100</f>
        <v>2.0942408376963351</v>
      </c>
      <c r="F8" s="68">
        <f>(F7/B7)*100</f>
        <v>43.455497382198956</v>
      </c>
      <c r="G8" s="68">
        <f>SUM(H8:U8)</f>
        <v>40.31413612565445</v>
      </c>
      <c r="H8" s="68">
        <f>(H7/B7)*100</f>
        <v>21.98952879581152</v>
      </c>
      <c r="I8" s="68">
        <f>(I7/B7)*100</f>
        <v>9.4240837696335085</v>
      </c>
      <c r="J8" s="68">
        <f>(J7/B7)*100</f>
        <v>4.1884816753926701</v>
      </c>
      <c r="K8" s="68">
        <f>(K7/B7)*100</f>
        <v>2.0942408376963351</v>
      </c>
      <c r="L8" s="68">
        <f>(L7/B7)*100</f>
        <v>1.0471204188481675</v>
      </c>
      <c r="M8" s="68">
        <f>(M7/B7)*100</f>
        <v>1.0471204188481675</v>
      </c>
      <c r="N8" s="68">
        <f>(N7/B7)*100</f>
        <v>0.52356020942408377</v>
      </c>
      <c r="O8" s="30">
        <f t="shared" ref="O8:P8" si="0">O7/$B$7</f>
        <v>0</v>
      </c>
      <c r="P8" s="30">
        <f t="shared" si="0"/>
        <v>0</v>
      </c>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c r="FD8" s="3"/>
      <c r="FE8" s="3"/>
      <c r="FF8" s="3"/>
      <c r="FG8" s="3"/>
      <c r="FH8" s="3"/>
      <c r="FI8" s="3"/>
      <c r="FJ8" s="3"/>
      <c r="FK8" s="3"/>
      <c r="FL8" s="3"/>
      <c r="FM8" s="3"/>
      <c r="FN8" s="3"/>
      <c r="FO8" s="3"/>
      <c r="FP8" s="3"/>
      <c r="FQ8" s="3"/>
      <c r="FR8" s="3"/>
      <c r="FS8" s="3"/>
      <c r="FT8" s="3"/>
      <c r="FU8" s="3"/>
      <c r="FV8" s="3"/>
      <c r="FW8" s="3"/>
      <c r="FX8" s="3"/>
      <c r="FY8" s="3"/>
      <c r="FZ8" s="3"/>
      <c r="GA8" s="3"/>
      <c r="GB8" s="3"/>
      <c r="GC8" s="3"/>
      <c r="GD8" s="3"/>
      <c r="GE8" s="3"/>
      <c r="GF8" s="3"/>
      <c r="GG8" s="3"/>
      <c r="GH8" s="3"/>
      <c r="GI8" s="3"/>
      <c r="GJ8" s="3"/>
      <c r="GK8" s="3"/>
      <c r="GL8" s="3"/>
      <c r="GM8" s="3"/>
      <c r="GN8" s="3"/>
      <c r="GO8" s="3"/>
      <c r="GP8" s="3"/>
      <c r="GQ8" s="3"/>
      <c r="GR8" s="3"/>
      <c r="GS8" s="3"/>
      <c r="GT8" s="3"/>
      <c r="GU8" s="3"/>
      <c r="GV8" s="3"/>
      <c r="GW8" s="3"/>
      <c r="GX8" s="3"/>
      <c r="GY8" s="3"/>
      <c r="GZ8" s="3"/>
      <c r="HA8" s="3"/>
      <c r="HB8" s="3"/>
      <c r="HC8" s="3"/>
      <c r="HD8" s="3"/>
      <c r="HE8" s="3"/>
      <c r="HF8" s="3"/>
      <c r="HG8" s="3"/>
      <c r="HH8" s="3"/>
      <c r="HI8" s="3"/>
      <c r="HJ8" s="3"/>
      <c r="HK8" s="3"/>
      <c r="HL8" s="3"/>
      <c r="HM8" s="3"/>
      <c r="HN8" s="3"/>
      <c r="HO8" s="3"/>
      <c r="HP8" s="3"/>
      <c r="HQ8" s="3"/>
      <c r="HR8" s="3"/>
      <c r="HS8" s="3"/>
      <c r="HT8" s="3"/>
      <c r="HU8" s="3"/>
      <c r="HV8" s="3"/>
      <c r="HW8" s="3"/>
      <c r="HX8" s="3"/>
      <c r="HY8" s="3"/>
      <c r="HZ8" s="3"/>
      <c r="IA8" s="3"/>
      <c r="IB8" s="3"/>
      <c r="IC8" s="3"/>
      <c r="ID8" s="3"/>
      <c r="IE8" s="3"/>
      <c r="IF8" s="3"/>
      <c r="IG8" s="3"/>
      <c r="IH8" s="3"/>
      <c r="II8" s="3"/>
      <c r="IJ8" s="3"/>
      <c r="IK8" s="3"/>
      <c r="IL8" s="3"/>
      <c r="IM8" s="3"/>
      <c r="IN8" s="3"/>
      <c r="IO8" s="3"/>
      <c r="IP8" s="3"/>
    </row>
    <row r="9" spans="1:250" ht="41.1" customHeight="1">
      <c r="A9" s="28" t="s">
        <v>22</v>
      </c>
      <c r="B9" s="29">
        <v>19929823</v>
      </c>
      <c r="C9" s="29">
        <v>19929823</v>
      </c>
      <c r="D9" s="29">
        <v>12775000</v>
      </c>
      <c r="E9" s="29">
        <v>4505000</v>
      </c>
      <c r="F9" s="29">
        <v>2649823</v>
      </c>
      <c r="G9" s="30">
        <v>0</v>
      </c>
      <c r="H9" s="30">
        <v>0</v>
      </c>
      <c r="I9" s="30">
        <v>0</v>
      </c>
      <c r="J9" s="30">
        <v>0</v>
      </c>
      <c r="K9" s="30">
        <v>0</v>
      </c>
      <c r="L9" s="30">
        <v>0</v>
      </c>
      <c r="M9" s="30">
        <v>0</v>
      </c>
      <c r="N9" s="30">
        <v>0</v>
      </c>
      <c r="O9" s="30">
        <v>0</v>
      </c>
      <c r="P9" s="30">
        <v>0</v>
      </c>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c r="FD9" s="3"/>
      <c r="FE9" s="3"/>
      <c r="FF9" s="3"/>
      <c r="FG9" s="3"/>
      <c r="FH9" s="3"/>
      <c r="FI9" s="3"/>
      <c r="FJ9" s="3"/>
      <c r="FK9" s="3"/>
      <c r="FL9" s="3"/>
      <c r="FM9" s="3"/>
      <c r="FN9" s="3"/>
      <c r="FO9" s="3"/>
      <c r="FP9" s="3"/>
      <c r="FQ9" s="3"/>
      <c r="FR9" s="3"/>
      <c r="FS9" s="3"/>
      <c r="FT9" s="3"/>
      <c r="FU9" s="3"/>
      <c r="FV9" s="3"/>
      <c r="FW9" s="3"/>
      <c r="FX9" s="3"/>
      <c r="FY9" s="3"/>
      <c r="FZ9" s="3"/>
      <c r="GA9" s="3"/>
      <c r="GB9" s="3"/>
      <c r="GC9" s="3"/>
      <c r="GD9" s="3"/>
      <c r="GE9" s="3"/>
      <c r="GF9" s="3"/>
      <c r="GG9" s="3"/>
      <c r="GH9" s="3"/>
      <c r="GI9" s="3"/>
      <c r="GJ9" s="3"/>
      <c r="GK9" s="3"/>
      <c r="GL9" s="3"/>
      <c r="GM9" s="3"/>
      <c r="GN9" s="3"/>
      <c r="GO9" s="3"/>
      <c r="GP9" s="3"/>
      <c r="GQ9" s="3"/>
      <c r="GR9" s="3"/>
      <c r="GS9" s="3"/>
      <c r="GT9" s="3"/>
      <c r="GU9" s="3"/>
      <c r="GV9" s="3"/>
      <c r="GW9" s="3"/>
      <c r="GX9" s="3"/>
      <c r="GY9" s="3"/>
      <c r="GZ9" s="3"/>
      <c r="HA9" s="3"/>
      <c r="HB9" s="3"/>
      <c r="HC9" s="3"/>
      <c r="HD9" s="3"/>
      <c r="HE9" s="3"/>
      <c r="HF9" s="3"/>
      <c r="HG9" s="3"/>
      <c r="HH9" s="3"/>
      <c r="HI9" s="3"/>
      <c r="HJ9" s="3"/>
      <c r="HK9" s="3"/>
      <c r="HL9" s="3"/>
      <c r="HM9" s="3"/>
      <c r="HN9" s="3"/>
      <c r="HO9" s="3"/>
      <c r="HP9" s="3"/>
      <c r="HQ9" s="3"/>
      <c r="HR9" s="3"/>
      <c r="HS9" s="3"/>
      <c r="HT9" s="3"/>
      <c r="HU9" s="3"/>
      <c r="HV9" s="3"/>
      <c r="HW9" s="3"/>
      <c r="HX9" s="3"/>
      <c r="HY9" s="3"/>
      <c r="HZ9" s="3"/>
      <c r="IA9" s="3"/>
      <c r="IB9" s="3"/>
      <c r="IC9" s="3"/>
      <c r="ID9" s="3"/>
      <c r="IE9" s="3"/>
      <c r="IF9" s="3"/>
      <c r="IG9" s="3"/>
      <c r="IH9" s="3"/>
      <c r="II9" s="3"/>
      <c r="IJ9" s="3"/>
      <c r="IK9" s="3"/>
      <c r="IL9" s="3"/>
      <c r="IM9" s="3"/>
      <c r="IN9" s="3"/>
      <c r="IO9" s="3"/>
      <c r="IP9" s="3"/>
    </row>
    <row r="10" spans="1:250" ht="41.1" customHeight="1">
      <c r="A10" s="28" t="s">
        <v>28</v>
      </c>
      <c r="B10" s="30">
        <v>191</v>
      </c>
      <c r="C10" s="30">
        <v>114</v>
      </c>
      <c r="D10" s="30">
        <v>27</v>
      </c>
      <c r="E10" s="30">
        <v>4</v>
      </c>
      <c r="F10" s="30">
        <v>83</v>
      </c>
      <c r="G10" s="30">
        <v>77</v>
      </c>
      <c r="H10" s="30">
        <v>42</v>
      </c>
      <c r="I10" s="30">
        <v>18</v>
      </c>
      <c r="J10" s="30">
        <v>8</v>
      </c>
      <c r="K10" s="30">
        <v>4</v>
      </c>
      <c r="L10" s="30">
        <v>2</v>
      </c>
      <c r="M10" s="30">
        <v>2</v>
      </c>
      <c r="N10" s="30">
        <v>1</v>
      </c>
      <c r="O10" s="30">
        <v>0</v>
      </c>
      <c r="P10" s="30">
        <v>0</v>
      </c>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c r="EW10" s="3"/>
      <c r="EX10" s="3"/>
      <c r="EY10" s="3"/>
      <c r="EZ10" s="3"/>
      <c r="FA10" s="3"/>
      <c r="FB10" s="3"/>
      <c r="FC10" s="3"/>
      <c r="FD10" s="3"/>
      <c r="FE10" s="3"/>
      <c r="FF10" s="3"/>
      <c r="FG10" s="3"/>
      <c r="FH10" s="3"/>
      <c r="FI10" s="3"/>
      <c r="FJ10" s="3"/>
      <c r="FK10" s="3"/>
      <c r="FL10" s="3"/>
      <c r="FM10" s="3"/>
      <c r="FN10" s="3"/>
      <c r="FO10" s="3"/>
      <c r="FP10" s="3"/>
      <c r="FQ10" s="3"/>
      <c r="FR10" s="3"/>
      <c r="FS10" s="3"/>
      <c r="FT10" s="3"/>
      <c r="FU10" s="3"/>
      <c r="FV10" s="3"/>
      <c r="FW10" s="3"/>
      <c r="FX10" s="3"/>
      <c r="FY10" s="3"/>
      <c r="FZ10" s="3"/>
      <c r="GA10" s="3"/>
      <c r="GB10" s="3"/>
      <c r="GC10" s="3"/>
      <c r="GD10" s="3"/>
      <c r="GE10" s="3"/>
      <c r="GF10" s="3"/>
      <c r="GG10" s="3"/>
      <c r="GH10" s="3"/>
      <c r="GI10" s="3"/>
      <c r="GJ10" s="3"/>
      <c r="GK10" s="3"/>
      <c r="GL10" s="3"/>
      <c r="GM10" s="3"/>
      <c r="GN10" s="3"/>
      <c r="GO10" s="3"/>
      <c r="GP10" s="3"/>
      <c r="GQ10" s="3"/>
      <c r="GR10" s="3"/>
      <c r="GS10" s="3"/>
      <c r="GT10" s="3"/>
      <c r="GU10" s="3"/>
      <c r="GV10" s="3"/>
      <c r="GW10" s="3"/>
      <c r="GX10" s="3"/>
      <c r="GY10" s="3"/>
      <c r="GZ10" s="3"/>
      <c r="HA10" s="3"/>
      <c r="HB10" s="3"/>
      <c r="HC10" s="3"/>
      <c r="HD10" s="3"/>
      <c r="HE10" s="3"/>
      <c r="HF10" s="3"/>
      <c r="HG10" s="3"/>
      <c r="HH10" s="3"/>
      <c r="HI10" s="3"/>
      <c r="HJ10" s="3"/>
      <c r="HK10" s="3"/>
      <c r="HL10" s="3"/>
      <c r="HM10" s="3"/>
      <c r="HN10" s="3"/>
      <c r="HO10" s="3"/>
      <c r="HP10" s="3"/>
      <c r="HQ10" s="3"/>
      <c r="HR10" s="3"/>
      <c r="HS10" s="3"/>
      <c r="HT10" s="3"/>
      <c r="HU10" s="3"/>
      <c r="HV10" s="3"/>
      <c r="HW10" s="3"/>
      <c r="HX10" s="3"/>
      <c r="HY10" s="3"/>
      <c r="HZ10" s="3"/>
      <c r="IA10" s="3"/>
      <c r="IB10" s="3"/>
      <c r="IC10" s="3"/>
      <c r="ID10" s="3"/>
      <c r="IE10" s="3"/>
      <c r="IF10" s="3"/>
      <c r="IG10" s="3"/>
      <c r="IH10" s="3"/>
      <c r="II10" s="3"/>
      <c r="IJ10" s="3"/>
      <c r="IK10" s="3"/>
      <c r="IL10" s="3"/>
      <c r="IM10" s="3"/>
      <c r="IN10" s="3"/>
      <c r="IO10" s="3"/>
      <c r="IP10" s="3"/>
    </row>
    <row r="11" spans="1:250" ht="41.1" customHeight="1">
      <c r="A11" s="28" t="s">
        <v>29</v>
      </c>
      <c r="B11" s="30">
        <v>97</v>
      </c>
      <c r="C11" s="30">
        <v>55</v>
      </c>
      <c r="D11" s="30">
        <v>17</v>
      </c>
      <c r="E11" s="30">
        <v>1</v>
      </c>
      <c r="F11" s="30">
        <v>37</v>
      </c>
      <c r="G11" s="30">
        <v>42</v>
      </c>
      <c r="H11" s="30">
        <v>26</v>
      </c>
      <c r="I11" s="30">
        <v>7</v>
      </c>
      <c r="J11" s="30">
        <v>3</v>
      </c>
      <c r="K11" s="30">
        <v>3</v>
      </c>
      <c r="L11" s="30">
        <v>1</v>
      </c>
      <c r="M11" s="30">
        <v>1</v>
      </c>
      <c r="N11" s="30">
        <v>1</v>
      </c>
      <c r="O11" s="30">
        <v>0</v>
      </c>
      <c r="P11" s="30">
        <v>0</v>
      </c>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row>
    <row r="12" spans="1:250" ht="41.1" customHeight="1">
      <c r="A12" s="32" t="s">
        <v>30</v>
      </c>
      <c r="B12" s="44">
        <v>94</v>
      </c>
      <c r="C12" s="45">
        <v>59</v>
      </c>
      <c r="D12" s="45">
        <v>10</v>
      </c>
      <c r="E12" s="45">
        <v>3</v>
      </c>
      <c r="F12" s="45">
        <v>46</v>
      </c>
      <c r="G12" s="45">
        <v>35</v>
      </c>
      <c r="H12" s="45">
        <v>16</v>
      </c>
      <c r="I12" s="45">
        <v>11</v>
      </c>
      <c r="J12" s="45">
        <v>5</v>
      </c>
      <c r="K12" s="45">
        <v>1</v>
      </c>
      <c r="L12" s="45">
        <v>1</v>
      </c>
      <c r="M12" s="45">
        <v>1</v>
      </c>
      <c r="N12" s="45">
        <v>0</v>
      </c>
      <c r="O12" s="45">
        <v>0</v>
      </c>
      <c r="P12" s="45">
        <v>0</v>
      </c>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c r="IM12" s="3"/>
      <c r="IN12" s="3"/>
      <c r="IO12" s="3"/>
      <c r="IP12" s="3"/>
    </row>
    <row r="13" spans="1:250" ht="22.65" customHeight="1">
      <c r="A13" s="10" t="s">
        <v>0</v>
      </c>
      <c r="B13" s="10"/>
      <c r="C13" s="10" t="s">
        <v>1</v>
      </c>
      <c r="D13" s="10"/>
      <c r="E13" s="12"/>
      <c r="F13" s="12"/>
      <c r="G13" s="13" t="s">
        <v>23</v>
      </c>
      <c r="H13" s="11"/>
      <c r="I13" s="12"/>
      <c r="J13" s="12"/>
      <c r="L13" s="15" t="s">
        <v>24</v>
      </c>
      <c r="M13" s="12"/>
      <c r="N13" s="12"/>
      <c r="O13" s="12"/>
      <c r="P13" s="16"/>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2"/>
      <c r="BB13" s="12"/>
      <c r="BC13" s="12"/>
      <c r="BD13" s="12"/>
      <c r="BE13" s="12"/>
      <c r="BF13" s="12"/>
      <c r="BG13" s="12"/>
      <c r="BH13" s="12"/>
      <c r="BI13" s="12"/>
      <c r="BJ13" s="12"/>
      <c r="BK13" s="12"/>
      <c r="BL13" s="12"/>
      <c r="BM13" s="12"/>
      <c r="BN13" s="12"/>
      <c r="BO13" s="12"/>
      <c r="BP13" s="12"/>
      <c r="BQ13" s="12"/>
      <c r="BR13" s="12"/>
      <c r="BS13" s="12"/>
      <c r="BT13" s="12"/>
      <c r="BU13" s="12"/>
      <c r="BV13" s="12"/>
      <c r="BW13" s="12"/>
      <c r="BX13" s="12"/>
      <c r="BY13" s="12"/>
      <c r="BZ13" s="12"/>
      <c r="CA13" s="12"/>
      <c r="CB13" s="12"/>
      <c r="CC13" s="12"/>
      <c r="CD13" s="12"/>
      <c r="CE13" s="12"/>
      <c r="CF13" s="12"/>
      <c r="CG13" s="12"/>
      <c r="CH13" s="12"/>
      <c r="CI13" s="12"/>
      <c r="CJ13" s="12"/>
      <c r="CK13" s="12"/>
      <c r="CL13" s="12"/>
      <c r="CM13" s="12"/>
      <c r="CN13" s="12"/>
      <c r="CO13" s="12"/>
      <c r="CP13" s="12"/>
      <c r="CQ13" s="12"/>
      <c r="CR13" s="12"/>
      <c r="CS13" s="12"/>
      <c r="CT13" s="12"/>
      <c r="CU13" s="12"/>
      <c r="CV13" s="12"/>
      <c r="CW13" s="12"/>
      <c r="CX13" s="12"/>
      <c r="CY13" s="12"/>
      <c r="CZ13" s="12"/>
      <c r="DA13" s="12"/>
      <c r="DB13" s="12"/>
      <c r="DC13" s="12"/>
      <c r="DD13" s="12"/>
      <c r="DE13" s="12"/>
      <c r="DF13" s="12"/>
      <c r="DG13" s="12"/>
      <c r="DH13" s="12"/>
      <c r="DI13" s="12"/>
      <c r="DJ13" s="12"/>
      <c r="DK13" s="12"/>
      <c r="DL13" s="12"/>
      <c r="DM13" s="12"/>
      <c r="DN13" s="12"/>
      <c r="DO13" s="12"/>
      <c r="DP13" s="12"/>
      <c r="DQ13" s="12"/>
      <c r="DR13" s="12"/>
      <c r="DS13" s="12"/>
      <c r="DT13" s="12"/>
      <c r="DU13" s="12"/>
      <c r="DV13" s="12"/>
      <c r="DW13" s="12"/>
      <c r="DX13" s="12"/>
      <c r="DY13" s="12"/>
      <c r="DZ13" s="12"/>
      <c r="EA13" s="12"/>
      <c r="EB13" s="12"/>
      <c r="EC13" s="12"/>
      <c r="ED13" s="12"/>
      <c r="EE13" s="12"/>
      <c r="EF13" s="12"/>
      <c r="EG13" s="12"/>
      <c r="EH13" s="12"/>
      <c r="EI13" s="12"/>
      <c r="EJ13" s="12"/>
      <c r="EK13" s="12"/>
      <c r="EL13" s="12"/>
      <c r="EM13" s="12"/>
      <c r="EN13" s="12"/>
      <c r="EO13" s="12"/>
      <c r="EP13" s="12"/>
      <c r="EQ13" s="12"/>
      <c r="ER13" s="12"/>
      <c r="ES13" s="12"/>
      <c r="ET13" s="12"/>
      <c r="EU13" s="12"/>
      <c r="EV13" s="12"/>
      <c r="EW13" s="12"/>
      <c r="EX13" s="12"/>
      <c r="EY13" s="12"/>
      <c r="EZ13" s="12"/>
      <c r="FA13" s="12"/>
      <c r="FB13" s="12"/>
      <c r="FC13" s="12"/>
      <c r="FD13" s="12"/>
      <c r="FE13" s="12"/>
      <c r="FF13" s="12"/>
      <c r="FG13" s="12"/>
      <c r="FH13" s="12"/>
      <c r="FI13" s="12"/>
      <c r="FJ13" s="12"/>
      <c r="FK13" s="12"/>
      <c r="FL13" s="12"/>
      <c r="FM13" s="12"/>
      <c r="FN13" s="12"/>
      <c r="FO13" s="12"/>
      <c r="FP13" s="12"/>
      <c r="FQ13" s="12"/>
      <c r="FR13" s="12"/>
      <c r="FS13" s="12"/>
      <c r="FT13" s="12"/>
      <c r="FU13" s="12"/>
      <c r="FV13" s="12"/>
      <c r="FW13" s="12"/>
      <c r="FX13" s="12"/>
      <c r="FY13" s="12"/>
      <c r="FZ13" s="12"/>
      <c r="GA13" s="12"/>
      <c r="GB13" s="12"/>
      <c r="GC13" s="12"/>
      <c r="GD13" s="12"/>
      <c r="GE13" s="12"/>
      <c r="GF13" s="12"/>
      <c r="GG13" s="12"/>
      <c r="GH13" s="12"/>
      <c r="GI13" s="12"/>
      <c r="GJ13" s="12"/>
      <c r="GK13" s="12"/>
      <c r="GL13" s="12"/>
      <c r="GM13" s="12"/>
      <c r="GN13" s="12"/>
      <c r="GO13" s="12"/>
      <c r="GP13" s="12"/>
      <c r="GQ13" s="12"/>
      <c r="GR13" s="12"/>
      <c r="GS13" s="12"/>
      <c r="GT13" s="12"/>
      <c r="GU13" s="12"/>
      <c r="GV13" s="12"/>
      <c r="GW13" s="12"/>
      <c r="GX13" s="12"/>
      <c r="GY13" s="12"/>
      <c r="GZ13" s="12"/>
      <c r="HA13" s="12"/>
      <c r="HB13" s="12"/>
      <c r="HC13" s="12"/>
      <c r="HD13" s="12"/>
      <c r="HE13" s="12"/>
      <c r="HF13" s="12"/>
      <c r="HG13" s="12"/>
      <c r="HH13" s="12"/>
      <c r="HI13" s="12"/>
      <c r="HJ13" s="12"/>
      <c r="HK13" s="12"/>
      <c r="HL13" s="12"/>
      <c r="HM13" s="12"/>
      <c r="HN13" s="12"/>
      <c r="HO13" s="12"/>
      <c r="HP13" s="12"/>
      <c r="HQ13" s="12"/>
      <c r="HR13" s="12"/>
      <c r="HS13" s="12"/>
      <c r="HT13" s="12"/>
      <c r="HU13" s="12"/>
      <c r="HV13" s="12"/>
      <c r="HW13" s="12"/>
      <c r="HX13" s="12"/>
      <c r="HY13" s="12"/>
      <c r="HZ13" s="12"/>
      <c r="IA13" s="12"/>
      <c r="IB13" s="12"/>
      <c r="IC13" s="12"/>
      <c r="ID13" s="12"/>
      <c r="IE13" s="12"/>
      <c r="IF13" s="12"/>
      <c r="IG13" s="12"/>
      <c r="IH13" s="12"/>
      <c r="II13" s="12"/>
      <c r="IJ13" s="12"/>
      <c r="IK13" s="12"/>
      <c r="IL13" s="12"/>
      <c r="IM13" s="12"/>
      <c r="IN13" s="12"/>
      <c r="IO13" s="12"/>
      <c r="IP13" s="12"/>
    </row>
    <row r="14" spans="1:250" ht="22.65" customHeight="1">
      <c r="A14" s="12"/>
      <c r="B14" s="12"/>
      <c r="C14" s="17"/>
      <c r="D14" s="17"/>
      <c r="E14" s="17"/>
      <c r="F14" s="12"/>
      <c r="G14" s="13" t="s">
        <v>2</v>
      </c>
      <c r="H14" s="12"/>
      <c r="I14" s="12"/>
      <c r="J14" s="12"/>
      <c r="K14" s="12"/>
      <c r="L14" s="14"/>
      <c r="M14" s="14"/>
      <c r="N14" s="14"/>
      <c r="O14" s="14"/>
      <c r="P14" s="34"/>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2"/>
      <c r="BB14" s="12"/>
      <c r="BC14" s="12"/>
      <c r="BD14" s="12"/>
      <c r="BE14" s="12"/>
      <c r="BF14" s="12"/>
      <c r="BG14" s="12"/>
      <c r="BH14" s="12"/>
      <c r="BI14" s="12"/>
      <c r="BJ14" s="12"/>
      <c r="BK14" s="12"/>
      <c r="BL14" s="12"/>
      <c r="BM14" s="12"/>
      <c r="BN14" s="12"/>
      <c r="BO14" s="12"/>
      <c r="BP14" s="12"/>
      <c r="BQ14" s="12"/>
      <c r="BR14" s="12"/>
      <c r="BS14" s="12"/>
      <c r="BT14" s="12"/>
      <c r="BU14" s="12"/>
      <c r="BV14" s="12"/>
      <c r="BW14" s="12"/>
      <c r="BX14" s="12"/>
      <c r="BY14" s="12"/>
      <c r="BZ14" s="12"/>
      <c r="CA14" s="12"/>
      <c r="CB14" s="12"/>
      <c r="CC14" s="12"/>
      <c r="CD14" s="12"/>
      <c r="CE14" s="12"/>
      <c r="CF14" s="12"/>
      <c r="CG14" s="12"/>
      <c r="CH14" s="12"/>
      <c r="CI14" s="12"/>
      <c r="CJ14" s="12"/>
      <c r="CK14" s="12"/>
      <c r="CL14" s="12"/>
      <c r="CM14" s="12"/>
      <c r="CN14" s="12"/>
      <c r="CO14" s="12"/>
      <c r="CP14" s="12"/>
      <c r="CQ14" s="12"/>
      <c r="CR14" s="12"/>
      <c r="CS14" s="12"/>
      <c r="CT14" s="12"/>
      <c r="CU14" s="12"/>
      <c r="CV14" s="12"/>
      <c r="CW14" s="12"/>
      <c r="CX14" s="12"/>
      <c r="CY14" s="12"/>
      <c r="CZ14" s="12"/>
      <c r="DA14" s="12"/>
      <c r="DB14" s="12"/>
      <c r="DC14" s="12"/>
      <c r="DD14" s="12"/>
      <c r="DE14" s="12"/>
      <c r="DF14" s="12"/>
      <c r="DG14" s="12"/>
      <c r="DH14" s="12"/>
      <c r="DI14" s="12"/>
      <c r="DJ14" s="12"/>
      <c r="DK14" s="12"/>
      <c r="DL14" s="12"/>
      <c r="DM14" s="12"/>
      <c r="DN14" s="12"/>
      <c r="DO14" s="12"/>
      <c r="DP14" s="12"/>
      <c r="DQ14" s="12"/>
      <c r="DR14" s="12"/>
      <c r="DS14" s="12"/>
      <c r="DT14" s="12"/>
      <c r="DU14" s="12"/>
      <c r="DV14" s="12"/>
      <c r="DW14" s="12"/>
      <c r="DX14" s="12"/>
      <c r="DY14" s="12"/>
      <c r="DZ14" s="12"/>
      <c r="EA14" s="12"/>
      <c r="EB14" s="12"/>
      <c r="EC14" s="12"/>
      <c r="ED14" s="12"/>
      <c r="EE14" s="12"/>
      <c r="EF14" s="12"/>
      <c r="EG14" s="12"/>
      <c r="EH14" s="12"/>
      <c r="EI14" s="12"/>
      <c r="EJ14" s="12"/>
      <c r="EK14" s="12"/>
      <c r="EL14" s="12"/>
      <c r="EM14" s="12"/>
      <c r="EN14" s="12"/>
      <c r="EO14" s="12"/>
      <c r="EP14" s="12"/>
      <c r="EQ14" s="12"/>
      <c r="ER14" s="12"/>
      <c r="ES14" s="12"/>
      <c r="ET14" s="12"/>
      <c r="EU14" s="12"/>
      <c r="EV14" s="12"/>
      <c r="EW14" s="12"/>
      <c r="EX14" s="12"/>
      <c r="EY14" s="12"/>
      <c r="EZ14" s="12"/>
      <c r="FA14" s="12"/>
      <c r="FB14" s="12"/>
      <c r="FC14" s="12"/>
      <c r="FD14" s="12"/>
      <c r="FE14" s="12"/>
      <c r="FF14" s="12"/>
      <c r="FG14" s="12"/>
      <c r="FH14" s="12"/>
      <c r="FI14" s="12"/>
      <c r="FJ14" s="12"/>
      <c r="FK14" s="12"/>
      <c r="FL14" s="12"/>
      <c r="FM14" s="12"/>
      <c r="FN14" s="12"/>
      <c r="FO14" s="12"/>
      <c r="FP14" s="12"/>
      <c r="FQ14" s="12"/>
      <c r="FR14" s="12"/>
      <c r="FS14" s="12"/>
      <c r="FT14" s="12"/>
      <c r="FU14" s="12"/>
      <c r="FV14" s="12"/>
      <c r="FW14" s="12"/>
      <c r="FX14" s="12"/>
      <c r="FY14" s="12"/>
      <c r="FZ14" s="12"/>
      <c r="GA14" s="12"/>
      <c r="GB14" s="12"/>
      <c r="GC14" s="12"/>
      <c r="GD14" s="12"/>
      <c r="GE14" s="12"/>
      <c r="GF14" s="12"/>
      <c r="GG14" s="12"/>
      <c r="GH14" s="12"/>
      <c r="GI14" s="12"/>
      <c r="GJ14" s="12"/>
      <c r="GK14" s="12"/>
      <c r="GL14" s="12"/>
      <c r="GM14" s="12"/>
      <c r="GN14" s="12"/>
      <c r="GO14" s="12"/>
      <c r="GP14" s="12"/>
      <c r="GQ14" s="12"/>
      <c r="GR14" s="12"/>
      <c r="GS14" s="12"/>
      <c r="GT14" s="12"/>
      <c r="GU14" s="12"/>
      <c r="GV14" s="12"/>
      <c r="GW14" s="12"/>
      <c r="GX14" s="12"/>
      <c r="GY14" s="12"/>
      <c r="GZ14" s="12"/>
      <c r="HA14" s="12"/>
      <c r="HB14" s="12"/>
      <c r="HC14" s="12"/>
      <c r="HD14" s="12"/>
      <c r="HE14" s="12"/>
      <c r="HF14" s="12"/>
      <c r="HG14" s="12"/>
      <c r="HH14" s="12"/>
      <c r="HI14" s="12"/>
      <c r="HJ14" s="12"/>
      <c r="HK14" s="12"/>
      <c r="HL14" s="12"/>
      <c r="HM14" s="12"/>
      <c r="HN14" s="12"/>
      <c r="HO14" s="12"/>
      <c r="HP14" s="12"/>
      <c r="HQ14" s="12"/>
      <c r="HR14" s="12"/>
      <c r="HS14" s="12"/>
      <c r="HT14" s="12"/>
      <c r="HU14" s="12"/>
      <c r="HV14" s="12"/>
      <c r="HW14" s="12"/>
      <c r="HX14" s="12"/>
      <c r="HY14" s="12"/>
      <c r="HZ14" s="12"/>
      <c r="IA14" s="12"/>
      <c r="IB14" s="12"/>
      <c r="IC14" s="12"/>
      <c r="ID14" s="12"/>
      <c r="IE14" s="12"/>
      <c r="IF14" s="12"/>
      <c r="IG14" s="12"/>
      <c r="IH14" s="12"/>
      <c r="II14" s="12"/>
      <c r="IJ14" s="12"/>
      <c r="IK14" s="12"/>
      <c r="IL14" s="12"/>
      <c r="IM14" s="12"/>
      <c r="IN14" s="12"/>
      <c r="IO14" s="12"/>
      <c r="IP14" s="12"/>
    </row>
    <row r="15" spans="1:250" ht="7.65" customHeight="1">
      <c r="A15" s="12"/>
      <c r="B15" s="12"/>
      <c r="C15" s="17"/>
      <c r="D15" s="17"/>
      <c r="E15" s="17"/>
      <c r="F15" s="12"/>
      <c r="G15" s="13"/>
      <c r="H15" s="12"/>
      <c r="I15" s="12"/>
      <c r="J15" s="12"/>
      <c r="K15" s="12"/>
      <c r="L15" s="14"/>
      <c r="M15" s="14"/>
      <c r="N15" s="14"/>
      <c r="O15" s="14"/>
      <c r="P15" s="34"/>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c r="BM15" s="12"/>
      <c r="BN15" s="12"/>
      <c r="BO15" s="12"/>
      <c r="BP15" s="12"/>
      <c r="BQ15" s="12"/>
      <c r="BR15" s="12"/>
      <c r="BS15" s="12"/>
      <c r="BT15" s="12"/>
      <c r="BU15" s="12"/>
      <c r="BV15" s="12"/>
      <c r="BW15" s="12"/>
      <c r="BX15" s="12"/>
      <c r="BY15" s="12"/>
      <c r="BZ15" s="12"/>
      <c r="CA15" s="12"/>
      <c r="CB15" s="12"/>
      <c r="CC15" s="12"/>
      <c r="CD15" s="12"/>
      <c r="CE15" s="12"/>
      <c r="CF15" s="12"/>
      <c r="CG15" s="12"/>
      <c r="CH15" s="12"/>
      <c r="CI15" s="12"/>
      <c r="CJ15" s="12"/>
      <c r="CK15" s="12"/>
      <c r="CL15" s="12"/>
      <c r="CM15" s="12"/>
      <c r="CN15" s="12"/>
      <c r="CO15" s="12"/>
      <c r="CP15" s="12"/>
      <c r="CQ15" s="12"/>
      <c r="CR15" s="12"/>
      <c r="CS15" s="12"/>
      <c r="CT15" s="12"/>
      <c r="CU15" s="12"/>
      <c r="CV15" s="12"/>
      <c r="CW15" s="12"/>
      <c r="CX15" s="12"/>
      <c r="CY15" s="12"/>
      <c r="CZ15" s="12"/>
      <c r="DA15" s="12"/>
      <c r="DB15" s="12"/>
      <c r="DC15" s="12"/>
      <c r="DD15" s="12"/>
      <c r="DE15" s="12"/>
      <c r="DF15" s="12"/>
      <c r="DG15" s="12"/>
      <c r="DH15" s="12"/>
      <c r="DI15" s="12"/>
      <c r="DJ15" s="12"/>
      <c r="DK15" s="12"/>
      <c r="DL15" s="12"/>
      <c r="DM15" s="12"/>
      <c r="DN15" s="12"/>
      <c r="DO15" s="12"/>
      <c r="DP15" s="12"/>
      <c r="DQ15" s="12"/>
      <c r="DR15" s="12"/>
      <c r="DS15" s="12"/>
      <c r="DT15" s="12"/>
      <c r="DU15" s="12"/>
      <c r="DV15" s="12"/>
      <c r="DW15" s="12"/>
      <c r="DX15" s="12"/>
      <c r="DY15" s="12"/>
      <c r="DZ15" s="12"/>
      <c r="EA15" s="12"/>
      <c r="EB15" s="12"/>
      <c r="EC15" s="12"/>
      <c r="ED15" s="12"/>
      <c r="EE15" s="12"/>
      <c r="EF15" s="12"/>
      <c r="EG15" s="12"/>
      <c r="EH15" s="12"/>
      <c r="EI15" s="12"/>
      <c r="EJ15" s="12"/>
      <c r="EK15" s="12"/>
      <c r="EL15" s="12"/>
      <c r="EM15" s="12"/>
      <c r="EN15" s="12"/>
      <c r="EO15" s="12"/>
      <c r="EP15" s="12"/>
      <c r="EQ15" s="12"/>
      <c r="ER15" s="12"/>
      <c r="ES15" s="12"/>
      <c r="ET15" s="12"/>
      <c r="EU15" s="12"/>
      <c r="EV15" s="12"/>
      <c r="EW15" s="12"/>
      <c r="EX15" s="12"/>
      <c r="EY15" s="12"/>
      <c r="EZ15" s="12"/>
      <c r="FA15" s="12"/>
      <c r="FB15" s="12"/>
      <c r="FC15" s="12"/>
      <c r="FD15" s="12"/>
      <c r="FE15" s="12"/>
      <c r="FF15" s="12"/>
      <c r="FG15" s="12"/>
      <c r="FH15" s="12"/>
      <c r="FI15" s="12"/>
      <c r="FJ15" s="12"/>
      <c r="FK15" s="12"/>
      <c r="FL15" s="12"/>
      <c r="FM15" s="12"/>
      <c r="FN15" s="12"/>
      <c r="FO15" s="12"/>
      <c r="FP15" s="12"/>
      <c r="FQ15" s="12"/>
      <c r="FR15" s="12"/>
      <c r="FS15" s="12"/>
      <c r="FT15" s="12"/>
      <c r="FU15" s="12"/>
      <c r="FV15" s="12"/>
      <c r="FW15" s="12"/>
      <c r="FX15" s="12"/>
      <c r="FY15" s="12"/>
      <c r="FZ15" s="12"/>
      <c r="GA15" s="12"/>
      <c r="GB15" s="12"/>
      <c r="GC15" s="12"/>
      <c r="GD15" s="12"/>
      <c r="GE15" s="12"/>
      <c r="GF15" s="12"/>
      <c r="GG15" s="12"/>
      <c r="GH15" s="12"/>
      <c r="GI15" s="12"/>
      <c r="GJ15" s="12"/>
      <c r="GK15" s="12"/>
      <c r="GL15" s="12"/>
      <c r="GM15" s="12"/>
      <c r="GN15" s="12"/>
      <c r="GO15" s="12"/>
      <c r="GP15" s="12"/>
      <c r="GQ15" s="12"/>
      <c r="GR15" s="12"/>
      <c r="GS15" s="12"/>
      <c r="GT15" s="12"/>
      <c r="GU15" s="12"/>
      <c r="GV15" s="12"/>
      <c r="GW15" s="12"/>
      <c r="GX15" s="12"/>
      <c r="GY15" s="12"/>
      <c r="GZ15" s="12"/>
      <c r="HA15" s="12"/>
      <c r="HB15" s="12"/>
      <c r="HC15" s="12"/>
      <c r="HD15" s="12"/>
      <c r="HE15" s="12"/>
      <c r="HF15" s="12"/>
      <c r="HG15" s="12"/>
      <c r="HH15" s="12"/>
      <c r="HI15" s="12"/>
      <c r="HJ15" s="12"/>
      <c r="HK15" s="12"/>
      <c r="HL15" s="12"/>
      <c r="HM15" s="12"/>
      <c r="HN15" s="12"/>
      <c r="HO15" s="12"/>
      <c r="HP15" s="12"/>
      <c r="HQ15" s="12"/>
      <c r="HR15" s="12"/>
      <c r="HS15" s="12"/>
      <c r="HT15" s="12"/>
      <c r="HU15" s="12"/>
      <c r="HV15" s="12"/>
      <c r="HW15" s="12"/>
      <c r="HX15" s="12"/>
      <c r="HY15" s="12"/>
      <c r="HZ15" s="12"/>
      <c r="IA15" s="12"/>
      <c r="IB15" s="12"/>
      <c r="IC15" s="12"/>
      <c r="ID15" s="12"/>
      <c r="IE15" s="12"/>
      <c r="IF15" s="12"/>
      <c r="IG15" s="12"/>
      <c r="IH15" s="12"/>
      <c r="II15" s="12"/>
      <c r="IJ15" s="12"/>
      <c r="IK15" s="12"/>
      <c r="IL15" s="12"/>
      <c r="IM15" s="12"/>
      <c r="IN15" s="12"/>
      <c r="IO15" s="12"/>
      <c r="IP15" s="12"/>
    </row>
    <row r="16" spans="1:250" ht="20.399999999999999" customHeight="1">
      <c r="A16" s="15" t="s">
        <v>36</v>
      </c>
      <c r="B16" s="15"/>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c r="FD16" s="3"/>
      <c r="FE16" s="3"/>
      <c r="FF16" s="3"/>
      <c r="FG16" s="3"/>
      <c r="FH16" s="3"/>
      <c r="FI16" s="3"/>
      <c r="FJ16" s="3"/>
      <c r="FK16" s="3"/>
      <c r="FL16" s="3"/>
      <c r="FM16" s="3"/>
      <c r="FN16" s="3"/>
      <c r="FO16" s="3"/>
      <c r="FP16" s="3"/>
      <c r="FQ16" s="3"/>
      <c r="FR16" s="3"/>
      <c r="FS16" s="3"/>
      <c r="FT16" s="3"/>
      <c r="FU16" s="3"/>
      <c r="FV16" s="3"/>
      <c r="FW16" s="3"/>
      <c r="FX16" s="3"/>
      <c r="FY16" s="3"/>
      <c r="FZ16" s="3"/>
      <c r="GA16" s="3"/>
      <c r="GB16" s="3"/>
      <c r="GC16" s="3"/>
      <c r="GD16" s="3"/>
      <c r="GE16" s="3"/>
      <c r="GF16" s="3"/>
      <c r="GG16" s="3"/>
      <c r="GH16" s="3"/>
      <c r="GI16" s="3"/>
      <c r="GJ16" s="3"/>
      <c r="GK16" s="3"/>
      <c r="GL16" s="3"/>
      <c r="GM16" s="3"/>
      <c r="GN16" s="3"/>
      <c r="GO16" s="3"/>
      <c r="GP16" s="3"/>
      <c r="GQ16" s="3"/>
      <c r="GR16" s="3"/>
      <c r="GS16" s="3"/>
      <c r="GT16" s="3"/>
      <c r="GU16" s="3"/>
      <c r="GV16" s="3"/>
      <c r="GW16" s="3"/>
      <c r="GX16" s="3"/>
      <c r="GY16" s="3"/>
      <c r="GZ16" s="3"/>
      <c r="HA16" s="3"/>
      <c r="HB16" s="3"/>
      <c r="HC16" s="3"/>
      <c r="HD16" s="3"/>
      <c r="HE16" s="3"/>
      <c r="HF16" s="3"/>
      <c r="HG16" s="3"/>
      <c r="HH16" s="3"/>
      <c r="HI16" s="3"/>
      <c r="HJ16" s="3"/>
      <c r="HK16" s="3"/>
      <c r="HL16" s="3"/>
      <c r="HM16" s="3"/>
      <c r="HN16" s="3"/>
      <c r="HO16" s="3"/>
      <c r="HP16" s="3"/>
      <c r="HQ16" s="3"/>
      <c r="HR16" s="3"/>
      <c r="HS16" s="3"/>
      <c r="HT16" s="3"/>
      <c r="HU16" s="3"/>
      <c r="HV16" s="3"/>
      <c r="HW16" s="3"/>
      <c r="HX16" s="3"/>
      <c r="HY16" s="3"/>
      <c r="HZ16" s="3"/>
      <c r="IA16" s="3"/>
      <c r="IB16" s="3"/>
      <c r="IC16" s="3"/>
      <c r="ID16" s="3"/>
      <c r="IE16" s="3"/>
      <c r="IF16" s="3"/>
      <c r="IG16" s="3"/>
      <c r="IH16" s="3"/>
      <c r="II16" s="3"/>
      <c r="IJ16" s="3"/>
      <c r="IK16" s="3"/>
      <c r="IL16" s="3"/>
      <c r="IM16" s="3"/>
      <c r="IN16" s="3"/>
      <c r="IO16" s="3"/>
      <c r="IP16" s="3"/>
    </row>
    <row r="17" spans="1:250" ht="20.399999999999999" customHeight="1">
      <c r="A17" s="15" t="s">
        <v>103</v>
      </c>
      <c r="B17" s="15"/>
      <c r="C17" s="3"/>
      <c r="D17" s="3"/>
      <c r="E17" s="3"/>
      <c r="F17" s="3"/>
      <c r="G17" s="18"/>
      <c r="H17" s="18"/>
      <c r="I17" s="18"/>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c r="FD17" s="3"/>
      <c r="FE17" s="3"/>
      <c r="FF17" s="3"/>
      <c r="FG17" s="3"/>
      <c r="FH17" s="3"/>
      <c r="FI17" s="3"/>
      <c r="FJ17" s="3"/>
      <c r="FK17" s="3"/>
      <c r="FL17" s="3"/>
      <c r="FM17" s="3"/>
      <c r="FN17" s="3"/>
      <c r="FO17" s="3"/>
      <c r="FP17" s="3"/>
      <c r="FQ17" s="3"/>
      <c r="FR17" s="3"/>
      <c r="FS17" s="3"/>
      <c r="FT17" s="3"/>
      <c r="FU17" s="3"/>
      <c r="FV17" s="3"/>
      <c r="FW17" s="3"/>
      <c r="FX17" s="3"/>
      <c r="FY17" s="3"/>
      <c r="FZ17" s="3"/>
      <c r="GA17" s="3"/>
      <c r="GB17" s="3"/>
      <c r="GC17" s="3"/>
      <c r="GD17" s="3"/>
      <c r="GE17" s="3"/>
      <c r="GF17" s="3"/>
      <c r="GG17" s="3"/>
      <c r="GH17" s="3"/>
      <c r="GI17" s="3"/>
      <c r="GJ17" s="3"/>
      <c r="GK17" s="3"/>
      <c r="GL17" s="3"/>
      <c r="GM17" s="3"/>
      <c r="GN17" s="3"/>
      <c r="GO17" s="3"/>
      <c r="GP17" s="3"/>
      <c r="GQ17" s="3"/>
      <c r="GR17" s="3"/>
      <c r="GS17" s="3"/>
      <c r="GT17" s="3"/>
      <c r="GU17" s="3"/>
      <c r="GV17" s="3"/>
      <c r="GW17" s="3"/>
      <c r="GX17" s="3"/>
      <c r="GY17" s="3"/>
      <c r="GZ17" s="3"/>
      <c r="HA17" s="3"/>
      <c r="HB17" s="3"/>
      <c r="HC17" s="3"/>
      <c r="HD17" s="3"/>
      <c r="HE17" s="3"/>
      <c r="HF17" s="3"/>
      <c r="HG17" s="3"/>
      <c r="HH17" s="3"/>
      <c r="HI17" s="3"/>
      <c r="HJ17" s="3"/>
      <c r="HK17" s="3"/>
      <c r="HL17" s="3"/>
      <c r="HM17" s="3"/>
      <c r="HN17" s="3"/>
      <c r="HO17" s="3"/>
      <c r="HP17" s="3"/>
      <c r="HQ17" s="3"/>
      <c r="HR17" s="3"/>
      <c r="HS17" s="3"/>
      <c r="HT17" s="3"/>
      <c r="HU17" s="3"/>
      <c r="HV17" s="3"/>
      <c r="HW17" s="3"/>
      <c r="HX17" s="3"/>
      <c r="HY17" s="3"/>
      <c r="HZ17" s="3"/>
      <c r="IA17" s="3"/>
      <c r="IB17" s="3"/>
      <c r="IC17" s="3"/>
      <c r="ID17" s="3"/>
      <c r="IE17" s="3"/>
      <c r="IF17" s="3"/>
      <c r="IG17" s="3"/>
      <c r="IH17" s="3"/>
      <c r="II17" s="3"/>
      <c r="IJ17" s="3"/>
      <c r="IK17" s="3"/>
      <c r="IL17" s="3"/>
      <c r="IM17" s="3"/>
      <c r="IN17" s="3"/>
      <c r="IO17" s="3"/>
      <c r="IP17" s="3"/>
    </row>
    <row r="18" spans="1:250" ht="15.6">
      <c r="A18" s="3"/>
      <c r="B18" s="3"/>
      <c r="C18" s="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c r="FD18" s="3"/>
      <c r="FE18" s="3"/>
      <c r="FF18" s="3"/>
      <c r="FG18" s="3"/>
      <c r="FH18" s="3"/>
      <c r="FI18" s="3"/>
      <c r="FJ18" s="3"/>
      <c r="FK18" s="3"/>
      <c r="FL18" s="3"/>
      <c r="FM18" s="3"/>
      <c r="FN18" s="3"/>
      <c r="FO18" s="3"/>
      <c r="FP18" s="3"/>
      <c r="FQ18" s="3"/>
      <c r="FR18" s="3"/>
      <c r="FS18" s="3"/>
      <c r="FT18" s="3"/>
      <c r="FU18" s="3"/>
      <c r="FV18" s="3"/>
      <c r="FW18" s="3"/>
      <c r="FX18" s="3"/>
      <c r="FY18" s="3"/>
      <c r="FZ18" s="3"/>
      <c r="GA18" s="3"/>
      <c r="GB18" s="3"/>
      <c r="GC18" s="3"/>
      <c r="GD18" s="3"/>
      <c r="GE18" s="3"/>
      <c r="GF18" s="3"/>
      <c r="GG18" s="3"/>
      <c r="GH18" s="3"/>
      <c r="GI18" s="3"/>
      <c r="GJ18" s="3"/>
      <c r="GK18" s="3"/>
      <c r="GL18" s="3"/>
      <c r="GM18" s="3"/>
      <c r="GN18" s="3"/>
      <c r="GO18" s="3"/>
      <c r="GP18" s="3"/>
      <c r="GQ18" s="3"/>
      <c r="GR18" s="3"/>
      <c r="GS18" s="3"/>
      <c r="GT18" s="3"/>
      <c r="GU18" s="3"/>
      <c r="GV18" s="3"/>
      <c r="GW18" s="3"/>
      <c r="GX18" s="3"/>
      <c r="GY18" s="3"/>
      <c r="GZ18" s="3"/>
      <c r="HA18" s="3"/>
      <c r="HB18" s="3"/>
      <c r="HC18" s="3"/>
      <c r="HD18" s="3"/>
      <c r="HE18" s="3"/>
      <c r="HF18" s="3"/>
      <c r="HG18" s="3"/>
      <c r="HH18" s="3"/>
      <c r="HI18" s="3"/>
      <c r="HJ18" s="3"/>
      <c r="HK18" s="3"/>
      <c r="HL18" s="3"/>
      <c r="HM18" s="3"/>
      <c r="HN18" s="3"/>
      <c r="HO18" s="3"/>
      <c r="HP18" s="3"/>
      <c r="HQ18" s="3"/>
      <c r="HR18" s="3"/>
      <c r="HS18" s="3"/>
      <c r="HT18" s="3"/>
      <c r="HU18" s="3"/>
      <c r="HV18" s="3"/>
      <c r="HW18" s="3"/>
      <c r="HX18" s="3"/>
      <c r="HY18" s="3"/>
      <c r="HZ18" s="3"/>
      <c r="IA18" s="3"/>
      <c r="IB18" s="3"/>
      <c r="IC18" s="3"/>
      <c r="ID18" s="3"/>
      <c r="IE18" s="3"/>
      <c r="IF18" s="3"/>
      <c r="IG18" s="3"/>
      <c r="IH18" s="3"/>
      <c r="II18" s="3"/>
      <c r="IJ18" s="3"/>
      <c r="IK18" s="3"/>
      <c r="IL18" s="3"/>
      <c r="IM18" s="3"/>
      <c r="IN18" s="3"/>
      <c r="IO18" s="3"/>
      <c r="IP18" s="3"/>
    </row>
    <row r="19" spans="1:250" ht="15.6">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c r="CO19" s="3"/>
      <c r="CP19" s="3"/>
      <c r="CQ19" s="3"/>
      <c r="CR19" s="3"/>
      <c r="CS19" s="3"/>
      <c r="CT19" s="3"/>
      <c r="CU19" s="3"/>
      <c r="CV19" s="3"/>
      <c r="CW19" s="3"/>
      <c r="CX19" s="3"/>
      <c r="CY19" s="3"/>
      <c r="CZ19" s="3"/>
      <c r="DA19" s="3"/>
      <c r="DB19" s="3"/>
      <c r="DC19" s="3"/>
      <c r="DD19" s="3"/>
      <c r="DE19" s="3"/>
      <c r="DF19" s="3"/>
      <c r="DG19" s="3"/>
      <c r="DH19" s="3"/>
      <c r="DI19" s="3"/>
      <c r="DJ19" s="3"/>
      <c r="DK19" s="3"/>
      <c r="DL19" s="3"/>
      <c r="DM19" s="3"/>
      <c r="DN19" s="3"/>
      <c r="DO19" s="3"/>
      <c r="DP19" s="3"/>
      <c r="DQ19" s="3"/>
      <c r="DR19" s="3"/>
      <c r="DS19" s="3"/>
      <c r="DT19" s="3"/>
      <c r="DU19" s="3"/>
      <c r="DV19" s="3"/>
      <c r="DW19" s="3"/>
      <c r="DX19" s="3"/>
      <c r="DY19" s="3"/>
      <c r="DZ19" s="3"/>
      <c r="EA19" s="3"/>
      <c r="EB19" s="3"/>
      <c r="EC19" s="3"/>
      <c r="ED19" s="3"/>
      <c r="EE19" s="3"/>
      <c r="EF19" s="3"/>
      <c r="EG19" s="3"/>
      <c r="EH19" s="3"/>
      <c r="EI19" s="3"/>
      <c r="EJ19" s="3"/>
      <c r="EK19" s="3"/>
      <c r="EL19" s="3"/>
      <c r="EM19" s="3"/>
      <c r="EN19" s="3"/>
      <c r="EO19" s="3"/>
      <c r="EP19" s="3"/>
      <c r="EQ19" s="3"/>
      <c r="ER19" s="3"/>
      <c r="ES19" s="3"/>
      <c r="ET19" s="3"/>
      <c r="EU19" s="3"/>
      <c r="EV19" s="3"/>
      <c r="EW19" s="3"/>
      <c r="EX19" s="3"/>
      <c r="EY19" s="3"/>
      <c r="EZ19" s="3"/>
      <c r="FA19" s="3"/>
      <c r="FB19" s="3"/>
      <c r="FC19" s="3"/>
      <c r="FD19" s="3"/>
      <c r="FE19" s="3"/>
      <c r="FF19" s="3"/>
      <c r="FG19" s="3"/>
      <c r="FH19" s="3"/>
      <c r="FI19" s="3"/>
      <c r="FJ19" s="3"/>
      <c r="FK19" s="3"/>
      <c r="FL19" s="3"/>
      <c r="FM19" s="3"/>
      <c r="FN19" s="3"/>
      <c r="FO19" s="3"/>
      <c r="FP19" s="3"/>
      <c r="FQ19" s="3"/>
      <c r="FR19" s="3"/>
      <c r="FS19" s="3"/>
      <c r="FT19" s="3"/>
      <c r="FU19" s="3"/>
      <c r="FV19" s="3"/>
      <c r="FW19" s="3"/>
      <c r="FX19" s="3"/>
      <c r="FY19" s="3"/>
      <c r="FZ19" s="3"/>
      <c r="GA19" s="3"/>
      <c r="GB19" s="3"/>
      <c r="GC19" s="3"/>
      <c r="GD19" s="3"/>
      <c r="GE19" s="3"/>
      <c r="GF19" s="3"/>
      <c r="GG19" s="3"/>
      <c r="GH19" s="3"/>
      <c r="GI19" s="3"/>
      <c r="GJ19" s="3"/>
      <c r="GK19" s="3"/>
      <c r="GL19" s="3"/>
      <c r="GM19" s="3"/>
      <c r="GN19" s="3"/>
      <c r="GO19" s="3"/>
      <c r="GP19" s="3"/>
      <c r="GQ19" s="3"/>
      <c r="GR19" s="3"/>
      <c r="GS19" s="3"/>
      <c r="GT19" s="3"/>
      <c r="GU19" s="3"/>
      <c r="GV19" s="3"/>
      <c r="GW19" s="3"/>
      <c r="GX19" s="3"/>
      <c r="GY19" s="3"/>
      <c r="GZ19" s="3"/>
      <c r="HA19" s="3"/>
      <c r="HB19" s="3"/>
      <c r="HC19" s="3"/>
      <c r="HD19" s="3"/>
      <c r="HE19" s="3"/>
      <c r="HF19" s="3"/>
      <c r="HG19" s="3"/>
      <c r="HH19" s="3"/>
      <c r="HI19" s="3"/>
      <c r="HJ19" s="3"/>
      <c r="HK19" s="3"/>
      <c r="HL19" s="3"/>
      <c r="HM19" s="3"/>
      <c r="HN19" s="3"/>
      <c r="HO19" s="3"/>
      <c r="HP19" s="3"/>
      <c r="HQ19" s="3"/>
      <c r="HR19" s="3"/>
      <c r="HS19" s="3"/>
      <c r="HT19" s="3"/>
      <c r="HU19" s="3"/>
      <c r="HV19" s="3"/>
      <c r="HW19" s="3"/>
      <c r="HX19" s="3"/>
      <c r="HY19" s="3"/>
      <c r="HZ19" s="3"/>
      <c r="IA19" s="3"/>
      <c r="IB19" s="3"/>
      <c r="IC19" s="3"/>
      <c r="ID19" s="3"/>
      <c r="IE19" s="3"/>
      <c r="IF19" s="3"/>
      <c r="IG19" s="3"/>
      <c r="IH19" s="3"/>
      <c r="II19" s="3"/>
      <c r="IJ19" s="3"/>
      <c r="IK19" s="3"/>
      <c r="IL19" s="3"/>
      <c r="IM19" s="3"/>
      <c r="IN19" s="3"/>
      <c r="IO19" s="3"/>
      <c r="IP19" s="3"/>
    </row>
    <row r="20" spans="1:250" ht="15.6">
      <c r="A20" s="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c r="CO20" s="3"/>
      <c r="CP20" s="3"/>
      <c r="CQ20" s="3"/>
      <c r="CR20" s="3"/>
      <c r="CS20" s="3"/>
      <c r="CT20" s="3"/>
      <c r="CU20" s="3"/>
      <c r="CV20" s="3"/>
      <c r="CW20" s="3"/>
      <c r="CX20" s="3"/>
      <c r="CY20" s="3"/>
      <c r="CZ20" s="3"/>
      <c r="DA20" s="3"/>
      <c r="DB20" s="3"/>
      <c r="DC20" s="3"/>
      <c r="DD20" s="3"/>
      <c r="DE20" s="3"/>
      <c r="DF20" s="3"/>
      <c r="DG20" s="3"/>
      <c r="DH20" s="3"/>
      <c r="DI20" s="3"/>
      <c r="DJ20" s="3"/>
      <c r="DK20" s="3"/>
      <c r="DL20" s="3"/>
      <c r="DM20" s="3"/>
      <c r="DN20" s="3"/>
      <c r="DO20" s="3"/>
      <c r="DP20" s="3"/>
      <c r="DQ20" s="3"/>
      <c r="DR20" s="3"/>
      <c r="DS20" s="3"/>
      <c r="DT20" s="3"/>
      <c r="DU20" s="3"/>
      <c r="DV20" s="3"/>
      <c r="DW20" s="3"/>
      <c r="DX20" s="3"/>
      <c r="DY20" s="3"/>
      <c r="DZ20" s="3"/>
      <c r="EA20" s="3"/>
      <c r="EB20" s="3"/>
      <c r="EC20" s="3"/>
      <c r="ED20" s="3"/>
      <c r="EE20" s="3"/>
      <c r="EF20" s="3"/>
      <c r="EG20" s="3"/>
      <c r="EH20" s="3"/>
      <c r="EI20" s="3"/>
      <c r="EJ20" s="3"/>
      <c r="EK20" s="3"/>
      <c r="EL20" s="3"/>
      <c r="EM20" s="3"/>
      <c r="EN20" s="3"/>
      <c r="EO20" s="3"/>
      <c r="EP20" s="3"/>
      <c r="EQ20" s="3"/>
      <c r="ER20" s="3"/>
      <c r="ES20" s="3"/>
      <c r="ET20" s="3"/>
      <c r="EU20" s="3"/>
      <c r="EV20" s="3"/>
      <c r="EW20" s="3"/>
      <c r="EX20" s="3"/>
      <c r="EY20" s="3"/>
      <c r="EZ20" s="3"/>
      <c r="FA20" s="3"/>
      <c r="FB20" s="3"/>
      <c r="FC20" s="3"/>
      <c r="FD20" s="3"/>
      <c r="FE20" s="3"/>
      <c r="FF20" s="3"/>
      <c r="FG20" s="3"/>
      <c r="FH20" s="3"/>
      <c r="FI20" s="3"/>
      <c r="FJ20" s="3"/>
      <c r="FK20" s="3"/>
      <c r="FL20" s="3"/>
      <c r="FM20" s="3"/>
      <c r="FN20" s="3"/>
      <c r="FO20" s="3"/>
      <c r="FP20" s="3"/>
      <c r="FQ20" s="3"/>
      <c r="FR20" s="3"/>
      <c r="FS20" s="3"/>
      <c r="FT20" s="3"/>
      <c r="FU20" s="3"/>
      <c r="FV20" s="3"/>
      <c r="FW20" s="3"/>
      <c r="FX20" s="3"/>
      <c r="FY20" s="3"/>
      <c r="FZ20" s="3"/>
      <c r="GA20" s="3"/>
      <c r="GB20" s="3"/>
      <c r="GC20" s="3"/>
      <c r="GD20" s="3"/>
      <c r="GE20" s="3"/>
      <c r="GF20" s="3"/>
      <c r="GG20" s="3"/>
      <c r="GH20" s="3"/>
      <c r="GI20" s="3"/>
      <c r="GJ20" s="3"/>
      <c r="GK20" s="3"/>
      <c r="GL20" s="3"/>
      <c r="GM20" s="3"/>
      <c r="GN20" s="3"/>
      <c r="GO20" s="3"/>
      <c r="GP20" s="3"/>
      <c r="GQ20" s="3"/>
      <c r="GR20" s="3"/>
      <c r="GS20" s="3"/>
      <c r="GT20" s="3"/>
      <c r="GU20" s="3"/>
      <c r="GV20" s="3"/>
      <c r="GW20" s="3"/>
      <c r="GX20" s="3"/>
      <c r="GY20" s="3"/>
      <c r="GZ20" s="3"/>
      <c r="HA20" s="3"/>
      <c r="HB20" s="3"/>
      <c r="HC20" s="3"/>
      <c r="HD20" s="3"/>
      <c r="HE20" s="3"/>
      <c r="HF20" s="3"/>
      <c r="HG20" s="3"/>
      <c r="HH20" s="3"/>
      <c r="HI20" s="3"/>
      <c r="HJ20" s="3"/>
      <c r="HK20" s="3"/>
      <c r="HL20" s="3"/>
      <c r="HM20" s="3"/>
      <c r="HN20" s="3"/>
      <c r="HO20" s="3"/>
      <c r="HP20" s="3"/>
      <c r="HQ20" s="3"/>
      <c r="HR20" s="3"/>
      <c r="HS20" s="3"/>
      <c r="HT20" s="3"/>
      <c r="HU20" s="3"/>
      <c r="HV20" s="3"/>
      <c r="HW20" s="3"/>
      <c r="HX20" s="3"/>
      <c r="HY20" s="3"/>
      <c r="HZ20" s="3"/>
      <c r="IA20" s="3"/>
      <c r="IB20" s="3"/>
      <c r="IC20" s="3"/>
      <c r="ID20" s="3"/>
      <c r="IE20" s="3"/>
      <c r="IF20" s="3"/>
      <c r="IG20" s="3"/>
      <c r="IH20" s="3"/>
      <c r="II20" s="3"/>
      <c r="IJ20" s="3"/>
      <c r="IK20" s="3"/>
      <c r="IL20" s="3"/>
      <c r="IM20" s="3"/>
      <c r="IN20" s="3"/>
      <c r="IO20" s="3"/>
      <c r="IP20" s="3"/>
    </row>
    <row r="21" spans="1:250" ht="15.6">
      <c r="A21" s="3"/>
      <c r="B21" s="3"/>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c r="CO21" s="3"/>
      <c r="CP21" s="3"/>
      <c r="CQ21" s="3"/>
      <c r="CR21" s="3"/>
      <c r="CS21" s="3"/>
      <c r="CT21" s="3"/>
      <c r="CU21" s="3"/>
      <c r="CV21" s="3"/>
      <c r="CW21" s="3"/>
      <c r="CX21" s="3"/>
      <c r="CY21" s="3"/>
      <c r="CZ21" s="3"/>
      <c r="DA21" s="3"/>
      <c r="DB21" s="3"/>
      <c r="DC21" s="3"/>
      <c r="DD21" s="3"/>
      <c r="DE21" s="3"/>
      <c r="DF21" s="3"/>
      <c r="DG21" s="3"/>
      <c r="DH21" s="3"/>
      <c r="DI21" s="3"/>
      <c r="DJ21" s="3"/>
      <c r="DK21" s="3"/>
      <c r="DL21" s="3"/>
      <c r="DM21" s="3"/>
      <c r="DN21" s="3"/>
      <c r="DO21" s="3"/>
      <c r="DP21" s="3"/>
      <c r="DQ21" s="3"/>
      <c r="DR21" s="3"/>
      <c r="DS21" s="3"/>
      <c r="DT21" s="3"/>
      <c r="DU21" s="3"/>
      <c r="DV21" s="3"/>
      <c r="DW21" s="3"/>
      <c r="DX21" s="3"/>
      <c r="DY21" s="3"/>
      <c r="DZ21" s="3"/>
      <c r="EA21" s="3"/>
      <c r="EB21" s="3"/>
      <c r="EC21" s="3"/>
      <c r="ED21" s="3"/>
      <c r="EE21" s="3"/>
      <c r="EF21" s="3"/>
      <c r="EG21" s="3"/>
      <c r="EH21" s="3"/>
      <c r="EI21" s="3"/>
      <c r="EJ21" s="3"/>
      <c r="EK21" s="3"/>
      <c r="EL21" s="3"/>
      <c r="EM21" s="3"/>
      <c r="EN21" s="3"/>
      <c r="EO21" s="3"/>
      <c r="EP21" s="3"/>
      <c r="EQ21" s="3"/>
      <c r="ER21" s="3"/>
      <c r="ES21" s="3"/>
      <c r="ET21" s="3"/>
      <c r="EU21" s="3"/>
      <c r="EV21" s="3"/>
      <c r="EW21" s="3"/>
      <c r="EX21" s="3"/>
      <c r="EY21" s="3"/>
      <c r="EZ21" s="3"/>
      <c r="FA21" s="3"/>
      <c r="FB21" s="3"/>
      <c r="FC21" s="3"/>
      <c r="FD21" s="3"/>
      <c r="FE21" s="3"/>
      <c r="FF21" s="3"/>
      <c r="FG21" s="3"/>
      <c r="FH21" s="3"/>
      <c r="FI21" s="3"/>
      <c r="FJ21" s="3"/>
      <c r="FK21" s="3"/>
      <c r="FL21" s="3"/>
      <c r="FM21" s="3"/>
      <c r="FN21" s="3"/>
      <c r="FO21" s="3"/>
      <c r="FP21" s="3"/>
      <c r="FQ21" s="3"/>
      <c r="FR21" s="3"/>
      <c r="FS21" s="3"/>
      <c r="FT21" s="3"/>
      <c r="FU21" s="3"/>
      <c r="FV21" s="3"/>
      <c r="FW21" s="3"/>
      <c r="FX21" s="3"/>
      <c r="FY21" s="3"/>
      <c r="FZ21" s="3"/>
      <c r="GA21" s="3"/>
      <c r="GB21" s="3"/>
      <c r="GC21" s="3"/>
      <c r="GD21" s="3"/>
      <c r="GE21" s="3"/>
      <c r="GF21" s="3"/>
      <c r="GG21" s="3"/>
      <c r="GH21" s="3"/>
      <c r="GI21" s="3"/>
      <c r="GJ21" s="3"/>
      <c r="GK21" s="3"/>
      <c r="GL21" s="3"/>
      <c r="GM21" s="3"/>
      <c r="GN21" s="3"/>
      <c r="GO21" s="3"/>
      <c r="GP21" s="3"/>
      <c r="GQ21" s="3"/>
      <c r="GR21" s="3"/>
      <c r="GS21" s="3"/>
      <c r="GT21" s="3"/>
      <c r="GU21" s="3"/>
      <c r="GV21" s="3"/>
      <c r="GW21" s="3"/>
      <c r="GX21" s="3"/>
      <c r="GY21" s="3"/>
      <c r="GZ21" s="3"/>
      <c r="HA21" s="3"/>
      <c r="HB21" s="3"/>
      <c r="HC21" s="3"/>
      <c r="HD21" s="3"/>
      <c r="HE21" s="3"/>
      <c r="HF21" s="3"/>
      <c r="HG21" s="3"/>
      <c r="HH21" s="3"/>
      <c r="HI21" s="3"/>
      <c r="HJ21" s="3"/>
      <c r="HK21" s="3"/>
      <c r="HL21" s="3"/>
      <c r="HM21" s="3"/>
      <c r="HN21" s="3"/>
      <c r="HO21" s="3"/>
      <c r="HP21" s="3"/>
      <c r="HQ21" s="3"/>
      <c r="HR21" s="3"/>
      <c r="HS21" s="3"/>
      <c r="HT21" s="3"/>
      <c r="HU21" s="3"/>
      <c r="HV21" s="3"/>
      <c r="HW21" s="3"/>
      <c r="HX21" s="3"/>
      <c r="HY21" s="3"/>
      <c r="HZ21" s="3"/>
      <c r="IA21" s="3"/>
      <c r="IB21" s="3"/>
      <c r="IC21" s="3"/>
      <c r="ID21" s="3"/>
      <c r="IE21" s="3"/>
      <c r="IF21" s="3"/>
      <c r="IG21" s="3"/>
      <c r="IH21" s="3"/>
      <c r="II21" s="3"/>
      <c r="IJ21" s="3"/>
      <c r="IK21" s="3"/>
      <c r="IL21" s="3"/>
      <c r="IM21" s="3"/>
      <c r="IN21" s="3"/>
      <c r="IO21" s="3"/>
      <c r="IP21" s="3"/>
    </row>
    <row r="22" spans="1:250" ht="15.6">
      <c r="A22" s="3"/>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c r="CO22" s="3"/>
      <c r="CP22" s="3"/>
      <c r="CQ22" s="3"/>
      <c r="CR22" s="3"/>
      <c r="CS22" s="3"/>
      <c r="CT22" s="3"/>
      <c r="CU22" s="3"/>
      <c r="CV22" s="3"/>
      <c r="CW22" s="3"/>
      <c r="CX22" s="3"/>
      <c r="CY22" s="3"/>
      <c r="CZ22" s="3"/>
      <c r="DA22" s="3"/>
      <c r="DB22" s="3"/>
      <c r="DC22" s="3"/>
      <c r="DD22" s="3"/>
      <c r="DE22" s="3"/>
      <c r="DF22" s="3"/>
      <c r="DG22" s="3"/>
      <c r="DH22" s="3"/>
      <c r="DI22" s="3"/>
      <c r="DJ22" s="3"/>
      <c r="DK22" s="3"/>
      <c r="DL22" s="3"/>
      <c r="DM22" s="3"/>
      <c r="DN22" s="3"/>
      <c r="DO22" s="3"/>
      <c r="DP22" s="3"/>
      <c r="DQ22" s="3"/>
      <c r="DR22" s="3"/>
      <c r="DS22" s="3"/>
      <c r="DT22" s="3"/>
      <c r="DU22" s="3"/>
      <c r="DV22" s="3"/>
      <c r="DW22" s="3"/>
      <c r="DX22" s="3"/>
      <c r="DY22" s="3"/>
      <c r="DZ22" s="3"/>
      <c r="EA22" s="3"/>
      <c r="EB22" s="3"/>
      <c r="EC22" s="3"/>
      <c r="ED22" s="3"/>
      <c r="EE22" s="3"/>
      <c r="EF22" s="3"/>
      <c r="EG22" s="3"/>
      <c r="EH22" s="3"/>
      <c r="EI22" s="3"/>
      <c r="EJ22" s="3"/>
      <c r="EK22" s="3"/>
      <c r="EL22" s="3"/>
      <c r="EM22" s="3"/>
      <c r="EN22" s="3"/>
      <c r="EO22" s="3"/>
      <c r="EP22" s="3"/>
      <c r="EQ22" s="3"/>
      <c r="ER22" s="3"/>
      <c r="ES22" s="3"/>
      <c r="ET22" s="3"/>
      <c r="EU22" s="3"/>
      <c r="EV22" s="3"/>
      <c r="EW22" s="3"/>
      <c r="EX22" s="3"/>
      <c r="EY22" s="3"/>
      <c r="EZ22" s="3"/>
      <c r="FA22" s="3"/>
      <c r="FB22" s="3"/>
      <c r="FC22" s="3"/>
      <c r="FD22" s="3"/>
      <c r="FE22" s="3"/>
      <c r="FF22" s="3"/>
      <c r="FG22" s="3"/>
      <c r="FH22" s="3"/>
      <c r="FI22" s="3"/>
      <c r="FJ22" s="3"/>
      <c r="FK22" s="3"/>
      <c r="FL22" s="3"/>
      <c r="FM22" s="3"/>
      <c r="FN22" s="3"/>
      <c r="FO22" s="3"/>
      <c r="FP22" s="3"/>
      <c r="FQ22" s="3"/>
      <c r="FR22" s="3"/>
      <c r="FS22" s="3"/>
      <c r="FT22" s="3"/>
      <c r="FU22" s="3"/>
      <c r="FV22" s="3"/>
      <c r="FW22" s="3"/>
      <c r="FX22" s="3"/>
      <c r="FY22" s="3"/>
      <c r="FZ22" s="3"/>
      <c r="GA22" s="3"/>
      <c r="GB22" s="3"/>
      <c r="GC22" s="3"/>
      <c r="GD22" s="3"/>
      <c r="GE22" s="3"/>
      <c r="GF22" s="3"/>
      <c r="GG22" s="3"/>
      <c r="GH22" s="3"/>
      <c r="GI22" s="3"/>
      <c r="GJ22" s="3"/>
      <c r="GK22" s="3"/>
      <c r="GL22" s="3"/>
      <c r="GM22" s="3"/>
      <c r="GN22" s="3"/>
      <c r="GO22" s="3"/>
      <c r="GP22" s="3"/>
      <c r="GQ22" s="3"/>
      <c r="GR22" s="3"/>
      <c r="GS22" s="3"/>
      <c r="GT22" s="3"/>
      <c r="GU22" s="3"/>
      <c r="GV22" s="3"/>
      <c r="GW22" s="3"/>
      <c r="GX22" s="3"/>
      <c r="GY22" s="3"/>
      <c r="GZ22" s="3"/>
      <c r="HA22" s="3"/>
      <c r="HB22" s="3"/>
      <c r="HC22" s="3"/>
      <c r="HD22" s="3"/>
      <c r="HE22" s="3"/>
      <c r="HF22" s="3"/>
      <c r="HG22" s="3"/>
      <c r="HH22" s="3"/>
      <c r="HI22" s="3"/>
      <c r="HJ22" s="3"/>
      <c r="HK22" s="3"/>
      <c r="HL22" s="3"/>
      <c r="HM22" s="3"/>
      <c r="HN22" s="3"/>
      <c r="HO22" s="3"/>
      <c r="HP22" s="3"/>
      <c r="HQ22" s="3"/>
      <c r="HR22" s="3"/>
      <c r="HS22" s="3"/>
      <c r="HT22" s="3"/>
      <c r="HU22" s="3"/>
      <c r="HV22" s="3"/>
      <c r="HW22" s="3"/>
      <c r="HX22" s="3"/>
      <c r="HY22" s="3"/>
      <c r="HZ22" s="3"/>
      <c r="IA22" s="3"/>
      <c r="IB22" s="3"/>
      <c r="IC22" s="3"/>
      <c r="ID22" s="3"/>
      <c r="IE22" s="3"/>
      <c r="IF22" s="3"/>
      <c r="IG22" s="3"/>
      <c r="IH22" s="3"/>
      <c r="II22" s="3"/>
      <c r="IJ22" s="3"/>
      <c r="IK22" s="3"/>
      <c r="IL22" s="3"/>
      <c r="IM22" s="3"/>
      <c r="IN22" s="3"/>
      <c r="IO22" s="3"/>
      <c r="IP22" s="3"/>
    </row>
    <row r="23" spans="1:250" ht="15.6">
      <c r="A23" s="3"/>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c r="CO23" s="3"/>
      <c r="CP23" s="3"/>
      <c r="CQ23" s="3"/>
      <c r="CR23" s="3"/>
      <c r="CS23" s="3"/>
      <c r="CT23" s="3"/>
      <c r="CU23" s="3"/>
      <c r="CV23" s="3"/>
      <c r="CW23" s="3"/>
      <c r="CX23" s="3"/>
      <c r="CY23" s="3"/>
      <c r="CZ23" s="3"/>
      <c r="DA23" s="3"/>
      <c r="DB23" s="3"/>
      <c r="DC23" s="3"/>
      <c r="DD23" s="3"/>
      <c r="DE23" s="3"/>
      <c r="DF23" s="3"/>
      <c r="DG23" s="3"/>
      <c r="DH23" s="3"/>
      <c r="DI23" s="3"/>
      <c r="DJ23" s="3"/>
      <c r="DK23" s="3"/>
      <c r="DL23" s="3"/>
      <c r="DM23" s="3"/>
      <c r="DN23" s="3"/>
      <c r="DO23" s="3"/>
      <c r="DP23" s="3"/>
      <c r="DQ23" s="3"/>
      <c r="DR23" s="3"/>
      <c r="DS23" s="3"/>
      <c r="DT23" s="3"/>
      <c r="DU23" s="3"/>
      <c r="DV23" s="3"/>
      <c r="DW23" s="3"/>
      <c r="DX23" s="3"/>
      <c r="DY23" s="3"/>
      <c r="DZ23" s="3"/>
      <c r="EA23" s="3"/>
      <c r="EB23" s="3"/>
      <c r="EC23" s="3"/>
      <c r="ED23" s="3"/>
      <c r="EE23" s="3"/>
      <c r="EF23" s="3"/>
      <c r="EG23" s="3"/>
      <c r="EH23" s="3"/>
      <c r="EI23" s="3"/>
      <c r="EJ23" s="3"/>
      <c r="EK23" s="3"/>
      <c r="EL23" s="3"/>
      <c r="EM23" s="3"/>
      <c r="EN23" s="3"/>
      <c r="EO23" s="3"/>
      <c r="EP23" s="3"/>
      <c r="EQ23" s="3"/>
      <c r="ER23" s="3"/>
      <c r="ES23" s="3"/>
      <c r="ET23" s="3"/>
      <c r="EU23" s="3"/>
      <c r="EV23" s="3"/>
      <c r="EW23" s="3"/>
      <c r="EX23" s="3"/>
      <c r="EY23" s="3"/>
      <c r="EZ23" s="3"/>
      <c r="FA23" s="3"/>
      <c r="FB23" s="3"/>
      <c r="FC23" s="3"/>
      <c r="FD23" s="3"/>
      <c r="FE23" s="3"/>
      <c r="FF23" s="3"/>
      <c r="FG23" s="3"/>
      <c r="FH23" s="3"/>
      <c r="FI23" s="3"/>
      <c r="FJ23" s="3"/>
      <c r="FK23" s="3"/>
      <c r="FL23" s="3"/>
      <c r="FM23" s="3"/>
      <c r="FN23" s="3"/>
      <c r="FO23" s="3"/>
      <c r="FP23" s="3"/>
      <c r="FQ23" s="3"/>
      <c r="FR23" s="3"/>
      <c r="FS23" s="3"/>
      <c r="FT23" s="3"/>
      <c r="FU23" s="3"/>
      <c r="FV23" s="3"/>
      <c r="FW23" s="3"/>
      <c r="FX23" s="3"/>
      <c r="FY23" s="3"/>
      <c r="FZ23" s="3"/>
      <c r="GA23" s="3"/>
      <c r="GB23" s="3"/>
      <c r="GC23" s="3"/>
      <c r="GD23" s="3"/>
      <c r="GE23" s="3"/>
      <c r="GF23" s="3"/>
      <c r="GG23" s="3"/>
      <c r="GH23" s="3"/>
      <c r="GI23" s="3"/>
      <c r="GJ23" s="3"/>
      <c r="GK23" s="3"/>
      <c r="GL23" s="3"/>
      <c r="GM23" s="3"/>
      <c r="GN23" s="3"/>
      <c r="GO23" s="3"/>
      <c r="GP23" s="3"/>
      <c r="GQ23" s="3"/>
      <c r="GR23" s="3"/>
      <c r="GS23" s="3"/>
      <c r="GT23" s="3"/>
      <c r="GU23" s="3"/>
      <c r="GV23" s="3"/>
      <c r="GW23" s="3"/>
      <c r="GX23" s="3"/>
      <c r="GY23" s="3"/>
      <c r="GZ23" s="3"/>
      <c r="HA23" s="3"/>
      <c r="HB23" s="3"/>
      <c r="HC23" s="3"/>
      <c r="HD23" s="3"/>
      <c r="HE23" s="3"/>
      <c r="HF23" s="3"/>
      <c r="HG23" s="3"/>
      <c r="HH23" s="3"/>
      <c r="HI23" s="3"/>
      <c r="HJ23" s="3"/>
      <c r="HK23" s="3"/>
      <c r="HL23" s="3"/>
      <c r="HM23" s="3"/>
      <c r="HN23" s="3"/>
      <c r="HO23" s="3"/>
      <c r="HP23" s="3"/>
      <c r="HQ23" s="3"/>
      <c r="HR23" s="3"/>
      <c r="HS23" s="3"/>
      <c r="HT23" s="3"/>
      <c r="HU23" s="3"/>
      <c r="HV23" s="3"/>
      <c r="HW23" s="3"/>
      <c r="HX23" s="3"/>
      <c r="HY23" s="3"/>
      <c r="HZ23" s="3"/>
      <c r="IA23" s="3"/>
      <c r="IB23" s="3"/>
      <c r="IC23" s="3"/>
      <c r="ID23" s="3"/>
      <c r="IE23" s="3"/>
      <c r="IF23" s="3"/>
      <c r="IG23" s="3"/>
      <c r="IH23" s="3"/>
      <c r="II23" s="3"/>
      <c r="IJ23" s="3"/>
      <c r="IK23" s="3"/>
      <c r="IL23" s="3"/>
      <c r="IM23" s="3"/>
      <c r="IN23" s="3"/>
      <c r="IO23" s="3"/>
      <c r="IP23" s="3"/>
    </row>
    <row r="24" spans="1:250" ht="15.6">
      <c r="A24" s="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c r="CO24" s="3"/>
      <c r="CP24" s="3"/>
      <c r="CQ24" s="3"/>
      <c r="CR24" s="3"/>
      <c r="CS24" s="3"/>
      <c r="CT24" s="3"/>
      <c r="CU24" s="3"/>
      <c r="CV24" s="3"/>
      <c r="CW24" s="3"/>
      <c r="CX24" s="3"/>
      <c r="CY24" s="3"/>
      <c r="CZ24" s="3"/>
      <c r="DA24" s="3"/>
      <c r="DB24" s="3"/>
      <c r="DC24" s="3"/>
      <c r="DD24" s="3"/>
      <c r="DE24" s="3"/>
      <c r="DF24" s="3"/>
      <c r="DG24" s="3"/>
      <c r="DH24" s="3"/>
      <c r="DI24" s="3"/>
      <c r="DJ24" s="3"/>
      <c r="DK24" s="3"/>
      <c r="DL24" s="3"/>
      <c r="DM24" s="3"/>
      <c r="DN24" s="3"/>
      <c r="DO24" s="3"/>
      <c r="DP24" s="3"/>
      <c r="DQ24" s="3"/>
      <c r="DR24" s="3"/>
      <c r="DS24" s="3"/>
      <c r="DT24" s="3"/>
      <c r="DU24" s="3"/>
      <c r="DV24" s="3"/>
      <c r="DW24" s="3"/>
      <c r="DX24" s="3"/>
      <c r="DY24" s="3"/>
      <c r="DZ24" s="3"/>
      <c r="EA24" s="3"/>
      <c r="EB24" s="3"/>
      <c r="EC24" s="3"/>
      <c r="ED24" s="3"/>
      <c r="EE24" s="3"/>
      <c r="EF24" s="3"/>
      <c r="EG24" s="3"/>
      <c r="EH24" s="3"/>
      <c r="EI24" s="3"/>
      <c r="EJ24" s="3"/>
      <c r="EK24" s="3"/>
      <c r="EL24" s="3"/>
      <c r="EM24" s="3"/>
      <c r="EN24" s="3"/>
      <c r="EO24" s="3"/>
      <c r="EP24" s="3"/>
      <c r="EQ24" s="3"/>
      <c r="ER24" s="3"/>
      <c r="ES24" s="3"/>
      <c r="ET24" s="3"/>
      <c r="EU24" s="3"/>
      <c r="EV24" s="3"/>
      <c r="EW24" s="3"/>
      <c r="EX24" s="3"/>
      <c r="EY24" s="3"/>
      <c r="EZ24" s="3"/>
      <c r="FA24" s="3"/>
      <c r="FB24" s="3"/>
      <c r="FC24" s="3"/>
      <c r="FD24" s="3"/>
      <c r="FE24" s="3"/>
      <c r="FF24" s="3"/>
      <c r="FG24" s="3"/>
      <c r="FH24" s="3"/>
      <c r="FI24" s="3"/>
      <c r="FJ24" s="3"/>
      <c r="FK24" s="3"/>
      <c r="FL24" s="3"/>
      <c r="FM24" s="3"/>
      <c r="FN24" s="3"/>
      <c r="FO24" s="3"/>
      <c r="FP24" s="3"/>
      <c r="FQ24" s="3"/>
      <c r="FR24" s="3"/>
      <c r="FS24" s="3"/>
      <c r="FT24" s="3"/>
      <c r="FU24" s="3"/>
      <c r="FV24" s="3"/>
      <c r="FW24" s="3"/>
      <c r="FX24" s="3"/>
      <c r="FY24" s="3"/>
      <c r="FZ24" s="3"/>
      <c r="GA24" s="3"/>
      <c r="GB24" s="3"/>
      <c r="GC24" s="3"/>
      <c r="GD24" s="3"/>
      <c r="GE24" s="3"/>
      <c r="GF24" s="3"/>
      <c r="GG24" s="3"/>
      <c r="GH24" s="3"/>
      <c r="GI24" s="3"/>
      <c r="GJ24" s="3"/>
      <c r="GK24" s="3"/>
      <c r="GL24" s="3"/>
      <c r="GM24" s="3"/>
      <c r="GN24" s="3"/>
      <c r="GO24" s="3"/>
      <c r="GP24" s="3"/>
      <c r="GQ24" s="3"/>
      <c r="GR24" s="3"/>
      <c r="GS24" s="3"/>
      <c r="GT24" s="3"/>
      <c r="GU24" s="3"/>
      <c r="GV24" s="3"/>
      <c r="GW24" s="3"/>
      <c r="GX24" s="3"/>
      <c r="GY24" s="3"/>
      <c r="GZ24" s="3"/>
      <c r="HA24" s="3"/>
      <c r="HB24" s="3"/>
      <c r="HC24" s="3"/>
      <c r="HD24" s="3"/>
      <c r="HE24" s="3"/>
      <c r="HF24" s="3"/>
      <c r="HG24" s="3"/>
      <c r="HH24" s="3"/>
      <c r="HI24" s="3"/>
      <c r="HJ24" s="3"/>
      <c r="HK24" s="3"/>
      <c r="HL24" s="3"/>
      <c r="HM24" s="3"/>
      <c r="HN24" s="3"/>
      <c r="HO24" s="3"/>
      <c r="HP24" s="3"/>
      <c r="HQ24" s="3"/>
      <c r="HR24" s="3"/>
      <c r="HS24" s="3"/>
      <c r="HT24" s="3"/>
      <c r="HU24" s="3"/>
      <c r="HV24" s="3"/>
      <c r="HW24" s="3"/>
      <c r="HX24" s="3"/>
      <c r="HY24" s="3"/>
      <c r="HZ24" s="3"/>
      <c r="IA24" s="3"/>
      <c r="IB24" s="3"/>
      <c r="IC24" s="3"/>
      <c r="ID24" s="3"/>
      <c r="IE24" s="3"/>
      <c r="IF24" s="3"/>
      <c r="IG24" s="3"/>
      <c r="IH24" s="3"/>
      <c r="II24" s="3"/>
      <c r="IJ24" s="3"/>
      <c r="IK24" s="3"/>
      <c r="IL24" s="3"/>
      <c r="IM24" s="3"/>
      <c r="IN24" s="3"/>
      <c r="IO24" s="3"/>
      <c r="IP24" s="3"/>
    </row>
    <row r="25" spans="1:250" ht="15.6">
      <c r="A25" s="3"/>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c r="CO25" s="3"/>
      <c r="CP25" s="3"/>
      <c r="CQ25" s="3"/>
      <c r="CR25" s="3"/>
      <c r="CS25" s="3"/>
      <c r="CT25" s="3"/>
      <c r="CU25" s="3"/>
      <c r="CV25" s="3"/>
      <c r="CW25" s="3"/>
      <c r="CX25" s="3"/>
      <c r="CY25" s="3"/>
      <c r="CZ25" s="3"/>
      <c r="DA25" s="3"/>
      <c r="DB25" s="3"/>
      <c r="DC25" s="3"/>
      <c r="DD25" s="3"/>
      <c r="DE25" s="3"/>
      <c r="DF25" s="3"/>
      <c r="DG25" s="3"/>
      <c r="DH25" s="3"/>
      <c r="DI25" s="3"/>
      <c r="DJ25" s="3"/>
      <c r="DK25" s="3"/>
      <c r="DL25" s="3"/>
      <c r="DM25" s="3"/>
      <c r="DN25" s="3"/>
      <c r="DO25" s="3"/>
      <c r="DP25" s="3"/>
      <c r="DQ25" s="3"/>
      <c r="DR25" s="3"/>
      <c r="DS25" s="3"/>
      <c r="DT25" s="3"/>
      <c r="DU25" s="3"/>
      <c r="DV25" s="3"/>
      <c r="DW25" s="3"/>
      <c r="DX25" s="3"/>
      <c r="DY25" s="3"/>
      <c r="DZ25" s="3"/>
      <c r="EA25" s="3"/>
      <c r="EB25" s="3"/>
      <c r="EC25" s="3"/>
      <c r="ED25" s="3"/>
      <c r="EE25" s="3"/>
      <c r="EF25" s="3"/>
      <c r="EG25" s="3"/>
      <c r="EH25" s="3"/>
      <c r="EI25" s="3"/>
      <c r="EJ25" s="3"/>
      <c r="EK25" s="3"/>
      <c r="EL25" s="3"/>
      <c r="EM25" s="3"/>
      <c r="EN25" s="3"/>
      <c r="EO25" s="3"/>
      <c r="EP25" s="3"/>
      <c r="EQ25" s="3"/>
      <c r="ER25" s="3"/>
      <c r="ES25" s="3"/>
      <c r="ET25" s="3"/>
      <c r="EU25" s="3"/>
      <c r="EV25" s="3"/>
      <c r="EW25" s="3"/>
      <c r="EX25" s="3"/>
      <c r="EY25" s="3"/>
      <c r="EZ25" s="3"/>
      <c r="FA25" s="3"/>
      <c r="FB25" s="3"/>
      <c r="FC25" s="3"/>
      <c r="FD25" s="3"/>
      <c r="FE25" s="3"/>
      <c r="FF25" s="3"/>
      <c r="FG25" s="3"/>
      <c r="FH25" s="3"/>
      <c r="FI25" s="3"/>
      <c r="FJ25" s="3"/>
      <c r="FK25" s="3"/>
      <c r="FL25" s="3"/>
      <c r="FM25" s="3"/>
      <c r="FN25" s="3"/>
      <c r="FO25" s="3"/>
      <c r="FP25" s="3"/>
      <c r="FQ25" s="3"/>
      <c r="FR25" s="3"/>
      <c r="FS25" s="3"/>
      <c r="FT25" s="3"/>
      <c r="FU25" s="3"/>
      <c r="FV25" s="3"/>
      <c r="FW25" s="3"/>
      <c r="FX25" s="3"/>
      <c r="FY25" s="3"/>
      <c r="FZ25" s="3"/>
      <c r="GA25" s="3"/>
      <c r="GB25" s="3"/>
      <c r="GC25" s="3"/>
      <c r="GD25" s="3"/>
      <c r="GE25" s="3"/>
      <c r="GF25" s="3"/>
      <c r="GG25" s="3"/>
      <c r="GH25" s="3"/>
      <c r="GI25" s="3"/>
      <c r="GJ25" s="3"/>
      <c r="GK25" s="3"/>
      <c r="GL25" s="3"/>
      <c r="GM25" s="3"/>
      <c r="GN25" s="3"/>
      <c r="GO25" s="3"/>
      <c r="GP25" s="3"/>
      <c r="GQ25" s="3"/>
      <c r="GR25" s="3"/>
      <c r="GS25" s="3"/>
      <c r="GT25" s="3"/>
      <c r="GU25" s="3"/>
      <c r="GV25" s="3"/>
      <c r="GW25" s="3"/>
      <c r="GX25" s="3"/>
      <c r="GY25" s="3"/>
      <c r="GZ25" s="3"/>
      <c r="HA25" s="3"/>
      <c r="HB25" s="3"/>
      <c r="HC25" s="3"/>
      <c r="HD25" s="3"/>
      <c r="HE25" s="3"/>
      <c r="HF25" s="3"/>
      <c r="HG25" s="3"/>
      <c r="HH25" s="3"/>
      <c r="HI25" s="3"/>
      <c r="HJ25" s="3"/>
      <c r="HK25" s="3"/>
      <c r="HL25" s="3"/>
      <c r="HM25" s="3"/>
      <c r="HN25" s="3"/>
      <c r="HO25" s="3"/>
      <c r="HP25" s="3"/>
      <c r="HQ25" s="3"/>
      <c r="HR25" s="3"/>
      <c r="HS25" s="3"/>
      <c r="HT25" s="3"/>
      <c r="HU25" s="3"/>
      <c r="HV25" s="3"/>
      <c r="HW25" s="3"/>
      <c r="HX25" s="3"/>
      <c r="HY25" s="3"/>
      <c r="HZ25" s="3"/>
      <c r="IA25" s="3"/>
      <c r="IB25" s="3"/>
      <c r="IC25" s="3"/>
      <c r="ID25" s="3"/>
      <c r="IE25" s="3"/>
      <c r="IF25" s="3"/>
      <c r="IG25" s="3"/>
      <c r="IH25" s="3"/>
      <c r="II25" s="3"/>
      <c r="IJ25" s="3"/>
      <c r="IK25" s="3"/>
      <c r="IL25" s="3"/>
      <c r="IM25" s="3"/>
      <c r="IN25" s="3"/>
      <c r="IO25" s="3"/>
      <c r="IP25" s="3"/>
    </row>
    <row r="26" spans="1:250" ht="15.6">
      <c r="A26" s="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c r="FD26" s="3"/>
      <c r="FE26" s="3"/>
      <c r="FF26" s="3"/>
      <c r="FG26" s="3"/>
      <c r="FH26" s="3"/>
      <c r="FI26" s="3"/>
      <c r="FJ26" s="3"/>
      <c r="FK26" s="3"/>
      <c r="FL26" s="3"/>
      <c r="FM26" s="3"/>
      <c r="FN26" s="3"/>
      <c r="FO26" s="3"/>
      <c r="FP26" s="3"/>
      <c r="FQ26" s="3"/>
      <c r="FR26" s="3"/>
      <c r="FS26" s="3"/>
      <c r="FT26" s="3"/>
      <c r="FU26" s="3"/>
      <c r="FV26" s="3"/>
      <c r="FW26" s="3"/>
      <c r="FX26" s="3"/>
      <c r="FY26" s="3"/>
      <c r="FZ26" s="3"/>
      <c r="GA26" s="3"/>
      <c r="GB26" s="3"/>
      <c r="GC26" s="3"/>
      <c r="GD26" s="3"/>
      <c r="GE26" s="3"/>
      <c r="GF26" s="3"/>
      <c r="GG26" s="3"/>
      <c r="GH26" s="3"/>
      <c r="GI26" s="3"/>
      <c r="GJ26" s="3"/>
      <c r="GK26" s="3"/>
      <c r="GL26" s="3"/>
      <c r="GM26" s="3"/>
      <c r="GN26" s="3"/>
      <c r="GO26" s="3"/>
      <c r="GP26" s="3"/>
      <c r="GQ26" s="3"/>
      <c r="GR26" s="3"/>
      <c r="GS26" s="3"/>
      <c r="GT26" s="3"/>
      <c r="GU26" s="3"/>
      <c r="GV26" s="3"/>
      <c r="GW26" s="3"/>
      <c r="GX26" s="3"/>
      <c r="GY26" s="3"/>
      <c r="GZ26" s="3"/>
      <c r="HA26" s="3"/>
      <c r="HB26" s="3"/>
      <c r="HC26" s="3"/>
      <c r="HD26" s="3"/>
      <c r="HE26" s="3"/>
      <c r="HF26" s="3"/>
      <c r="HG26" s="3"/>
      <c r="HH26" s="3"/>
      <c r="HI26" s="3"/>
      <c r="HJ26" s="3"/>
      <c r="HK26" s="3"/>
      <c r="HL26" s="3"/>
      <c r="HM26" s="3"/>
      <c r="HN26" s="3"/>
      <c r="HO26" s="3"/>
      <c r="HP26" s="3"/>
      <c r="HQ26" s="3"/>
      <c r="HR26" s="3"/>
      <c r="HS26" s="3"/>
      <c r="HT26" s="3"/>
      <c r="HU26" s="3"/>
      <c r="HV26" s="3"/>
      <c r="HW26" s="3"/>
      <c r="HX26" s="3"/>
      <c r="HY26" s="3"/>
      <c r="HZ26" s="3"/>
      <c r="IA26" s="3"/>
      <c r="IB26" s="3"/>
      <c r="IC26" s="3"/>
      <c r="ID26" s="3"/>
      <c r="IE26" s="3"/>
      <c r="IF26" s="3"/>
      <c r="IG26" s="3"/>
      <c r="IH26" s="3"/>
      <c r="II26" s="3"/>
      <c r="IJ26" s="3"/>
      <c r="IK26" s="3"/>
      <c r="IL26" s="3"/>
      <c r="IM26" s="3"/>
      <c r="IN26" s="3"/>
      <c r="IO26" s="3"/>
      <c r="IP26" s="3"/>
    </row>
    <row r="27" spans="1:250" ht="15.6">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c r="FD27" s="3"/>
      <c r="FE27" s="3"/>
      <c r="FF27" s="3"/>
      <c r="FG27" s="3"/>
      <c r="FH27" s="3"/>
      <c r="FI27" s="3"/>
      <c r="FJ27" s="3"/>
      <c r="FK27" s="3"/>
      <c r="FL27" s="3"/>
      <c r="FM27" s="3"/>
      <c r="FN27" s="3"/>
      <c r="FO27" s="3"/>
      <c r="FP27" s="3"/>
      <c r="FQ27" s="3"/>
      <c r="FR27" s="3"/>
      <c r="FS27" s="3"/>
      <c r="FT27" s="3"/>
      <c r="FU27" s="3"/>
      <c r="FV27" s="3"/>
      <c r="FW27" s="3"/>
      <c r="FX27" s="3"/>
      <c r="FY27" s="3"/>
      <c r="FZ27" s="3"/>
      <c r="GA27" s="3"/>
      <c r="GB27" s="3"/>
      <c r="GC27" s="3"/>
      <c r="GD27" s="3"/>
      <c r="GE27" s="3"/>
      <c r="GF27" s="3"/>
      <c r="GG27" s="3"/>
      <c r="GH27" s="3"/>
      <c r="GI27" s="3"/>
      <c r="GJ27" s="3"/>
      <c r="GK27" s="3"/>
      <c r="GL27" s="3"/>
      <c r="GM27" s="3"/>
      <c r="GN27" s="3"/>
      <c r="GO27" s="3"/>
      <c r="GP27" s="3"/>
      <c r="GQ27" s="3"/>
      <c r="GR27" s="3"/>
      <c r="GS27" s="3"/>
      <c r="GT27" s="3"/>
      <c r="GU27" s="3"/>
      <c r="GV27" s="3"/>
      <c r="GW27" s="3"/>
      <c r="GX27" s="3"/>
      <c r="GY27" s="3"/>
      <c r="GZ27" s="3"/>
      <c r="HA27" s="3"/>
      <c r="HB27" s="3"/>
      <c r="HC27" s="3"/>
      <c r="HD27" s="3"/>
      <c r="HE27" s="3"/>
      <c r="HF27" s="3"/>
      <c r="HG27" s="3"/>
      <c r="HH27" s="3"/>
      <c r="HI27" s="3"/>
      <c r="HJ27" s="3"/>
      <c r="HK27" s="3"/>
      <c r="HL27" s="3"/>
      <c r="HM27" s="3"/>
      <c r="HN27" s="3"/>
      <c r="HO27" s="3"/>
      <c r="HP27" s="3"/>
      <c r="HQ27" s="3"/>
      <c r="HR27" s="3"/>
      <c r="HS27" s="3"/>
      <c r="HT27" s="3"/>
      <c r="HU27" s="3"/>
      <c r="HV27" s="3"/>
      <c r="HW27" s="3"/>
      <c r="HX27" s="3"/>
      <c r="HY27" s="3"/>
      <c r="HZ27" s="3"/>
      <c r="IA27" s="3"/>
      <c r="IB27" s="3"/>
      <c r="IC27" s="3"/>
      <c r="ID27" s="3"/>
      <c r="IE27" s="3"/>
      <c r="IF27" s="3"/>
      <c r="IG27" s="3"/>
      <c r="IH27" s="3"/>
      <c r="II27" s="3"/>
      <c r="IJ27" s="3"/>
      <c r="IK27" s="3"/>
      <c r="IL27" s="3"/>
      <c r="IM27" s="3"/>
      <c r="IN27" s="3"/>
      <c r="IO27" s="3"/>
      <c r="IP27" s="3"/>
    </row>
    <row r="28" spans="1:250" ht="15.6">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c r="FD28" s="3"/>
      <c r="FE28" s="3"/>
      <c r="FF28" s="3"/>
      <c r="FG28" s="3"/>
      <c r="FH28" s="3"/>
      <c r="FI28" s="3"/>
      <c r="FJ28" s="3"/>
      <c r="FK28" s="3"/>
      <c r="FL28" s="3"/>
      <c r="FM28" s="3"/>
      <c r="FN28" s="3"/>
      <c r="FO28" s="3"/>
      <c r="FP28" s="3"/>
      <c r="FQ28" s="3"/>
      <c r="FR28" s="3"/>
      <c r="FS28" s="3"/>
      <c r="FT28" s="3"/>
      <c r="FU28" s="3"/>
      <c r="FV28" s="3"/>
      <c r="FW28" s="3"/>
      <c r="FX28" s="3"/>
      <c r="FY28" s="3"/>
      <c r="FZ28" s="3"/>
      <c r="GA28" s="3"/>
      <c r="GB28" s="3"/>
      <c r="GC28" s="3"/>
      <c r="GD28" s="3"/>
      <c r="GE28" s="3"/>
      <c r="GF28" s="3"/>
      <c r="GG28" s="3"/>
      <c r="GH28" s="3"/>
      <c r="GI28" s="3"/>
      <c r="GJ28" s="3"/>
      <c r="GK28" s="3"/>
      <c r="GL28" s="3"/>
      <c r="GM28" s="3"/>
      <c r="GN28" s="3"/>
      <c r="GO28" s="3"/>
      <c r="GP28" s="3"/>
      <c r="GQ28" s="3"/>
      <c r="GR28" s="3"/>
      <c r="GS28" s="3"/>
      <c r="GT28" s="3"/>
      <c r="GU28" s="3"/>
      <c r="GV28" s="3"/>
      <c r="GW28" s="3"/>
      <c r="GX28" s="3"/>
      <c r="GY28" s="3"/>
      <c r="GZ28" s="3"/>
      <c r="HA28" s="3"/>
      <c r="HB28" s="3"/>
      <c r="HC28" s="3"/>
      <c r="HD28" s="3"/>
      <c r="HE28" s="3"/>
      <c r="HF28" s="3"/>
      <c r="HG28" s="3"/>
      <c r="HH28" s="3"/>
      <c r="HI28" s="3"/>
      <c r="HJ28" s="3"/>
      <c r="HK28" s="3"/>
      <c r="HL28" s="3"/>
      <c r="HM28" s="3"/>
      <c r="HN28" s="3"/>
      <c r="HO28" s="3"/>
      <c r="HP28" s="3"/>
      <c r="HQ28" s="3"/>
      <c r="HR28" s="3"/>
      <c r="HS28" s="3"/>
      <c r="HT28" s="3"/>
      <c r="HU28" s="3"/>
      <c r="HV28" s="3"/>
      <c r="HW28" s="3"/>
      <c r="HX28" s="3"/>
      <c r="HY28" s="3"/>
      <c r="HZ28" s="3"/>
      <c r="IA28" s="3"/>
      <c r="IB28" s="3"/>
      <c r="IC28" s="3"/>
      <c r="ID28" s="3"/>
      <c r="IE28" s="3"/>
      <c r="IF28" s="3"/>
      <c r="IG28" s="3"/>
      <c r="IH28" s="3"/>
      <c r="II28" s="3"/>
      <c r="IJ28" s="3"/>
      <c r="IK28" s="3"/>
      <c r="IL28" s="3"/>
      <c r="IM28" s="3"/>
      <c r="IN28" s="3"/>
      <c r="IO28" s="3"/>
      <c r="IP28" s="3"/>
    </row>
    <row r="29" spans="1:250" ht="15.6">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c r="FD29" s="3"/>
      <c r="FE29" s="3"/>
      <c r="FF29" s="3"/>
      <c r="FG29" s="3"/>
      <c r="FH29" s="3"/>
      <c r="FI29" s="3"/>
      <c r="FJ29" s="3"/>
      <c r="FK29" s="3"/>
      <c r="FL29" s="3"/>
      <c r="FM29" s="3"/>
      <c r="FN29" s="3"/>
      <c r="FO29" s="3"/>
      <c r="FP29" s="3"/>
      <c r="FQ29" s="3"/>
      <c r="FR29" s="3"/>
      <c r="FS29" s="3"/>
      <c r="FT29" s="3"/>
      <c r="FU29" s="3"/>
      <c r="FV29" s="3"/>
      <c r="FW29" s="3"/>
      <c r="FX29" s="3"/>
      <c r="FY29" s="3"/>
      <c r="FZ29" s="3"/>
      <c r="GA29" s="3"/>
      <c r="GB29" s="3"/>
      <c r="GC29" s="3"/>
      <c r="GD29" s="3"/>
      <c r="GE29" s="3"/>
      <c r="GF29" s="3"/>
      <c r="GG29" s="3"/>
      <c r="GH29" s="3"/>
      <c r="GI29" s="3"/>
      <c r="GJ29" s="3"/>
      <c r="GK29" s="3"/>
      <c r="GL29" s="3"/>
      <c r="GM29" s="3"/>
      <c r="GN29" s="3"/>
      <c r="GO29" s="3"/>
      <c r="GP29" s="3"/>
      <c r="GQ29" s="3"/>
      <c r="GR29" s="3"/>
      <c r="GS29" s="3"/>
      <c r="GT29" s="3"/>
      <c r="GU29" s="3"/>
      <c r="GV29" s="3"/>
      <c r="GW29" s="3"/>
      <c r="GX29" s="3"/>
      <c r="GY29" s="3"/>
      <c r="GZ29" s="3"/>
      <c r="HA29" s="3"/>
      <c r="HB29" s="3"/>
      <c r="HC29" s="3"/>
      <c r="HD29" s="3"/>
      <c r="HE29" s="3"/>
      <c r="HF29" s="3"/>
      <c r="HG29" s="3"/>
      <c r="HH29" s="3"/>
      <c r="HI29" s="3"/>
      <c r="HJ29" s="3"/>
      <c r="HK29" s="3"/>
      <c r="HL29" s="3"/>
      <c r="HM29" s="3"/>
      <c r="HN29" s="3"/>
      <c r="HO29" s="3"/>
      <c r="HP29" s="3"/>
      <c r="HQ29" s="3"/>
      <c r="HR29" s="3"/>
      <c r="HS29" s="3"/>
      <c r="HT29" s="3"/>
      <c r="HU29" s="3"/>
      <c r="HV29" s="3"/>
      <c r="HW29" s="3"/>
      <c r="HX29" s="3"/>
      <c r="HY29" s="3"/>
      <c r="HZ29" s="3"/>
      <c r="IA29" s="3"/>
      <c r="IB29" s="3"/>
      <c r="IC29" s="3"/>
      <c r="ID29" s="3"/>
      <c r="IE29" s="3"/>
      <c r="IF29" s="3"/>
      <c r="IG29" s="3"/>
      <c r="IH29" s="3"/>
      <c r="II29" s="3"/>
      <c r="IJ29" s="3"/>
      <c r="IK29" s="3"/>
      <c r="IL29" s="3"/>
      <c r="IM29" s="3"/>
      <c r="IN29" s="3"/>
      <c r="IO29" s="3"/>
      <c r="IP29" s="3"/>
    </row>
    <row r="30" spans="1:250" ht="15.6">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c r="FD30" s="3"/>
      <c r="FE30" s="3"/>
      <c r="FF30" s="3"/>
      <c r="FG30" s="3"/>
      <c r="FH30" s="3"/>
      <c r="FI30" s="3"/>
      <c r="FJ30" s="3"/>
      <c r="FK30" s="3"/>
      <c r="FL30" s="3"/>
      <c r="FM30" s="3"/>
      <c r="FN30" s="3"/>
      <c r="FO30" s="3"/>
      <c r="FP30" s="3"/>
      <c r="FQ30" s="3"/>
      <c r="FR30" s="3"/>
      <c r="FS30" s="3"/>
      <c r="FT30" s="3"/>
      <c r="FU30" s="3"/>
      <c r="FV30" s="3"/>
      <c r="FW30" s="3"/>
      <c r="FX30" s="3"/>
      <c r="FY30" s="3"/>
      <c r="FZ30" s="3"/>
      <c r="GA30" s="3"/>
      <c r="GB30" s="3"/>
      <c r="GC30" s="3"/>
      <c r="GD30" s="3"/>
      <c r="GE30" s="3"/>
      <c r="GF30" s="3"/>
      <c r="GG30" s="3"/>
      <c r="GH30" s="3"/>
      <c r="GI30" s="3"/>
      <c r="GJ30" s="3"/>
      <c r="GK30" s="3"/>
      <c r="GL30" s="3"/>
      <c r="GM30" s="3"/>
      <c r="GN30" s="3"/>
      <c r="GO30" s="3"/>
      <c r="GP30" s="3"/>
      <c r="GQ30" s="3"/>
      <c r="GR30" s="3"/>
      <c r="GS30" s="3"/>
      <c r="GT30" s="3"/>
      <c r="GU30" s="3"/>
      <c r="GV30" s="3"/>
      <c r="GW30" s="3"/>
      <c r="GX30" s="3"/>
      <c r="GY30" s="3"/>
      <c r="GZ30" s="3"/>
      <c r="HA30" s="3"/>
      <c r="HB30" s="3"/>
      <c r="HC30" s="3"/>
      <c r="HD30" s="3"/>
      <c r="HE30" s="3"/>
      <c r="HF30" s="3"/>
      <c r="HG30" s="3"/>
      <c r="HH30" s="3"/>
      <c r="HI30" s="3"/>
      <c r="HJ30" s="3"/>
      <c r="HK30" s="3"/>
      <c r="HL30" s="3"/>
      <c r="HM30" s="3"/>
      <c r="HN30" s="3"/>
      <c r="HO30" s="3"/>
      <c r="HP30" s="3"/>
      <c r="HQ30" s="3"/>
      <c r="HR30" s="3"/>
      <c r="HS30" s="3"/>
      <c r="HT30" s="3"/>
      <c r="HU30" s="3"/>
      <c r="HV30" s="3"/>
      <c r="HW30" s="3"/>
      <c r="HX30" s="3"/>
      <c r="HY30" s="3"/>
      <c r="HZ30" s="3"/>
      <c r="IA30" s="3"/>
      <c r="IB30" s="3"/>
      <c r="IC30" s="3"/>
      <c r="ID30" s="3"/>
      <c r="IE30" s="3"/>
      <c r="IF30" s="3"/>
      <c r="IG30" s="3"/>
      <c r="IH30" s="3"/>
      <c r="II30" s="3"/>
      <c r="IJ30" s="3"/>
      <c r="IK30" s="3"/>
      <c r="IL30" s="3"/>
      <c r="IM30" s="3"/>
      <c r="IN30" s="3"/>
      <c r="IO30" s="3"/>
      <c r="IP30" s="3"/>
    </row>
    <row r="31" spans="1:250" ht="15.6">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c r="FD31" s="3"/>
      <c r="FE31" s="3"/>
      <c r="FF31" s="3"/>
      <c r="FG31" s="3"/>
      <c r="FH31" s="3"/>
      <c r="FI31" s="3"/>
      <c r="FJ31" s="3"/>
      <c r="FK31" s="3"/>
      <c r="FL31" s="3"/>
      <c r="FM31" s="3"/>
      <c r="FN31" s="3"/>
      <c r="FO31" s="3"/>
      <c r="FP31" s="3"/>
      <c r="FQ31" s="3"/>
      <c r="FR31" s="3"/>
      <c r="FS31" s="3"/>
      <c r="FT31" s="3"/>
      <c r="FU31" s="3"/>
      <c r="FV31" s="3"/>
      <c r="FW31" s="3"/>
      <c r="FX31" s="3"/>
      <c r="FY31" s="3"/>
      <c r="FZ31" s="3"/>
      <c r="GA31" s="3"/>
      <c r="GB31" s="3"/>
      <c r="GC31" s="3"/>
      <c r="GD31" s="3"/>
      <c r="GE31" s="3"/>
      <c r="GF31" s="3"/>
      <c r="GG31" s="3"/>
      <c r="GH31" s="3"/>
      <c r="GI31" s="3"/>
      <c r="GJ31" s="3"/>
      <c r="GK31" s="3"/>
      <c r="GL31" s="3"/>
      <c r="GM31" s="3"/>
      <c r="GN31" s="3"/>
      <c r="GO31" s="3"/>
      <c r="GP31" s="3"/>
      <c r="GQ31" s="3"/>
      <c r="GR31" s="3"/>
      <c r="GS31" s="3"/>
      <c r="GT31" s="3"/>
      <c r="GU31" s="3"/>
      <c r="GV31" s="3"/>
      <c r="GW31" s="3"/>
      <c r="GX31" s="3"/>
      <c r="GY31" s="3"/>
      <c r="GZ31" s="3"/>
      <c r="HA31" s="3"/>
      <c r="HB31" s="3"/>
      <c r="HC31" s="3"/>
      <c r="HD31" s="3"/>
      <c r="HE31" s="3"/>
      <c r="HF31" s="3"/>
      <c r="HG31" s="3"/>
      <c r="HH31" s="3"/>
      <c r="HI31" s="3"/>
      <c r="HJ31" s="3"/>
      <c r="HK31" s="3"/>
      <c r="HL31" s="3"/>
      <c r="HM31" s="3"/>
      <c r="HN31" s="3"/>
      <c r="HO31" s="3"/>
      <c r="HP31" s="3"/>
      <c r="HQ31" s="3"/>
      <c r="HR31" s="3"/>
      <c r="HS31" s="3"/>
      <c r="HT31" s="3"/>
      <c r="HU31" s="3"/>
      <c r="HV31" s="3"/>
      <c r="HW31" s="3"/>
      <c r="HX31" s="3"/>
      <c r="HY31" s="3"/>
      <c r="HZ31" s="3"/>
      <c r="IA31" s="3"/>
      <c r="IB31" s="3"/>
      <c r="IC31" s="3"/>
      <c r="ID31" s="3"/>
      <c r="IE31" s="3"/>
      <c r="IF31" s="3"/>
      <c r="IG31" s="3"/>
      <c r="IH31" s="3"/>
      <c r="II31" s="3"/>
      <c r="IJ31" s="3"/>
      <c r="IK31" s="3"/>
      <c r="IL31" s="3"/>
      <c r="IM31" s="3"/>
      <c r="IN31" s="3"/>
      <c r="IO31" s="3"/>
      <c r="IP31" s="3"/>
    </row>
    <row r="32" spans="1:250" ht="15.6">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c r="FD32" s="3"/>
      <c r="FE32" s="3"/>
      <c r="FF32" s="3"/>
      <c r="FG32" s="3"/>
      <c r="FH32" s="3"/>
      <c r="FI32" s="3"/>
      <c r="FJ32" s="3"/>
      <c r="FK32" s="3"/>
      <c r="FL32" s="3"/>
      <c r="FM32" s="3"/>
      <c r="FN32" s="3"/>
      <c r="FO32" s="3"/>
      <c r="FP32" s="3"/>
      <c r="FQ32" s="3"/>
      <c r="FR32" s="3"/>
      <c r="FS32" s="3"/>
      <c r="FT32" s="3"/>
      <c r="FU32" s="3"/>
      <c r="FV32" s="3"/>
      <c r="FW32" s="3"/>
      <c r="FX32" s="3"/>
      <c r="FY32" s="3"/>
      <c r="FZ32" s="3"/>
      <c r="GA32" s="3"/>
      <c r="GB32" s="3"/>
      <c r="GC32" s="3"/>
      <c r="GD32" s="3"/>
      <c r="GE32" s="3"/>
      <c r="GF32" s="3"/>
      <c r="GG32" s="3"/>
      <c r="GH32" s="3"/>
      <c r="GI32" s="3"/>
      <c r="GJ32" s="3"/>
      <c r="GK32" s="3"/>
      <c r="GL32" s="3"/>
      <c r="GM32" s="3"/>
      <c r="GN32" s="3"/>
      <c r="GO32" s="3"/>
      <c r="GP32" s="3"/>
      <c r="GQ32" s="3"/>
      <c r="GR32" s="3"/>
      <c r="GS32" s="3"/>
      <c r="GT32" s="3"/>
      <c r="GU32" s="3"/>
      <c r="GV32" s="3"/>
      <c r="GW32" s="3"/>
      <c r="GX32" s="3"/>
      <c r="GY32" s="3"/>
      <c r="GZ32" s="3"/>
      <c r="HA32" s="3"/>
      <c r="HB32" s="3"/>
      <c r="HC32" s="3"/>
      <c r="HD32" s="3"/>
      <c r="HE32" s="3"/>
      <c r="HF32" s="3"/>
      <c r="HG32" s="3"/>
      <c r="HH32" s="3"/>
      <c r="HI32" s="3"/>
      <c r="HJ32" s="3"/>
      <c r="HK32" s="3"/>
      <c r="HL32" s="3"/>
      <c r="HM32" s="3"/>
      <c r="HN32" s="3"/>
      <c r="HO32" s="3"/>
      <c r="HP32" s="3"/>
      <c r="HQ32" s="3"/>
      <c r="HR32" s="3"/>
      <c r="HS32" s="3"/>
      <c r="HT32" s="3"/>
      <c r="HU32" s="3"/>
      <c r="HV32" s="3"/>
      <c r="HW32" s="3"/>
      <c r="HX32" s="3"/>
      <c r="HY32" s="3"/>
      <c r="HZ32" s="3"/>
      <c r="IA32" s="3"/>
      <c r="IB32" s="3"/>
      <c r="IC32" s="3"/>
      <c r="ID32" s="3"/>
      <c r="IE32" s="3"/>
      <c r="IF32" s="3"/>
      <c r="IG32" s="3"/>
      <c r="IH32" s="3"/>
      <c r="II32" s="3"/>
      <c r="IJ32" s="3"/>
      <c r="IK32" s="3"/>
      <c r="IL32" s="3"/>
      <c r="IM32" s="3"/>
      <c r="IN32" s="3"/>
      <c r="IO32" s="3"/>
      <c r="IP32" s="3"/>
    </row>
    <row r="33" spans="1:250" ht="15.6">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c r="FD33" s="3"/>
      <c r="FE33" s="3"/>
      <c r="FF33" s="3"/>
      <c r="FG33" s="3"/>
      <c r="FH33" s="3"/>
      <c r="FI33" s="3"/>
      <c r="FJ33" s="3"/>
      <c r="FK33" s="3"/>
      <c r="FL33" s="3"/>
      <c r="FM33" s="3"/>
      <c r="FN33" s="3"/>
      <c r="FO33" s="3"/>
      <c r="FP33" s="3"/>
      <c r="FQ33" s="3"/>
      <c r="FR33" s="3"/>
      <c r="FS33" s="3"/>
      <c r="FT33" s="3"/>
      <c r="FU33" s="3"/>
      <c r="FV33" s="3"/>
      <c r="FW33" s="3"/>
      <c r="FX33" s="3"/>
      <c r="FY33" s="3"/>
      <c r="FZ33" s="3"/>
      <c r="GA33" s="3"/>
      <c r="GB33" s="3"/>
      <c r="GC33" s="3"/>
      <c r="GD33" s="3"/>
      <c r="GE33" s="3"/>
      <c r="GF33" s="3"/>
      <c r="GG33" s="3"/>
      <c r="GH33" s="3"/>
      <c r="GI33" s="3"/>
      <c r="GJ33" s="3"/>
      <c r="GK33" s="3"/>
      <c r="GL33" s="3"/>
      <c r="GM33" s="3"/>
      <c r="GN33" s="3"/>
      <c r="GO33" s="3"/>
      <c r="GP33" s="3"/>
      <c r="GQ33" s="3"/>
      <c r="GR33" s="3"/>
      <c r="GS33" s="3"/>
      <c r="GT33" s="3"/>
      <c r="GU33" s="3"/>
      <c r="GV33" s="3"/>
      <c r="GW33" s="3"/>
      <c r="GX33" s="3"/>
      <c r="GY33" s="3"/>
      <c r="GZ33" s="3"/>
      <c r="HA33" s="3"/>
      <c r="HB33" s="3"/>
      <c r="HC33" s="3"/>
      <c r="HD33" s="3"/>
      <c r="HE33" s="3"/>
      <c r="HF33" s="3"/>
      <c r="HG33" s="3"/>
      <c r="HH33" s="3"/>
      <c r="HI33" s="3"/>
      <c r="HJ33" s="3"/>
      <c r="HK33" s="3"/>
      <c r="HL33" s="3"/>
      <c r="HM33" s="3"/>
      <c r="HN33" s="3"/>
      <c r="HO33" s="3"/>
      <c r="HP33" s="3"/>
      <c r="HQ33" s="3"/>
      <c r="HR33" s="3"/>
      <c r="HS33" s="3"/>
      <c r="HT33" s="3"/>
      <c r="HU33" s="3"/>
      <c r="HV33" s="3"/>
      <c r="HW33" s="3"/>
      <c r="HX33" s="3"/>
      <c r="HY33" s="3"/>
      <c r="HZ33" s="3"/>
      <c r="IA33" s="3"/>
      <c r="IB33" s="3"/>
      <c r="IC33" s="3"/>
      <c r="ID33" s="3"/>
      <c r="IE33" s="3"/>
      <c r="IF33" s="3"/>
      <c r="IG33" s="3"/>
      <c r="IH33" s="3"/>
      <c r="II33" s="3"/>
      <c r="IJ33" s="3"/>
      <c r="IK33" s="3"/>
      <c r="IL33" s="3"/>
      <c r="IM33" s="3"/>
      <c r="IN33" s="3"/>
      <c r="IO33" s="3"/>
      <c r="IP33" s="3"/>
    </row>
    <row r="34" spans="1:250" ht="15.6">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c r="FD34" s="3"/>
      <c r="FE34" s="3"/>
      <c r="FF34" s="3"/>
      <c r="FG34" s="3"/>
      <c r="FH34" s="3"/>
      <c r="FI34" s="3"/>
      <c r="FJ34" s="3"/>
      <c r="FK34" s="3"/>
      <c r="FL34" s="3"/>
      <c r="FM34" s="3"/>
      <c r="FN34" s="3"/>
      <c r="FO34" s="3"/>
      <c r="FP34" s="3"/>
      <c r="FQ34" s="3"/>
      <c r="FR34" s="3"/>
      <c r="FS34" s="3"/>
      <c r="FT34" s="3"/>
      <c r="FU34" s="3"/>
      <c r="FV34" s="3"/>
      <c r="FW34" s="3"/>
      <c r="FX34" s="3"/>
      <c r="FY34" s="3"/>
      <c r="FZ34" s="3"/>
      <c r="GA34" s="3"/>
      <c r="GB34" s="3"/>
      <c r="GC34" s="3"/>
      <c r="GD34" s="3"/>
      <c r="GE34" s="3"/>
      <c r="GF34" s="3"/>
      <c r="GG34" s="3"/>
      <c r="GH34" s="3"/>
      <c r="GI34" s="3"/>
      <c r="GJ34" s="3"/>
      <c r="GK34" s="3"/>
      <c r="GL34" s="3"/>
      <c r="GM34" s="3"/>
      <c r="GN34" s="3"/>
      <c r="GO34" s="3"/>
      <c r="GP34" s="3"/>
      <c r="GQ34" s="3"/>
      <c r="GR34" s="3"/>
      <c r="GS34" s="3"/>
      <c r="GT34" s="3"/>
      <c r="GU34" s="3"/>
      <c r="GV34" s="3"/>
      <c r="GW34" s="3"/>
      <c r="GX34" s="3"/>
      <c r="GY34" s="3"/>
      <c r="GZ34" s="3"/>
      <c r="HA34" s="3"/>
      <c r="HB34" s="3"/>
      <c r="HC34" s="3"/>
      <c r="HD34" s="3"/>
      <c r="HE34" s="3"/>
      <c r="HF34" s="3"/>
      <c r="HG34" s="3"/>
      <c r="HH34" s="3"/>
      <c r="HI34" s="3"/>
      <c r="HJ34" s="3"/>
      <c r="HK34" s="3"/>
      <c r="HL34" s="3"/>
      <c r="HM34" s="3"/>
      <c r="HN34" s="3"/>
      <c r="HO34" s="3"/>
      <c r="HP34" s="3"/>
      <c r="HQ34" s="3"/>
      <c r="HR34" s="3"/>
      <c r="HS34" s="3"/>
      <c r="HT34" s="3"/>
      <c r="HU34" s="3"/>
      <c r="HV34" s="3"/>
      <c r="HW34" s="3"/>
      <c r="HX34" s="3"/>
      <c r="HY34" s="3"/>
      <c r="HZ34" s="3"/>
      <c r="IA34" s="3"/>
      <c r="IB34" s="3"/>
      <c r="IC34" s="3"/>
      <c r="ID34" s="3"/>
      <c r="IE34" s="3"/>
      <c r="IF34" s="3"/>
      <c r="IG34" s="3"/>
      <c r="IH34" s="3"/>
      <c r="II34" s="3"/>
      <c r="IJ34" s="3"/>
      <c r="IK34" s="3"/>
      <c r="IL34" s="3"/>
      <c r="IM34" s="3"/>
      <c r="IN34" s="3"/>
      <c r="IO34" s="3"/>
      <c r="IP34" s="3"/>
    </row>
    <row r="35" spans="1:250" ht="15.6">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c r="FD35" s="3"/>
      <c r="FE35" s="3"/>
      <c r="FF35" s="3"/>
      <c r="FG35" s="3"/>
      <c r="FH35" s="3"/>
      <c r="FI35" s="3"/>
      <c r="FJ35" s="3"/>
      <c r="FK35" s="3"/>
      <c r="FL35" s="3"/>
      <c r="FM35" s="3"/>
      <c r="FN35" s="3"/>
      <c r="FO35" s="3"/>
      <c r="FP35" s="3"/>
      <c r="FQ35" s="3"/>
      <c r="FR35" s="3"/>
      <c r="FS35" s="3"/>
      <c r="FT35" s="3"/>
      <c r="FU35" s="3"/>
      <c r="FV35" s="3"/>
      <c r="FW35" s="3"/>
      <c r="FX35" s="3"/>
      <c r="FY35" s="3"/>
      <c r="FZ35" s="3"/>
      <c r="GA35" s="3"/>
      <c r="GB35" s="3"/>
      <c r="GC35" s="3"/>
      <c r="GD35" s="3"/>
      <c r="GE35" s="3"/>
      <c r="GF35" s="3"/>
      <c r="GG35" s="3"/>
      <c r="GH35" s="3"/>
      <c r="GI35" s="3"/>
      <c r="GJ35" s="3"/>
      <c r="GK35" s="3"/>
      <c r="GL35" s="3"/>
      <c r="GM35" s="3"/>
      <c r="GN35" s="3"/>
      <c r="GO35" s="3"/>
      <c r="GP35" s="3"/>
      <c r="GQ35" s="3"/>
      <c r="GR35" s="3"/>
      <c r="GS35" s="3"/>
      <c r="GT35" s="3"/>
      <c r="GU35" s="3"/>
      <c r="GV35" s="3"/>
      <c r="GW35" s="3"/>
      <c r="GX35" s="3"/>
      <c r="GY35" s="3"/>
      <c r="GZ35" s="3"/>
      <c r="HA35" s="3"/>
      <c r="HB35" s="3"/>
      <c r="HC35" s="3"/>
      <c r="HD35" s="3"/>
      <c r="HE35" s="3"/>
      <c r="HF35" s="3"/>
      <c r="HG35" s="3"/>
      <c r="HH35" s="3"/>
      <c r="HI35" s="3"/>
      <c r="HJ35" s="3"/>
      <c r="HK35" s="3"/>
      <c r="HL35" s="3"/>
      <c r="HM35" s="3"/>
      <c r="HN35" s="3"/>
      <c r="HO35" s="3"/>
      <c r="HP35" s="3"/>
      <c r="HQ35" s="3"/>
      <c r="HR35" s="3"/>
      <c r="HS35" s="3"/>
      <c r="HT35" s="3"/>
      <c r="HU35" s="3"/>
      <c r="HV35" s="3"/>
      <c r="HW35" s="3"/>
      <c r="HX35" s="3"/>
      <c r="HY35" s="3"/>
      <c r="HZ35" s="3"/>
      <c r="IA35" s="3"/>
      <c r="IB35" s="3"/>
      <c r="IC35" s="3"/>
      <c r="ID35" s="3"/>
      <c r="IE35" s="3"/>
      <c r="IF35" s="3"/>
      <c r="IG35" s="3"/>
      <c r="IH35" s="3"/>
      <c r="II35" s="3"/>
      <c r="IJ35" s="3"/>
      <c r="IK35" s="3"/>
      <c r="IL35" s="3"/>
      <c r="IM35" s="3"/>
      <c r="IN35" s="3"/>
      <c r="IO35" s="3"/>
      <c r="IP35" s="3"/>
    </row>
  </sheetData>
  <mergeCells count="9">
    <mergeCell ref="A5:A6"/>
    <mergeCell ref="B5:B6"/>
    <mergeCell ref="C5:F5"/>
    <mergeCell ref="G5:P5"/>
    <mergeCell ref="O1:P1"/>
    <mergeCell ref="O2:P2"/>
    <mergeCell ref="E1:F1"/>
    <mergeCell ref="E2:F2"/>
    <mergeCell ref="A3:P3"/>
  </mergeCells>
  <phoneticPr fontId="12" type="noConversion"/>
  <printOptions horizontalCentered="1"/>
  <pageMargins left="0.70866141732283472" right="0.70866141732283472" top="1.1811023622047245" bottom="0.78740157480314965" header="0.31496062992125984" footer="0.31496062992125984"/>
  <pageSetup paperSize="8" scale="9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25"/>
  <sheetViews>
    <sheetView zoomScale="90" zoomScaleNormal="90" workbookViewId="0"/>
  </sheetViews>
  <sheetFormatPr defaultColWidth="9" defaultRowHeight="15.6"/>
  <cols>
    <col min="1" max="16384" width="9" style="3"/>
  </cols>
  <sheetData>
    <row r="1" spans="1:18" s="20" customFormat="1" ht="31.5" customHeight="1">
      <c r="D1" s="20" t="s">
        <v>98</v>
      </c>
    </row>
    <row r="2" spans="1:18" s="15" customFormat="1" ht="13.2" customHeight="1"/>
    <row r="3" spans="1:18" s="34" customFormat="1" ht="19.8">
      <c r="A3" s="21" t="s">
        <v>99</v>
      </c>
      <c r="B3" s="3"/>
      <c r="C3" s="21"/>
      <c r="D3" s="21"/>
      <c r="E3" s="21"/>
      <c r="F3" s="21"/>
      <c r="G3" s="21"/>
      <c r="H3" s="21"/>
      <c r="I3" s="21"/>
      <c r="J3" s="21"/>
      <c r="K3" s="21"/>
      <c r="L3" s="21"/>
      <c r="M3" s="21"/>
      <c r="N3" s="21"/>
      <c r="O3" s="21"/>
      <c r="P3" s="21"/>
      <c r="Q3" s="21"/>
      <c r="R3" s="21"/>
    </row>
    <row r="4" spans="1:18" s="21" customFormat="1" ht="19.8">
      <c r="A4" s="21" t="s">
        <v>75</v>
      </c>
    </row>
    <row r="5" spans="1:18" s="34" customFormat="1" ht="19.8">
      <c r="A5" s="21" t="s">
        <v>76</v>
      </c>
      <c r="B5" s="21"/>
      <c r="C5" s="21"/>
      <c r="D5" s="21"/>
      <c r="E5" s="21"/>
      <c r="F5" s="21"/>
      <c r="G5" s="21"/>
      <c r="H5" s="21"/>
      <c r="I5" s="21"/>
      <c r="J5" s="21"/>
      <c r="K5" s="21"/>
      <c r="L5" s="21"/>
      <c r="M5" s="21"/>
      <c r="N5" s="21"/>
      <c r="O5" s="21"/>
      <c r="P5" s="21"/>
      <c r="Q5" s="21"/>
      <c r="R5" s="21"/>
    </row>
    <row r="6" spans="1:18" s="21" customFormat="1" ht="19.8">
      <c r="A6" s="21" t="s">
        <v>77</v>
      </c>
    </row>
    <row r="7" spans="1:18" s="34" customFormat="1" ht="19.8">
      <c r="A7" s="35" t="s">
        <v>78</v>
      </c>
      <c r="B7" s="36"/>
      <c r="C7" s="36"/>
      <c r="D7" s="36"/>
      <c r="E7" s="36"/>
      <c r="F7" s="36"/>
      <c r="G7" s="36"/>
      <c r="H7" s="36"/>
      <c r="I7" s="22"/>
      <c r="J7" s="22"/>
      <c r="K7" s="22"/>
      <c r="L7" s="22"/>
      <c r="M7" s="22"/>
      <c r="N7" s="22"/>
      <c r="O7" s="22"/>
      <c r="P7" s="22"/>
      <c r="Q7" s="22"/>
      <c r="R7" s="22"/>
    </row>
    <row r="8" spans="1:18" s="21" customFormat="1" ht="19.8">
      <c r="A8" s="21" t="s">
        <v>79</v>
      </c>
    </row>
    <row r="9" spans="1:18" s="21" customFormat="1" ht="19.8">
      <c r="A9" s="21" t="s">
        <v>80</v>
      </c>
    </row>
    <row r="10" spans="1:18" s="21" customFormat="1" ht="19.8">
      <c r="A10" s="21" t="s">
        <v>81</v>
      </c>
    </row>
    <row r="11" spans="1:18" s="21" customFormat="1" ht="19.8">
      <c r="A11" s="21" t="s">
        <v>82</v>
      </c>
    </row>
    <row r="12" spans="1:18" s="21" customFormat="1" ht="19.8">
      <c r="A12" s="21" t="s">
        <v>83</v>
      </c>
    </row>
    <row r="13" spans="1:18" s="21" customFormat="1" ht="19.8">
      <c r="A13" s="21" t="s">
        <v>84</v>
      </c>
    </row>
    <row r="14" spans="1:18" s="21" customFormat="1" ht="19.8">
      <c r="A14" s="21" t="s">
        <v>85</v>
      </c>
    </row>
    <row r="15" spans="1:18" s="21" customFormat="1" ht="19.8">
      <c r="A15" s="21" t="s">
        <v>86</v>
      </c>
    </row>
    <row r="16" spans="1:18" s="21" customFormat="1" ht="19.8">
      <c r="A16" s="21" t="s">
        <v>87</v>
      </c>
    </row>
    <row r="17" spans="1:18" s="21" customFormat="1" ht="19.8">
      <c r="A17" s="21" t="s">
        <v>88</v>
      </c>
    </row>
    <row r="18" spans="1:18" s="21" customFormat="1" ht="19.8">
      <c r="A18" s="21" t="s">
        <v>89</v>
      </c>
    </row>
    <row r="19" spans="1:18" s="21" customFormat="1" ht="19.8">
      <c r="A19" s="21" t="s">
        <v>90</v>
      </c>
    </row>
    <row r="20" spans="1:18" s="21" customFormat="1" ht="19.8">
      <c r="A20" s="21" t="s">
        <v>91</v>
      </c>
    </row>
    <row r="21" spans="1:18" s="21" customFormat="1" ht="19.8">
      <c r="A21" s="21" t="s">
        <v>92</v>
      </c>
    </row>
    <row r="22" spans="1:18" s="34" customFormat="1" ht="19.8">
      <c r="A22" s="35" t="s">
        <v>100</v>
      </c>
      <c r="B22" s="36"/>
      <c r="C22" s="37"/>
      <c r="D22" s="37"/>
      <c r="E22" s="37"/>
      <c r="F22" s="37"/>
      <c r="G22" s="36"/>
      <c r="H22" s="36"/>
      <c r="I22" s="22"/>
      <c r="J22" s="22"/>
      <c r="K22" s="22"/>
      <c r="L22" s="22"/>
      <c r="M22" s="22"/>
      <c r="N22" s="22"/>
      <c r="O22" s="22"/>
      <c r="P22" s="22"/>
      <c r="Q22" s="22"/>
      <c r="R22" s="22"/>
    </row>
    <row r="23" spans="1:18" s="34" customFormat="1" ht="19.8">
      <c r="A23" s="35" t="s">
        <v>93</v>
      </c>
      <c r="B23" s="36"/>
      <c r="C23" s="37"/>
      <c r="D23" s="37"/>
      <c r="E23" s="37"/>
      <c r="F23" s="37"/>
      <c r="G23" s="36"/>
      <c r="H23" s="36"/>
      <c r="I23" s="22"/>
      <c r="J23" s="22"/>
      <c r="K23" s="22"/>
      <c r="L23" s="22"/>
      <c r="M23" s="22"/>
      <c r="N23" s="22"/>
      <c r="O23" s="22"/>
      <c r="P23" s="22"/>
      <c r="Q23" s="22"/>
      <c r="R23" s="22"/>
    </row>
    <row r="24" spans="1:18" s="21" customFormat="1" ht="19.8">
      <c r="A24" s="21" t="s">
        <v>101</v>
      </c>
    </row>
    <row r="25" spans="1:18" s="21" customFormat="1" ht="19.8">
      <c r="A25" s="21" t="s">
        <v>102</v>
      </c>
    </row>
  </sheetData>
  <phoneticPr fontId="3" type="noConversion"/>
  <pageMargins left="1.4960629921259843" right="1.1023622047244095" top="1.1417322834645669" bottom="0.74803149606299213" header="0.31496062992125984" footer="0.31496062992125984"/>
  <pageSetup paperSize="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9</vt:i4>
      </vt:variant>
    </vt:vector>
  </HeadingPairs>
  <TitlesOfParts>
    <vt:vector size="9" baseType="lpstr">
      <vt:lpstr>114年</vt:lpstr>
      <vt:lpstr>113年</vt:lpstr>
      <vt:lpstr>112年</vt:lpstr>
      <vt:lpstr>111年</vt:lpstr>
      <vt:lpstr>110年 </vt:lpstr>
      <vt:lpstr>109年</vt:lpstr>
      <vt:lpstr>108年</vt:lpstr>
      <vt:lpstr>107年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555PC</dc:creator>
  <cp:lastModifiedBy>統計處羅蕙芳</cp:lastModifiedBy>
  <cp:lastPrinted>2024-03-01T06:44:26Z</cp:lastPrinted>
  <dcterms:created xsi:type="dcterms:W3CDTF">2017-09-12T06:26:12Z</dcterms:created>
  <dcterms:modified xsi:type="dcterms:W3CDTF">2026-03-03T03:28:22Z</dcterms:modified>
</cp:coreProperties>
</file>