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第一科\(新)106年後一科資料彙整區\20-公彩回饋金\1科\108\10_核定作業\第2次核定\4_核定表\"/>
    </mc:Choice>
  </mc:AlternateContent>
  <bookViews>
    <workbookView xWindow="0" yWindow="0" windowWidth="28800" windowHeight="12390"/>
  </bookViews>
  <sheets>
    <sheet name="花蓮縣" sheetId="2" r:id="rId1"/>
  </sheets>
  <definedNames>
    <definedName name="_xlnm._FilterDatabase" localSheetId="0" hidden="1">花蓮縣!$A$3:$J$8</definedName>
    <definedName name="_xlnm.Print_Area" localSheetId="0">花蓮縣!$A$1:$J$8</definedName>
    <definedName name="_xlnm.Print_Titles" localSheetId="0">花蓮縣!$1:$5</definedName>
  </definedNames>
  <calcPr calcId="152511"/>
</workbook>
</file>

<file path=xl/calcChain.xml><?xml version="1.0" encoding="utf-8"?>
<calcChain xmlns="http://schemas.openxmlformats.org/spreadsheetml/2006/main">
  <c r="F8" i="2" l="1"/>
  <c r="I8" i="2"/>
  <c r="H8" i="2"/>
  <c r="G8" i="2"/>
  <c r="E8" i="2"/>
</calcChain>
</file>

<file path=xl/sharedStrings.xml><?xml version="1.0" encoding="utf-8"?>
<sst xmlns="http://schemas.openxmlformats.org/spreadsheetml/2006/main" count="24" uniqueCount="24">
  <si>
    <t>財團法人台灣世界展望會</t>
  </si>
  <si>
    <t>花蓮縣</t>
  </si>
  <si>
    <t>108年花蓮縣兒童及少年家外安置委由親屬安置服務計畫</t>
  </si>
  <si>
    <t>1081VO416D</t>
  </si>
  <si>
    <t>花蓮縣政府</t>
  </si>
  <si>
    <t>108年度花蓮縣增進兒少保護服務量能計畫</t>
  </si>
  <si>
    <t>核定經常門</t>
    <phoneticPr fontId="18" type="noConversion"/>
  </si>
  <si>
    <t>核定資本門</t>
    <phoneticPr fontId="18" type="noConversion"/>
  </si>
  <si>
    <t>核定總金額</t>
    <phoneticPr fontId="18" type="noConversion"/>
  </si>
  <si>
    <t>申請補助計畫名稱</t>
    <phoneticPr fontId="18" type="noConversion"/>
  </si>
  <si>
    <t>申請單位</t>
    <phoneticPr fontId="18" type="noConversion"/>
  </si>
  <si>
    <t>單位：新臺幣元</t>
    <phoneticPr fontId="18" type="noConversion"/>
  </si>
  <si>
    <t>核定內容</t>
    <phoneticPr fontId="18" type="noConversion"/>
  </si>
  <si>
    <t>1081VO415D</t>
    <phoneticPr fontId="18" type="noConversion"/>
  </si>
  <si>
    <t>申請總經費</t>
    <phoneticPr fontId="18" type="noConversion"/>
  </si>
  <si>
    <t>審核結果</t>
    <phoneticPr fontId="22" type="noConversion"/>
  </si>
  <si>
    <t>彙整單位</t>
    <phoneticPr fontId="18" type="noConversion"/>
  </si>
  <si>
    <t>計畫編號</t>
    <phoneticPr fontId="18" type="noConversion"/>
  </si>
  <si>
    <t>原核定總額</t>
    <phoneticPr fontId="22" type="noConversion"/>
  </si>
  <si>
    <r>
      <t>一、人事費45萬9,000元：專業服務費1名(3萬4,000元*13.5個月*1人，自108年1月1日起聘用，核銷時需檢附學經歷。另補助人力應用於兒少保護個案服務上，不可僅做行政聯繫)。二、業務費26萬1,000元：差旅費(交通費實報實銷，住宿費檢據核銷最高補助1,000元，限講師及承辦人申請)、講座鐘點費(講師2,000元/小時)、臨時酬勞費(以勞動部公告適用之每小時基本工資核算)、印刷費、膳費(每人次最高補助80元)、雜支。</t>
    </r>
    <r>
      <rPr>
        <sz val="12"/>
        <color rgb="FFFF0000"/>
        <rFont val="新細明體"/>
        <family val="1"/>
        <charset val="136"/>
        <scheme val="minor"/>
      </rPr>
      <t>四、乙類專案計畫管理費1萬2,000元(補助雇主應負擔之勞、健保及提撥勞退準備金費用，每人每月最高1,000元)。</t>
    </r>
    <phoneticPr fontId="18" type="noConversion"/>
  </si>
  <si>
    <t>調整乙類專案計畫管理費</t>
    <phoneticPr fontId="22" type="noConversion"/>
  </si>
  <si>
    <r>
      <t>一、人事費91萬8,000元：專業服務費2名(3萬4,000元*13.5個月*2人，自108年1月1日起聘用，核銷時需檢附學經歷。另補助人力應用於兒少保護個案服務上，不可僅做行政聯繫)。二、業務費28萬2,000元：訪視交通補助費(同一訪視人員以每日訪視件次之公里數合計，5公里以上未滿30公里補助200元、30公里以上未滿70公里補助400元、70公里以上補助500元，每案每月最高補助2次)、團體輔導帶領者鐘點費(主要帶領者1,600元/小時、協同帶領者800元/小時，內聘折半支給)、講座鐘點費(講師2,000元/小時，內聘折半支給)、場地及佈置費、印刷費、活動費、專家學者出席費(每人次最高2,500元，受補助單位人員出席不得支領)。三、</t>
    </r>
    <r>
      <rPr>
        <sz val="12"/>
        <color rgb="FFFF0000"/>
        <rFont val="新細明體"/>
        <family val="1"/>
        <charset val="136"/>
        <scheme val="minor"/>
      </rPr>
      <t>甲類</t>
    </r>
    <r>
      <rPr>
        <sz val="12"/>
        <rFont val="新細明體"/>
        <family val="1"/>
        <charset val="136"/>
        <scheme val="minor"/>
      </rPr>
      <t>專案管理費2萬元(不得超過實際支出之人事費及業務費總額5%)。</t>
    </r>
    <r>
      <rPr>
        <sz val="12"/>
        <color rgb="FFFF0000"/>
        <rFont val="新細明體"/>
        <family val="1"/>
        <charset val="136"/>
        <scheme val="minor"/>
      </rPr>
      <t>四、乙類專案計畫管理費2萬4,000元(補助雇主應負擔之勞、健保及提撥勞退準備金費用，每人每月最高1,000元)。</t>
    </r>
    <phoneticPr fontId="18" type="noConversion"/>
  </si>
  <si>
    <t>花蓮縣</t>
    <phoneticPr fontId="18" type="noConversion"/>
  </si>
  <si>
    <t>花蓮縣政府、機構或團體申請108年公益彩券回饋金補助案件審核結果一覽表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</si>
</sst>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2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0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6" xfId="0" applyFont="1" applyFill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Normal="100" zoomScaleSheetLayoutView="100" workbookViewId="0">
      <pane ySplit="5" topLeftCell="A6" activePane="bottomLeft" state="frozen"/>
      <selection activeCell="B1" sqref="B1"/>
      <selection pane="bottomLeft" activeCell="D6" sqref="D6"/>
    </sheetView>
  </sheetViews>
  <sheetFormatPr defaultRowHeight="16.5"/>
  <cols>
    <col min="1" max="1" width="12.625" style="3" customWidth="1"/>
    <col min="2" max="2" width="11.625" style="3" bestFit="1" customWidth="1"/>
    <col min="3" max="3" width="18.5" style="1" customWidth="1"/>
    <col min="4" max="4" width="22.375" style="1" customWidth="1"/>
    <col min="5" max="5" width="12.875" style="8" bestFit="1" customWidth="1"/>
    <col min="6" max="6" width="12.875" style="8" customWidth="1"/>
    <col min="7" max="8" width="14" style="8" bestFit="1" customWidth="1"/>
    <col min="9" max="9" width="12.375" style="8" customWidth="1"/>
    <col min="10" max="10" width="95.875" style="1" customWidth="1"/>
    <col min="11" max="16384" width="9" style="1"/>
  </cols>
  <sheetData>
    <row r="1" spans="1:10" ht="27.7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0" t="s">
        <v>17</v>
      </c>
      <c r="B3" s="10" t="s">
        <v>16</v>
      </c>
      <c r="C3" s="10" t="s">
        <v>10</v>
      </c>
      <c r="D3" s="10" t="s">
        <v>9</v>
      </c>
      <c r="E3" s="10" t="s">
        <v>14</v>
      </c>
      <c r="F3" s="20" t="s">
        <v>15</v>
      </c>
      <c r="G3" s="21"/>
      <c r="H3" s="21"/>
      <c r="I3" s="22"/>
      <c r="J3" s="16" t="s">
        <v>12</v>
      </c>
    </row>
    <row r="4" spans="1:10" ht="16.5" customHeight="1">
      <c r="A4" s="11"/>
      <c r="B4" s="11"/>
      <c r="C4" s="11"/>
      <c r="D4" s="11"/>
      <c r="E4" s="11"/>
      <c r="F4" s="23" t="s">
        <v>18</v>
      </c>
      <c r="G4" s="19" t="s">
        <v>20</v>
      </c>
      <c r="H4" s="11"/>
      <c r="I4" s="11"/>
      <c r="J4" s="17"/>
    </row>
    <row r="5" spans="1:10" ht="25.5" customHeight="1">
      <c r="A5" s="11"/>
      <c r="B5" s="11"/>
      <c r="C5" s="11"/>
      <c r="D5" s="11"/>
      <c r="E5" s="11"/>
      <c r="F5" s="24"/>
      <c r="G5" s="5" t="s">
        <v>6</v>
      </c>
      <c r="H5" s="5" t="s">
        <v>7</v>
      </c>
      <c r="I5" s="5" t="s">
        <v>8</v>
      </c>
      <c r="J5" s="18"/>
    </row>
    <row r="6" spans="1:10" ht="142.5" customHeight="1">
      <c r="A6" s="4" t="s">
        <v>13</v>
      </c>
      <c r="B6" s="4" t="s">
        <v>22</v>
      </c>
      <c r="C6" s="2" t="s">
        <v>0</v>
      </c>
      <c r="D6" s="2" t="s">
        <v>2</v>
      </c>
      <c r="E6" s="6">
        <v>1230400</v>
      </c>
      <c r="F6" s="6">
        <v>1220000</v>
      </c>
      <c r="G6" s="9">
        <v>1244000</v>
      </c>
      <c r="H6" s="6">
        <v>0</v>
      </c>
      <c r="I6" s="9">
        <v>1244000</v>
      </c>
      <c r="J6" s="2" t="s">
        <v>21</v>
      </c>
    </row>
    <row r="7" spans="1:10" ht="127.5" customHeight="1">
      <c r="A7" s="4" t="s">
        <v>3</v>
      </c>
      <c r="B7" s="4" t="s">
        <v>1</v>
      </c>
      <c r="C7" s="2" t="s">
        <v>4</v>
      </c>
      <c r="D7" s="2" t="s">
        <v>5</v>
      </c>
      <c r="E7" s="6">
        <v>1638000</v>
      </c>
      <c r="F7" s="6">
        <v>720000</v>
      </c>
      <c r="G7" s="9">
        <v>732000</v>
      </c>
      <c r="H7" s="6">
        <v>0</v>
      </c>
      <c r="I7" s="9">
        <v>732000</v>
      </c>
      <c r="J7" s="2" t="s">
        <v>19</v>
      </c>
    </row>
    <row r="8" spans="1:10" ht="22.5" customHeight="1">
      <c r="E8" s="7">
        <f>SUM(E6:E7)</f>
        <v>2868400</v>
      </c>
      <c r="F8" s="7">
        <f>SUM(F6:F7)</f>
        <v>1940000</v>
      </c>
      <c r="G8" s="7">
        <f>SUM(G6:G7)</f>
        <v>1976000</v>
      </c>
      <c r="H8" s="7">
        <f>SUM(H6:H7)</f>
        <v>0</v>
      </c>
      <c r="I8" s="7">
        <f>SUM(I6:I7)</f>
        <v>1976000</v>
      </c>
    </row>
    <row r="9" spans="1:10">
      <c r="F9" s="7"/>
      <c r="I9" s="7"/>
    </row>
    <row r="10" spans="1:10">
      <c r="I10" s="7"/>
    </row>
  </sheetData>
  <autoFilter ref="A3:J8">
    <filterColumn colId="5" showButton="0"/>
    <filterColumn colId="6" showButton="0"/>
    <filterColumn colId="7" showButton="0"/>
  </autoFilter>
  <mergeCells count="11">
    <mergeCell ref="B3:B5"/>
    <mergeCell ref="D3:D5"/>
    <mergeCell ref="C3:C5"/>
    <mergeCell ref="A1:J1"/>
    <mergeCell ref="A2:J2"/>
    <mergeCell ref="A3:A5"/>
    <mergeCell ref="E3:E5"/>
    <mergeCell ref="J3:J5"/>
    <mergeCell ref="G4:I4"/>
    <mergeCell ref="F3:I3"/>
    <mergeCell ref="F4:F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花蓮縣</vt:lpstr>
      <vt:lpstr>花蓮縣!Print_Area</vt:lpstr>
      <vt:lpstr>花蓮縣!Print_Titles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保護服務司林久儷</dc:creator>
  <cp:lastModifiedBy>保護服務司林久儷</cp:lastModifiedBy>
  <cp:lastPrinted>2019-03-29T06:35:45Z</cp:lastPrinted>
  <dcterms:created xsi:type="dcterms:W3CDTF">2019-01-25T06:25:36Z</dcterms:created>
  <dcterms:modified xsi:type="dcterms:W3CDTF">2019-04-03T08:13:55Z</dcterms:modified>
</cp:coreProperties>
</file>