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南投縣" sheetId="2" r:id="rId1"/>
  </sheets>
  <definedNames>
    <definedName name="_xlnm._FilterDatabase" localSheetId="0" hidden="1">南投縣!$A$3:$J$11</definedName>
    <definedName name="_xlnm.Print_Area" localSheetId="0">南投縣!$A$1:$J$11</definedName>
    <definedName name="_xlnm.Print_Titles" localSheetId="0">南投縣!$1:$5</definedName>
  </definedNames>
  <calcPr calcId="152511"/>
</workbook>
</file>

<file path=xl/calcChain.xml><?xml version="1.0" encoding="utf-8"?>
<calcChain xmlns="http://schemas.openxmlformats.org/spreadsheetml/2006/main">
  <c r="F11" i="2" l="1"/>
  <c r="I11" i="2"/>
  <c r="H11" i="2"/>
  <c r="G11" i="2"/>
  <c r="E11" i="2"/>
</calcChain>
</file>

<file path=xl/sharedStrings.xml><?xml version="1.0" encoding="utf-8"?>
<sst xmlns="http://schemas.openxmlformats.org/spreadsheetml/2006/main" count="39" uniqueCount="35">
  <si>
    <t>1081HH218B</t>
  </si>
  <si>
    <t>南投縣</t>
  </si>
  <si>
    <t>社團法人南投縣生命線協會</t>
  </si>
  <si>
    <t>108年度新住民家庭暴力防治多元處遇方案</t>
  </si>
  <si>
    <t>1081HH219B</t>
  </si>
  <si>
    <t>社團法人南投縣基督教青年會</t>
  </si>
  <si>
    <t>南投縣家暴被害人在地整合多元服務方案</t>
  </si>
  <si>
    <t>1081HH220B</t>
  </si>
  <si>
    <t>有限責任南投縣原住民愛鄰照顧服務勞動合作社</t>
  </si>
  <si>
    <t>原鄉部落家庭暴力被害人直接服務工作</t>
  </si>
  <si>
    <t>1081HH242G</t>
  </si>
  <si>
    <t>南投縣政府</t>
  </si>
  <si>
    <t>108年度充實集中派案中心辦公空間及設施設備計畫</t>
  </si>
  <si>
    <t>查南投縣尚未撥款補助社工人力至集中派案中心，爰衡酌資源配置，暫不予補助。</t>
  </si>
  <si>
    <t>1081HH322A</t>
  </si>
  <si>
    <t>南投縣政府108年度「拒絕鹹豬手‧共創零騷擾」性騷擾防治整合方案</t>
  </si>
  <si>
    <t>社福考核重點查核名冊計1,375家，惟106年已書面查核781家及實地查核134家，已完成三分之二，賸餘家數約僅500家，現有人力可以處理，本案衡酌整體資源配置，爰不予補助。</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</si>
  <si>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</si>
  <si>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</si>
  <si>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</si>
  <si>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</si>
  <si>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</si>
  <si>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</si>
  <si>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</si>
  <si>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</si>
  <si>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</si>
  <si>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</si>
  <si>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</si>
  <si>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</si>
  <si>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151萬4,000元:專業服務費3名(社工督導以每月4萬4,200元*13.5月*1人核算，含保護性業務同一方案任滿四年年資補助及證照加給，依實際聘用人員資格給付；社工員以每月3萬4,000元*13.5月*2人核算；修正計畫時應載明人員姓名及學經歷，核銷時需檢附學經歷)。二、業務費40萬元:訪視交通補助費(同一訪視人員以每日訪視件次之公里數合計，5公里至30公里補助200元，30公里至70公里補助400元，70公里以上補助500元，每案每月最高補助2次)、督導鐘點費(內聘每小時最高補助800元，外聘每小時最高補助1,600元，未滿者減半支給)、諮商及心理治療費、臨時酬勞費(以勞動部公告適用之每小時基本工資核算)、辦公室租金(每月最高2萬元，請款時應檢附租賃契約)、差旅費、團體領導費、膳費(每人每次最高80元)、場地及布置費、住宿費、交通費、保險費、印刷費。</t>
    </r>
    <r>
      <rPr>
        <sz val="12"/>
        <color rgb="FFFF0000"/>
        <rFont val="新細明體"/>
        <family val="1"/>
        <charset val="136"/>
        <scheme val="minor"/>
      </rPr>
      <t>三、乙類專案計畫管理費3萬6,000元(補助雇主應負擔之勞、健保及提撥勞退準備金費用，每人每月最高1,000元)。四、</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</si>
  <si>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t>調整乙類專案計畫管理費</t>
    <phoneticPr fontId="22" type="noConversion"/>
  </si>
  <si>
    <r>
      <t>一、人事費47萬2,500元：含專業服務費1名(社工員1名以35,000元*13.5個月核算，含1年年資或學歷加給1.000元)。二、業務費13萬元：講座鐘點費(外聘講座每節最高2,000元；內聘講座每節最高1,000元)、訪視交通補助費、印刷費、講座或督導遠程交通費、場地及佈置費、膳費。三、</t>
    </r>
    <r>
      <rPr>
        <sz val="12"/>
        <color rgb="FFFF0000"/>
        <rFont val="新細明體"/>
        <family val="1"/>
        <charset val="136"/>
        <scheme val="minor"/>
      </rPr>
      <t>甲類</t>
    </r>
    <r>
      <rPr>
        <sz val="12"/>
        <rFont val="新細明體"/>
        <family val="1"/>
        <charset val="136"/>
        <scheme val="minor"/>
      </rPr>
      <t>專案計畫管理費1萬2,500元</t>
    </r>
    <r>
      <rPr>
        <sz val="12"/>
        <color rgb="FFFF0000"/>
        <rFont val="新細明體"/>
        <family val="1"/>
        <charset val="136"/>
        <scheme val="minor"/>
      </rPr>
      <t>(不得超過實際支出之人事費及業務費總額5%)。四、乙類專案計畫管理費1萬2,000元(補助雇主應負擔之勞、健保及提撥勞退準備金費用，每人每月最高1,000元，且不列入甲類百分之五額度計算)。五、</t>
    </r>
    <r>
      <rPr>
        <sz val="12"/>
        <rFont val="新細明體"/>
        <family val="1"/>
        <charset val="136"/>
        <scheme val="minor"/>
      </rPr>
      <t>成果報告應包含本計畫補助專業人力所服務之中低風險新住民家庭暴力個案數、實施家庭會談次數、個案研討次數、專業督導次數、教育訓練時數等。</t>
    </r>
    <phoneticPr fontId="22" type="noConversion"/>
  </si>
  <si>
    <r>
      <t>一、人事費48萬6,000元：含專業服務費1名(社工員1名以36,000元*13.5個月核算，含2年年資或學歷加給2,000元)。二、業務費21萬7,000元：督導鐘點費(外聘者每小時最高1,600元)、個案外展服務事務費、訪視交通補助費、督導遠程交通費。三、</t>
    </r>
    <r>
      <rPr>
        <sz val="12"/>
        <color rgb="FFFF0000"/>
        <rFont val="新細明體"/>
        <family val="1"/>
        <charset val="136"/>
        <scheme val="minor"/>
      </rPr>
      <t>甲類</t>
    </r>
    <r>
      <rPr>
        <sz val="12"/>
        <rFont val="新細明體"/>
        <family val="1"/>
        <charset val="136"/>
        <scheme val="minor"/>
      </rPr>
      <t>專案計畫管理費3萬4,000元(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四、乙類專案計畫管理費1萬2,000元(補助雇主應負擔之勞、健保及提撥勞退準備金費用，每人每月最高1,000元，且不列入甲類百分之五額度計算)。五、</t>
    </r>
    <r>
      <rPr>
        <sz val="12"/>
        <rFont val="新細明體"/>
        <family val="1"/>
        <charset val="136"/>
        <scheme val="minor"/>
      </rPr>
      <t>成果報告應包含本計畫補助專業人力所服務之中低風險原住民家庭暴力個案數、實施家庭會談次數、個案研討次數、專業督導次數、教育訓練時數等。</t>
    </r>
    <phoneticPr fontId="22" type="noConversion"/>
  </si>
  <si>
    <t>南投縣</t>
    <phoneticPr fontId="18" type="noConversion"/>
  </si>
  <si>
    <t>南投縣政府、機構或團體申請108年公益彩券回饋金補助案件審核結果一覽表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</si>
</sst>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view="pageBreakPreview" zoomScaleNormal="100" zoomScaleSheetLayoutView="100" workbookViewId="0">
      <pane ySplit="5" topLeftCell="A6" activePane="bottomLeft" state="frozen"/>
      <selection activeCell="B1" sqref="B1"/>
      <selection pane="bottomLeft" activeCell="E6" sqref="E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34</v>
      </c>
      <c r="B1" s="11"/>
      <c r="C1" s="11"/>
      <c r="D1" s="11"/>
      <c r="E1" s="11"/>
      <c r="F1" s="11"/>
      <c r="G1" s="11"/>
      <c r="H1" s="11"/>
      <c r="I1" s="11"/>
      <c r="J1" s="11"/>
    </row>
    <row r="2" spans="1:10">
      <c r="A2" s="12" t="s">
        <v>22</v>
      </c>
      <c r="B2" s="13"/>
      <c r="C2" s="13"/>
      <c r="D2" s="13"/>
      <c r="E2" s="13"/>
      <c r="F2" s="13"/>
      <c r="G2" s="13"/>
      <c r="H2" s="13"/>
      <c r="I2" s="13"/>
      <c r="J2" s="13"/>
    </row>
    <row r="3" spans="1:10">
      <c r="A3" s="14" t="s">
        <v>27</v>
      </c>
      <c r="B3" s="14" t="s">
        <v>26</v>
      </c>
      <c r="C3" s="14" t="s">
        <v>21</v>
      </c>
      <c r="D3" s="14" t="s">
        <v>20</v>
      </c>
      <c r="E3" s="14" t="s">
        <v>24</v>
      </c>
      <c r="F3" s="20" t="s">
        <v>25</v>
      </c>
      <c r="G3" s="21"/>
      <c r="H3" s="21"/>
      <c r="I3" s="22"/>
      <c r="J3" s="16" t="s">
        <v>23</v>
      </c>
    </row>
    <row r="4" spans="1:10" ht="16.5" customHeight="1">
      <c r="A4" s="15"/>
      <c r="B4" s="15"/>
      <c r="C4" s="15"/>
      <c r="D4" s="15"/>
      <c r="E4" s="15"/>
      <c r="F4" s="23" t="s">
        <v>28</v>
      </c>
      <c r="G4" s="19" t="s">
        <v>30</v>
      </c>
      <c r="H4" s="15"/>
      <c r="I4" s="15"/>
      <c r="J4" s="17"/>
    </row>
    <row r="5" spans="1:10" ht="25.5" customHeight="1">
      <c r="A5" s="15"/>
      <c r="B5" s="15"/>
      <c r="C5" s="15"/>
      <c r="D5" s="15"/>
      <c r="E5" s="15"/>
      <c r="F5" s="24"/>
      <c r="G5" s="5" t="s">
        <v>17</v>
      </c>
      <c r="H5" s="5" t="s">
        <v>18</v>
      </c>
      <c r="I5" s="5" t="s">
        <v>19</v>
      </c>
      <c r="J5" s="18"/>
    </row>
    <row r="6" spans="1:10" ht="153.75" customHeight="1">
      <c r="A6" s="4" t="s">
        <v>0</v>
      </c>
      <c r="B6" s="4" t="s">
        <v>33</v>
      </c>
      <c r="C6" s="2" t="s">
        <v>2</v>
      </c>
      <c r="D6" s="2" t="s">
        <v>3</v>
      </c>
      <c r="E6" s="6">
        <v>675760</v>
      </c>
      <c r="F6" s="6">
        <v>615000</v>
      </c>
      <c r="G6" s="9">
        <v>627000</v>
      </c>
      <c r="H6" s="6">
        <v>0</v>
      </c>
      <c r="I6" s="9">
        <v>627000</v>
      </c>
      <c r="J6" s="2" t="s">
        <v>31</v>
      </c>
    </row>
    <row r="7" spans="1:10" ht="222.75" customHeight="1">
      <c r="A7" s="4" t="s">
        <v>4</v>
      </c>
      <c r="B7" s="4" t="s">
        <v>1</v>
      </c>
      <c r="C7" s="2" t="s">
        <v>5</v>
      </c>
      <c r="D7" s="2" t="s">
        <v>6</v>
      </c>
      <c r="E7" s="6">
        <v>2746670</v>
      </c>
      <c r="F7" s="6">
        <v>1914000</v>
      </c>
      <c r="G7" s="9">
        <v>1950000</v>
      </c>
      <c r="H7" s="6">
        <v>0</v>
      </c>
      <c r="I7" s="9">
        <v>1950000</v>
      </c>
      <c r="J7" s="2" t="s">
        <v>29</v>
      </c>
    </row>
    <row r="8" spans="1:10" ht="123" customHeight="1">
      <c r="A8" s="4" t="s">
        <v>7</v>
      </c>
      <c r="B8" s="4" t="s">
        <v>1</v>
      </c>
      <c r="C8" s="2" t="s">
        <v>8</v>
      </c>
      <c r="D8" s="2" t="s">
        <v>9</v>
      </c>
      <c r="E8" s="6">
        <v>739800</v>
      </c>
      <c r="F8" s="6">
        <v>737000</v>
      </c>
      <c r="G8" s="9">
        <v>749000</v>
      </c>
      <c r="H8" s="6">
        <v>0</v>
      </c>
      <c r="I8" s="9">
        <v>749000</v>
      </c>
      <c r="J8" s="2" t="s">
        <v>32</v>
      </c>
    </row>
    <row r="9" spans="1:10" ht="57.75" customHeight="1">
      <c r="A9" s="4" t="s">
        <v>10</v>
      </c>
      <c r="B9" s="4" t="s">
        <v>1</v>
      </c>
      <c r="C9" s="2" t="s">
        <v>11</v>
      </c>
      <c r="D9" s="2" t="s">
        <v>12</v>
      </c>
      <c r="E9" s="6">
        <v>712900</v>
      </c>
      <c r="F9" s="6">
        <v>0</v>
      </c>
      <c r="G9" s="6">
        <v>0</v>
      </c>
      <c r="H9" s="6">
        <v>0</v>
      </c>
      <c r="I9" s="6">
        <v>0</v>
      </c>
      <c r="J9" s="2" t="s">
        <v>13</v>
      </c>
    </row>
    <row r="10" spans="1:10" ht="66">
      <c r="A10" s="4" t="s">
        <v>14</v>
      </c>
      <c r="B10" s="4" t="s">
        <v>1</v>
      </c>
      <c r="C10" s="2" t="s">
        <v>11</v>
      </c>
      <c r="D10" s="2" t="s">
        <v>15</v>
      </c>
      <c r="E10" s="6">
        <v>855000</v>
      </c>
      <c r="F10" s="6">
        <v>0</v>
      </c>
      <c r="G10" s="6">
        <v>0</v>
      </c>
      <c r="H10" s="6">
        <v>0</v>
      </c>
      <c r="I10" s="6">
        <v>0</v>
      </c>
      <c r="J10" s="2" t="s">
        <v>16</v>
      </c>
    </row>
    <row r="11" spans="1:10" ht="22.5" customHeight="1">
      <c r="E11" s="7">
        <f>SUM(E6:E10)</f>
        <v>5730130</v>
      </c>
      <c r="F11" s="7">
        <f>SUM(F6:F10)</f>
        <v>3266000</v>
      </c>
      <c r="G11" s="7">
        <f>SUM(G6:G10)</f>
        <v>3326000</v>
      </c>
      <c r="H11" s="7">
        <f>SUM(H6:H10)</f>
        <v>0</v>
      </c>
      <c r="I11" s="7">
        <f>SUM(I6:I10)</f>
        <v>3326000</v>
      </c>
    </row>
    <row r="12" spans="1:10">
      <c r="F12" s="7"/>
      <c r="I12" s="7"/>
    </row>
    <row r="13" spans="1:10">
      <c r="I13" s="7"/>
    </row>
  </sheetData>
  <autoFilter ref="A3:J11">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南投縣</vt:lpstr>
      <vt:lpstr>南投縣!Print_Area</vt:lpstr>
      <vt:lpstr>南投縣!Print_Titles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2019-04-03T08:11:10Z</dcterms:modified>
</cp:coreProperties>
</file>