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基隆市" sheetId="1" r:id="rId1"/>
  </sheets>
  <definedNames>
    <definedName name="_xlnm._FilterDatabase" localSheetId="0" hidden="1">基隆市!$A$3:$I$12</definedName>
    <definedName name="_xlnm.Print_Area" localSheetId="0">基隆市!$A$1:$I$11</definedName>
    <definedName name="_xlnm.Print_Titles" localSheetId="0">基隆市!$1:$4</definedName>
  </definedNames>
  <calcPr calcId="152511"/>
</workbook>
</file>

<file path=xl/calcChain.xml><?xml version="1.0" encoding="utf-8"?>
<calcChain xmlns="http://schemas.openxmlformats.org/spreadsheetml/2006/main">
  <c r="G12" i="1" l="1"/>
  <c r="F12" i="1"/>
  <c r="E12" i="1"/>
  <c r="H12" i="1"/>
</calcChain>
</file>

<file path=xl/sharedStrings.xml><?xml version="1.0" encoding="utf-8"?>
<sst xmlns="http://schemas.openxmlformats.org/spreadsheetml/2006/main" count="47" uniqueCount="38">
  <si>
    <t>彙整單位</t>
  </si>
  <si>
    <t>計畫編號</t>
  </si>
  <si>
    <t>基隆市</t>
  </si>
  <si>
    <t>1081HQ112C</t>
  </si>
  <si>
    <t>基隆市政府</t>
  </si>
  <si>
    <t>108年度基隆市政府性別暴力防治及保護倡議及創新方案</t>
  </si>
  <si>
    <t>1081HQ217B</t>
  </si>
  <si>
    <t>財團法人伊甸社會福利基金會</t>
  </si>
  <si>
    <t>1081HQ244G</t>
  </si>
  <si>
    <t>基隆市政府108年度充實集中派案中心辦公空間及設施設備計畫</t>
  </si>
  <si>
    <t>1081HQ317A</t>
  </si>
  <si>
    <t>108年基隆市性騷擾防治整合型創新計畫</t>
  </si>
  <si>
    <t>1081VQ401</t>
  </si>
  <si>
    <t>基隆市政府辦理家庭重塑處遇服務方案實施計畫</t>
  </si>
  <si>
    <t>1081VQ402D</t>
  </si>
  <si>
    <t>108年度結構化決策模式安全與風險評估訓練及督導計畫</t>
  </si>
  <si>
    <t>1081VQ403D</t>
  </si>
  <si>
    <t>財團法人台灣世界展望會</t>
  </si>
  <si>
    <t>108年兒少保護家外安置個案委由親屬安置服務計畫</t>
  </si>
  <si>
    <t>申請單位</t>
  </si>
  <si>
    <t>申請補助計畫名稱</t>
  </si>
  <si>
    <t>申請總經費</t>
  </si>
  <si>
    <t>核定經常門</t>
  </si>
  <si>
    <t>核定資本門</t>
  </si>
  <si>
    <t>核定總金額</t>
  </si>
  <si>
    <t>申請及審核結果</t>
  </si>
  <si>
    <t>核定內容</t>
  </si>
  <si>
    <t>一、人事費47萬2,000元：專業服務費1名(社工員1名每月3萬5,000元*13.5月，含保護性社工同一方案任滿一年年資補助，依實際聘用人員資格給付；修正計畫時應載明人員姓名及學經歷，核銷時需檢附學經歷)。二、成果報告應包含本計畫補助專業人力所服務之中低風險家庭暴力個案數、實施家庭會談次數、個案研討次數、專業督導次數、教育訓練時數等。</t>
  </si>
  <si>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15萬7,000元：含諮商及心理治療費(每小時最高補助1,600元)、律師諮詢費(每次最高2,000元；每案最高6萬元)、講座鐘點費(內聘每節補助1,000元，外聘每節補助2,000元，未滿者減半支給)、督導鐘點費(內聘每節補助1,000元，外聘每節補助2,000元，未滿者減半支給)、專家學者出席費(每人次2,000元，依申請核定)、印刷費、宣導費(宣傳單張應依預算法第62條之1規定辦理)、膳費(每人次最高80元)、場地費及佈置費(以公設場地優先)、保險費(每人每年最高補助500元)、雜支(最高補助6,000元)。</t>
  </si>
  <si>
    <t>務費7萬9,000元：含講座鐘點費(主要講師每小時2,000元，內聘折半支給；助理講師每小時1,000元，內聘折半支給)、講座交通費(30公里以上交通費核實報支，不含計程車資)、印刷費、膳費(每人每餐80元)、雜支(3,000元)。</t>
  </si>
  <si>
    <t>108年以家庭為核心之家暴事件服務方案(原家暴倖存者復原服務案)</t>
  </si>
  <si>
    <t>單位：新臺幣元。</t>
    <phoneticPr fontId="19" type="noConversion"/>
  </si>
  <si>
    <r>
      <t>設施設備費57萬3,000元</t>
    </r>
    <r>
      <rPr>
        <sz val="12"/>
        <rFont val="新細明體"/>
        <family val="1"/>
        <charset val="136"/>
        <scheme val="minor"/>
      </rPr>
      <t>(經常門12萬3,000元，資本門45萬元)：含桌椅、電腦10台、監視器及螢幕11門、攝影機1台、電話及秘錄機11組、免持式聽筒及麥克風11組、影印機1台。</t>
    </r>
    <phoneticPr fontId="19" type="noConversion"/>
  </si>
  <si>
    <r>
      <t>一、人事費264萬8,700元：5名專業服務費(社工員以34,000元*13.5個月*4人核算，社工督導以38,200元*13.5個月*1人核算，所聘人員應具國內大學院校社會工作相關系所畢業，所聘人員如具碩士以上學歷每月增加補助1,000元；具社會工作師證照每月再增加補助2,000元；具專科社會工作師證照每月再增加補助2,000元)。二、業務費74萬9,300元：訪視交通</t>
    </r>
    <r>
      <rPr>
        <sz val="12"/>
        <rFont val="新細明體"/>
        <family val="1"/>
        <charset val="136"/>
        <scheme val="minor"/>
      </rPr>
      <t>補助費(同一訪視人員以每日訪視件次之公里數合計，30公里至50公里補助200元，50公里至70公里補助400元，70公里以上補助500元，每案每月最高補助2次)、個別諮商及心理治療費(每小時1,600元)、團體輔導帶領費(主要帶領者每小時1,600元，協同帶領者每小時800元)、家務及育兒指導服務費(每小時180元)、幼兒臨托及喘息服務費(每小時150元)、講座鐘點費(外聘每小時2,000元，內聘折半支給)、督導鐘點費(外聘每小時最高1,600元，內聘每小時最高800元，每次最高3小時)、膳費(每人最高80元)、印刷費。三、專案計畫管理費15萬元。(不得超過實際支出之人事費及業務費總額5%)。</t>
    </r>
    <phoneticPr fontId="19" type="noConversion"/>
  </si>
  <si>
    <r>
      <t>一、</t>
    </r>
    <r>
      <rPr>
        <sz val="12"/>
        <rFont val="新細明體"/>
        <family val="1"/>
        <charset val="136"/>
        <scheme val="minor"/>
      </rPr>
      <t>業務費12萬5,000元：諮商及心理治療費(1,200元/小時)、社會暨心理評估與處遇(1,200元/小時)、幼兒臨托及喘息服務費(150元/小時)、講座鐘點費(講師2,000元/小時，內聘折半支給)、專家學者出席費(每人次最高2,500元，受補助單位人員出席不得支領)、場地費、印刷費。二、專案管理費：6,000元(不得超過實際支出之人事費及業務費總額5%)。</t>
    </r>
    <phoneticPr fontId="19" type="noConversion"/>
  </si>
  <si>
    <t>基隆市</t>
    <phoneticPr fontId="19" type="noConversion"/>
  </si>
  <si>
    <t>基隆市政府、機構或團體申請108年公益彩券回饋金補助案件審核結果一覽表</t>
    <phoneticPr fontId="19" type="noConversion"/>
  </si>
  <si>
    <r>
      <t>一、人事費49萬9,500元：含專業服務費1名(社工員以37,000元*13.5個月*1人核算，</t>
    </r>
    <r>
      <rPr>
        <sz val="12"/>
        <color rgb="FFFF0000"/>
        <rFont val="新細明體"/>
        <family val="1"/>
        <charset val="136"/>
        <scheme val="minor"/>
      </rPr>
      <t>含碩士以上學歷及社工專業證照加給</t>
    </r>
    <r>
      <rPr>
        <sz val="12"/>
        <rFont val="新細明體"/>
        <family val="1"/>
        <charset val="136"/>
        <scheme val="minor"/>
      </rPr>
      <t>；所聘人員需具國內大學院校社會工作、社會學、社會福利、心理、諮商、法律、教育等相關系所畢業；修正計畫時應載明人員姓名及學經歷)。二、業務費45萬3,000元：含講座鐘點費(內聘每節補助1,000元，外聘每節補助2,000元)、專家學者出席費(每人次最高2,500元，受補助單位人員出席不得支領)、場地及佈置費(含場地清潔、租金、場地佈置費、場地設施設備租借等)、膳費(每人次最高80元)、差旅費(交通費核實報支，但不含計程車資；住宿費檢據核銷最高補助1,000元)、印刷費、撰稿費(每千字680元)、教材費、資料蒐集費、表演演出費、宣導費(含單張、海報、活動手冊、短片、媒體及網路宣導等，並依預算法第62之1條規定辦理)、獎座(牌)費。三、設施設備費10萬元(經常門2萬元，資本門8萬元)：含桌上型電腦、印表機、辦公桌椅、資料櫃。四、專案計畫管理費4萬7,500元(不得超過人事費及業務費核定總額之5%)。</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</si>
</sst>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5">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5">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177"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view="pageBreakPreview" zoomScaleNormal="100" zoomScaleSheetLayoutView="100" workbookViewId="0">
      <pane ySplit="4" topLeftCell="A5" activePane="bottomLeft" state="frozen"/>
      <selection pane="bottomLeft" activeCell="E5" sqref="E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19" t="s">
        <v>36</v>
      </c>
      <c r="B1" s="20"/>
      <c r="C1" s="20"/>
      <c r="D1" s="20"/>
      <c r="E1" s="20"/>
      <c r="F1" s="20"/>
      <c r="G1" s="20"/>
      <c r="H1" s="20"/>
      <c r="I1" s="20"/>
    </row>
    <row r="2" spans="1:9">
      <c r="A2" s="21" t="s">
        <v>31</v>
      </c>
      <c r="B2" s="21"/>
      <c r="C2" s="21"/>
      <c r="D2" s="21"/>
      <c r="E2" s="21"/>
      <c r="F2" s="21"/>
      <c r="G2" s="21"/>
      <c r="H2" s="21"/>
      <c r="I2" s="21"/>
    </row>
    <row r="3" spans="1:9" s="3" customFormat="1" ht="26.25" customHeight="1">
      <c r="A3" s="17" t="s">
        <v>0</v>
      </c>
      <c r="B3" s="17" t="s">
        <v>1</v>
      </c>
      <c r="C3" s="17" t="s">
        <v>19</v>
      </c>
      <c r="D3" s="17" t="s">
        <v>20</v>
      </c>
      <c r="E3" s="23" t="s">
        <v>25</v>
      </c>
      <c r="F3" s="24"/>
      <c r="G3" s="24"/>
      <c r="H3" s="24"/>
      <c r="I3" s="17" t="s">
        <v>26</v>
      </c>
    </row>
    <row r="4" spans="1:9" s="3" customFormat="1" ht="26.25" customHeight="1">
      <c r="A4" s="22"/>
      <c r="B4" s="22"/>
      <c r="C4" s="18"/>
      <c r="D4" s="18"/>
      <c r="E4" s="7" t="s">
        <v>21</v>
      </c>
      <c r="F4" s="7" t="s">
        <v>22</v>
      </c>
      <c r="G4" s="7" t="s">
        <v>23</v>
      </c>
      <c r="H4" s="7" t="s">
        <v>24</v>
      </c>
      <c r="I4" s="18"/>
    </row>
    <row r="5" spans="1:9" s="11" customFormat="1" ht="203.25" customHeight="1">
      <c r="A5" s="9" t="s">
        <v>35</v>
      </c>
      <c r="B5" s="9" t="s">
        <v>3</v>
      </c>
      <c r="C5" s="10" t="s">
        <v>4</v>
      </c>
      <c r="D5" s="10" t="s">
        <v>5</v>
      </c>
      <c r="E5" s="14">
        <v>1246140</v>
      </c>
      <c r="F5" s="14">
        <v>1020000</v>
      </c>
      <c r="G5" s="14">
        <v>80000</v>
      </c>
      <c r="H5" s="14">
        <v>1100000</v>
      </c>
      <c r="I5" s="10" t="s">
        <v>37</v>
      </c>
    </row>
    <row r="6" spans="1:9" ht="102" customHeight="1">
      <c r="A6" s="8" t="s">
        <v>2</v>
      </c>
      <c r="B6" s="8" t="s">
        <v>6</v>
      </c>
      <c r="C6" s="5" t="s">
        <v>7</v>
      </c>
      <c r="D6" s="5" t="s">
        <v>30</v>
      </c>
      <c r="E6" s="13">
        <v>472500</v>
      </c>
      <c r="F6" s="13">
        <v>472000</v>
      </c>
      <c r="G6" s="13">
        <v>0</v>
      </c>
      <c r="H6" s="13">
        <v>472000</v>
      </c>
      <c r="I6" s="5" t="s">
        <v>27</v>
      </c>
    </row>
    <row r="7" spans="1:9" s="11" customFormat="1" ht="68.25" customHeight="1">
      <c r="A7" s="9" t="s">
        <v>2</v>
      </c>
      <c r="B7" s="9" t="s">
        <v>8</v>
      </c>
      <c r="C7" s="10" t="s">
        <v>4</v>
      </c>
      <c r="D7" s="10" t="s">
        <v>9</v>
      </c>
      <c r="E7" s="14">
        <v>800000</v>
      </c>
      <c r="F7" s="15">
        <v>123000</v>
      </c>
      <c r="G7" s="15">
        <v>450000</v>
      </c>
      <c r="H7" s="14">
        <v>573000</v>
      </c>
      <c r="I7" s="10" t="s">
        <v>32</v>
      </c>
    </row>
    <row r="8" spans="1:9" ht="147.75" customHeight="1">
      <c r="A8" s="8" t="s">
        <v>2</v>
      </c>
      <c r="B8" s="8" t="s">
        <v>10</v>
      </c>
      <c r="C8" s="5" t="s">
        <v>4</v>
      </c>
      <c r="D8" s="5" t="s">
        <v>11</v>
      </c>
      <c r="E8" s="13">
        <v>616400</v>
      </c>
      <c r="F8" s="13">
        <v>616000</v>
      </c>
      <c r="G8" s="13">
        <v>0</v>
      </c>
      <c r="H8" s="13">
        <v>616000</v>
      </c>
      <c r="I8" s="5" t="s">
        <v>28</v>
      </c>
    </row>
    <row r="9" spans="1:9" ht="165.75" customHeight="1">
      <c r="A9" s="8" t="s">
        <v>2</v>
      </c>
      <c r="B9" s="8" t="s">
        <v>12</v>
      </c>
      <c r="C9" s="5" t="s">
        <v>4</v>
      </c>
      <c r="D9" s="5" t="s">
        <v>13</v>
      </c>
      <c r="E9" s="13">
        <v>5662400</v>
      </c>
      <c r="F9" s="13">
        <v>3548000</v>
      </c>
      <c r="G9" s="13">
        <v>0</v>
      </c>
      <c r="H9" s="13">
        <v>3548000</v>
      </c>
      <c r="I9" s="5" t="s">
        <v>33</v>
      </c>
    </row>
    <row r="10" spans="1:9" ht="70.5" customHeight="1">
      <c r="A10" s="8" t="s">
        <v>2</v>
      </c>
      <c r="B10" s="8" t="s">
        <v>14</v>
      </c>
      <c r="C10" s="5" t="s">
        <v>4</v>
      </c>
      <c r="D10" s="5" t="s">
        <v>15</v>
      </c>
      <c r="E10" s="13">
        <v>79000</v>
      </c>
      <c r="F10" s="13">
        <v>79000</v>
      </c>
      <c r="G10" s="13">
        <v>0</v>
      </c>
      <c r="H10" s="13">
        <v>79000</v>
      </c>
      <c r="I10" s="5" t="s">
        <v>29</v>
      </c>
    </row>
    <row r="11" spans="1:9" ht="84" customHeight="1">
      <c r="A11" s="8" t="s">
        <v>2</v>
      </c>
      <c r="B11" s="8" t="s">
        <v>16</v>
      </c>
      <c r="C11" s="5" t="s">
        <v>17</v>
      </c>
      <c r="D11" s="5" t="s">
        <v>18</v>
      </c>
      <c r="E11" s="13">
        <v>139300</v>
      </c>
      <c r="F11" s="13">
        <v>131000</v>
      </c>
      <c r="G11" s="13">
        <v>0</v>
      </c>
      <c r="H11" s="13">
        <v>131000</v>
      </c>
      <c r="I11" s="5" t="s">
        <v>34</v>
      </c>
    </row>
    <row r="12" spans="1:9" ht="19.5">
      <c r="A12" s="16"/>
      <c r="B12" s="16"/>
      <c r="C12" s="12"/>
      <c r="D12" s="12"/>
      <c r="E12" s="4">
        <f>SUM(E5:E11)</f>
        <v>9015740</v>
      </c>
      <c r="F12" s="4">
        <f>SUM(F5:F11)</f>
        <v>5989000</v>
      </c>
      <c r="G12" s="4">
        <f>SUM(G5:G11)</f>
        <v>530000</v>
      </c>
      <c r="H12" s="4">
        <f>SUM(H5:H11)</f>
        <v>6519000</v>
      </c>
      <c r="I12" s="12"/>
    </row>
    <row r="13" spans="1:9" ht="19.5">
      <c r="E13" s="6"/>
      <c r="F13" s="6"/>
      <c r="G13" s="6"/>
      <c r="H13" s="6"/>
    </row>
  </sheetData>
  <autoFilter ref="A3:I12">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基隆市</vt:lpstr>
      <vt:lpstr>基隆市!Print_Area</vt:lpstr>
      <vt:lpstr>基隆市!Print_Titles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2018-12-27T01:51:44Z</dcterms:modified>
</cp:coreProperties>
</file>