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第一科\(新)106年後一科資料彙整區\20-公彩回饋金\1科\108\10_核定作業\3_核定表\"/>
    </mc:Choice>
  </mc:AlternateContent>
  <bookViews>
    <workbookView xWindow="0" yWindow="0" windowWidth="28800" windowHeight="12390"/>
  </bookViews>
  <sheets>
    <sheet name="嘉義縣" sheetId="1" r:id="rId1"/>
  </sheets>
  <definedNames>
    <definedName name="_xlnm._FilterDatabase" localSheetId="0" hidden="1">嘉義縣!$A$3:$I$8</definedName>
    <definedName name="_xlnm.Print_Area" localSheetId="0">嘉義縣!$A$1:$I$7</definedName>
    <definedName name="_xlnm.Print_Titles" localSheetId="0">嘉義縣!$1:$4</definedName>
  </definedNames>
  <calcPr calcId="152511"/>
</workbook>
</file>

<file path=xl/calcChain.xml><?xml version="1.0" encoding="utf-8"?>
<calcChain xmlns="http://schemas.openxmlformats.org/spreadsheetml/2006/main">
  <c r="G8" i="1" l="1"/>
  <c r="F8" i="1"/>
  <c r="E8" i="1"/>
  <c r="H8" i="1"/>
</calcChain>
</file>

<file path=xl/sharedStrings.xml><?xml version="1.0" encoding="utf-8"?>
<sst xmlns="http://schemas.openxmlformats.org/spreadsheetml/2006/main" count="27" uniqueCount="26">
  <si>
    <t>彙整單位</t>
  </si>
  <si>
    <t>計畫編號</t>
  </si>
  <si>
    <t>嘉義縣</t>
  </si>
  <si>
    <t>1081HJ207B</t>
  </si>
  <si>
    <t>社團法人嘉義縣生命線協會</t>
  </si>
  <si>
    <t>108年『馨暖相隨〜綠園療心再出發』家庭暴力多元處遇服務計畫</t>
  </si>
  <si>
    <t>1081HJ319A</t>
  </si>
  <si>
    <t>嘉義縣社會局</t>
  </si>
  <si>
    <t>嘉義縣108年建構性騷擾防治服務系統計畫</t>
  </si>
  <si>
    <t>1081VJ411D</t>
  </si>
  <si>
    <t>社團法人嘉義縣慈善團體聯合協會</t>
  </si>
  <si>
    <t>108年度嘉義縣兒少保護親屬安置服務計畫</t>
  </si>
  <si>
    <t>申請單位</t>
  </si>
  <si>
    <t>申請補助計畫名稱</t>
  </si>
  <si>
    <t>申請總經費</t>
  </si>
  <si>
    <t>核定經常門</t>
  </si>
  <si>
    <t>核定資本門</t>
  </si>
  <si>
    <t>核定總金額</t>
  </si>
  <si>
    <t>申請及審核結果</t>
  </si>
  <si>
    <t>核定內容</t>
  </si>
  <si>
    <t>一、人事費45萬9,000元：專業服務費1名(每人每月3萬4,000元*13.5個月，所聘人員具國內大學院校社會工作、社會學、社會福利、心理、諮商、法律、教育、公共行政管理等相關系所畢業，修正計畫時應載明人員姓名及學經歷，並檢附學歷影本)。二、業務費20萬元：諮商及心理治療費(每小時最高補助1,600元)、交通費(核實報支，不含計程車資)、講座鐘點費(內聘每節補助800元，外聘每節補助1,600元，未滿者減半支給，依申請核定)、督導鐘點費(內聘每節補助800元，外聘每節補助1,600元，未滿者減半支給，依申請核定)、膳費(每人次最高補助80元)、講師及督導遠程交通費(30公里以上核實報支，不含計程車資)、印刷費、器材租金、表演演出費、宣導費(宣傳單張應依預算法第62條之1規定辦理)、場地及佈置費、設計費、臨時酬勞費(依勞動部最新公告之基本工資時薪標準編列)。</t>
  </si>
  <si>
    <t>單位：新臺幣元。</t>
    <phoneticPr fontId="19" type="noConversion"/>
  </si>
  <si>
    <r>
      <t>一、人事費94萬7,700元：含專業服務費1名(社工督導1名以4萬2,200元*13.5個月核算，含年資、證照或專業證照加給，修正計畫時應載明人員姓名及學經歷)，專案服務費1名(生活輔導員1名以28,000元*13.5個月核算，修正計畫時應載明人員姓名及學經歷)。二、業務費10萬元：夜間值勤津貼、臨時酬勞費、通譯服務費、督導鐘點費(</t>
    </r>
    <r>
      <rPr>
        <sz val="12"/>
        <rFont val="新細明體"/>
        <family val="1"/>
        <charset val="136"/>
        <scheme val="minor"/>
      </rPr>
      <t>內聘每節補助800元，外聘每節補助1,600元，未滿者減半支給)、督導遠程交通費。三、專案計畫管理費補助2萬9,300元(不得超過人事費及業務費核定總額之5%)。</t>
    </r>
    <phoneticPr fontId="19" type="noConversion"/>
  </si>
  <si>
    <r>
      <t>一、業務費17萬元：訪視交通補助費(</t>
    </r>
    <r>
      <rPr>
        <sz val="12"/>
        <rFont val="新細明體"/>
        <family val="1"/>
        <charset val="136"/>
        <scheme val="minor"/>
      </rPr>
      <t>同一訪視人員以每日訪視件次之公里數合計，5公里以上未滿30公里補助200元、30公里以上未滿70公里補助400元、70公里以上補助500元，每案每月最高補助2次)、諮商及心理治療費(1,600元/小時)、社會暨心理評估與處遇(1,200元/小時)、團體輔導帶領者鐘點費(主要帶領者1,600元/小時、協同帶領者800元/小時，內聘折半支給)、家務及育兒指導服務費(180元/小時)、幼兒臨托及喘息服務費(150元/小時)、志工交通及膳費(每人每日最高補助150元，每人每月最多15日為限)、志工保險費(每人最高補助500元)、講座鐘點費(2,000元/小時，內聘折半支給)、專家學者出席費(每人次最高2,500元，受補助單位人員出席不得支領)、場地及佈置費、印刷費、交通費(核實報支，不含計程車資)、膳費(每人次最高補助80元)。二、專案管理費：8,000元(不得超過實際支出之人事費及業務費總額5%)。</t>
    </r>
    <phoneticPr fontId="19" type="noConversion"/>
  </si>
  <si>
    <t>嘉義縣</t>
    <phoneticPr fontId="19" type="noConversion"/>
  </si>
  <si>
    <t>嘉義縣政府、機構或團體申請108年公益彩券回饋金補助案件審核結果一覽表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</si>
</sst>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20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20"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176" fontId="23" fillId="0" borderId="0" xfId="0" applyNumberFormat="1" applyFont="1" applyBorder="1">
      <alignment vertical="center"/>
    </xf>
    <xf numFmtId="0" fontId="0" fillId="0" borderId="10" xfId="0" applyFont="1" applyBorder="1" applyAlignment="1">
      <alignment vertical="center" wrapText="1"/>
    </xf>
    <xf numFmtId="0" fontId="23" fillId="0" borderId="0" xfId="0" applyFont="1" applyBorder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0" fillId="0" borderId="1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right" vertical="center"/>
    </xf>
  </cellXfs>
  <cellStyles count="55">
    <cellStyle name="20% - 輔色1" xfId="19" builtinId="30" customBuiltin="1"/>
    <cellStyle name="20% - 輔色1 2" xfId="43"/>
    <cellStyle name="20% - 輔色2" xfId="23" builtinId="34" customBuiltin="1"/>
    <cellStyle name="20% - 輔色2 2" xfId="45"/>
    <cellStyle name="20% - 輔色3" xfId="27" builtinId="38" customBuiltin="1"/>
    <cellStyle name="20% - 輔色3 2" xfId="47"/>
    <cellStyle name="20% - 輔色4" xfId="31" builtinId="42" customBuiltin="1"/>
    <cellStyle name="20% - 輔色4 2" xfId="49"/>
    <cellStyle name="20% - 輔色5" xfId="35" builtinId="46" customBuiltin="1"/>
    <cellStyle name="20% - 輔色5 2" xfId="51"/>
    <cellStyle name="20% - 輔色6" xfId="39" builtinId="50" customBuiltin="1"/>
    <cellStyle name="20% - 輔色6 2" xfId="53"/>
    <cellStyle name="40% - 輔色1" xfId="20" builtinId="31" customBuiltin="1"/>
    <cellStyle name="40% - 輔色1 2" xfId="44"/>
    <cellStyle name="40% - 輔色2" xfId="24" builtinId="35" customBuiltin="1"/>
    <cellStyle name="40% - 輔色2 2" xfId="46"/>
    <cellStyle name="40% - 輔色3" xfId="28" builtinId="39" customBuiltin="1"/>
    <cellStyle name="40% - 輔色3 2" xfId="48"/>
    <cellStyle name="40% - 輔色4" xfId="32" builtinId="43" customBuiltin="1"/>
    <cellStyle name="40% - 輔色4 2" xfId="50"/>
    <cellStyle name="40% - 輔色5" xfId="36" builtinId="47" customBuiltin="1"/>
    <cellStyle name="40% - 輔色5 2" xfId="52"/>
    <cellStyle name="40% - 輔色6" xfId="40" builtinId="51" customBuiltin="1"/>
    <cellStyle name="40% - 輔色6 2" xfId="54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備註 2" xfId="42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Normal="100" zoomScaleSheetLayoutView="100" workbookViewId="0">
      <pane ySplit="4" topLeftCell="A5" activePane="bottomLeft" state="frozen"/>
      <selection pane="bottomLeft" activeCell="D5" sqref="D5"/>
    </sheetView>
  </sheetViews>
  <sheetFormatPr defaultRowHeight="16.5"/>
  <cols>
    <col min="1" max="1" width="11.625" style="1" bestFit="1" customWidth="1"/>
    <col min="2" max="2" width="13.125" style="1" bestFit="1" customWidth="1"/>
    <col min="3" max="4" width="24.875" style="2" customWidth="1"/>
    <col min="5" max="6" width="14" style="2" bestFit="1" customWidth="1"/>
    <col min="7" max="7" width="12.75" style="2" bestFit="1" customWidth="1"/>
    <col min="8" max="8" width="14" style="2" bestFit="1" customWidth="1"/>
    <col min="9" max="9" width="93.25" style="2" customWidth="1"/>
    <col min="10" max="16384" width="9" style="2"/>
  </cols>
  <sheetData>
    <row r="1" spans="1:9" ht="27.75">
      <c r="A1" s="17" t="s">
        <v>25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21</v>
      </c>
      <c r="B2" s="19"/>
      <c r="C2" s="19"/>
      <c r="D2" s="19"/>
      <c r="E2" s="19"/>
      <c r="F2" s="19"/>
      <c r="G2" s="19"/>
      <c r="H2" s="19"/>
      <c r="I2" s="19"/>
    </row>
    <row r="3" spans="1:9" s="3" customFormat="1" ht="26.25" customHeight="1">
      <c r="A3" s="12" t="s">
        <v>0</v>
      </c>
      <c r="B3" s="12" t="s">
        <v>1</v>
      </c>
      <c r="C3" s="12" t="s">
        <v>12</v>
      </c>
      <c r="D3" s="12" t="s">
        <v>13</v>
      </c>
      <c r="E3" s="15" t="s">
        <v>18</v>
      </c>
      <c r="F3" s="16"/>
      <c r="G3" s="16"/>
      <c r="H3" s="16"/>
      <c r="I3" s="12" t="s">
        <v>19</v>
      </c>
    </row>
    <row r="4" spans="1:9" s="3" customFormat="1" ht="26.25" customHeight="1">
      <c r="A4" s="14"/>
      <c r="B4" s="14"/>
      <c r="C4" s="13"/>
      <c r="D4" s="13"/>
      <c r="E4" s="7" t="s">
        <v>14</v>
      </c>
      <c r="F4" s="7" t="s">
        <v>15</v>
      </c>
      <c r="G4" s="7" t="s">
        <v>16</v>
      </c>
      <c r="H4" s="7" t="s">
        <v>17</v>
      </c>
      <c r="I4" s="13"/>
    </row>
    <row r="5" spans="1:9" ht="120.75" customHeight="1">
      <c r="A5" s="8" t="s">
        <v>24</v>
      </c>
      <c r="B5" s="8" t="s">
        <v>3</v>
      </c>
      <c r="C5" s="5" t="s">
        <v>4</v>
      </c>
      <c r="D5" s="5" t="s">
        <v>5</v>
      </c>
      <c r="E5" s="10">
        <v>1748250</v>
      </c>
      <c r="F5" s="10">
        <v>1077000</v>
      </c>
      <c r="G5" s="10">
        <v>0</v>
      </c>
      <c r="H5" s="10">
        <v>1077000</v>
      </c>
      <c r="I5" s="5" t="s">
        <v>22</v>
      </c>
    </row>
    <row r="6" spans="1:9" ht="150.75" customHeight="1">
      <c r="A6" s="8" t="s">
        <v>2</v>
      </c>
      <c r="B6" s="8" t="s">
        <v>6</v>
      </c>
      <c r="C6" s="5" t="s">
        <v>7</v>
      </c>
      <c r="D6" s="5" t="s">
        <v>8</v>
      </c>
      <c r="E6" s="10">
        <v>747200</v>
      </c>
      <c r="F6" s="10">
        <v>659000</v>
      </c>
      <c r="G6" s="10">
        <v>0</v>
      </c>
      <c r="H6" s="10">
        <v>659000</v>
      </c>
      <c r="I6" s="5" t="s">
        <v>20</v>
      </c>
    </row>
    <row r="7" spans="1:9" ht="159.75" customHeight="1">
      <c r="A7" s="8" t="s">
        <v>2</v>
      </c>
      <c r="B7" s="8" t="s">
        <v>9</v>
      </c>
      <c r="C7" s="5" t="s">
        <v>10</v>
      </c>
      <c r="D7" s="5" t="s">
        <v>11</v>
      </c>
      <c r="E7" s="10">
        <v>359037</v>
      </c>
      <c r="F7" s="10">
        <v>178000</v>
      </c>
      <c r="G7" s="10">
        <v>0</v>
      </c>
      <c r="H7" s="10">
        <v>178000</v>
      </c>
      <c r="I7" s="5" t="s">
        <v>23</v>
      </c>
    </row>
    <row r="8" spans="1:9" ht="19.5">
      <c r="A8" s="11"/>
      <c r="B8" s="11"/>
      <c r="C8" s="9"/>
      <c r="D8" s="9"/>
      <c r="E8" s="4">
        <f>SUM(E5:E7)</f>
        <v>2854487</v>
      </c>
      <c r="F8" s="4">
        <f>SUM(F5:F7)</f>
        <v>1914000</v>
      </c>
      <c r="G8" s="4">
        <f>SUM(G5:G7)</f>
        <v>0</v>
      </c>
      <c r="H8" s="4">
        <f>SUM(H5:H7)</f>
        <v>1914000</v>
      </c>
      <c r="I8" s="9"/>
    </row>
    <row r="9" spans="1:9" ht="19.5">
      <c r="E9" s="6"/>
      <c r="F9" s="6"/>
      <c r="G9" s="6"/>
      <c r="H9" s="6"/>
    </row>
  </sheetData>
  <autoFilter ref="A3:I8">
    <filterColumn colId="4" showButton="0"/>
    <filterColumn colId="5" showButton="0"/>
    <filterColumn colId="6" showButton="0"/>
  </autoFilter>
  <mergeCells count="8">
    <mergeCell ref="I3:I4"/>
    <mergeCell ref="A1:I1"/>
    <mergeCell ref="A2:I2"/>
    <mergeCell ref="D3:D4"/>
    <mergeCell ref="C3:C4"/>
    <mergeCell ref="B3:B4"/>
    <mergeCell ref="A3:A4"/>
    <mergeCell ref="E3:H3"/>
  </mergeCells>
  <phoneticPr fontId="19" type="noConversion"/>
  <pageMargins left="0.74803149606299213" right="0.74803149606299213" top="0.98425196850393704" bottom="0.98425196850393704" header="0.51181102362204722" footer="0.51181102362204722"/>
  <pageSetup paperSize="8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嘉義縣</vt:lpstr>
      <vt:lpstr>嘉義縣!Print_Area</vt:lpstr>
      <vt:lpstr>嘉義縣!Print_Titles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保護服務司林久儷</dc:creator>
  <cp:lastModifiedBy>保護服務司林久儷</cp:lastModifiedBy>
  <cp:lastPrinted>2018-11-28T02:11:57Z</cp:lastPrinted>
  <dcterms:created xsi:type="dcterms:W3CDTF">2018-11-23T10:30:58Z</dcterms:created>
  <dcterms:modified xsi:type="dcterms:W3CDTF">2018-11-30T13:14:20Z</dcterms:modified>
</cp:coreProperties>
</file>