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第一科\(新)106年後一科資料彙整區\20-公彩回饋金\1科\108\10_核定作業\3_核定表\"/>
    </mc:Choice>
  </mc:AlternateContent>
  <bookViews>
    <workbookView xWindow="0" yWindow="0" windowWidth="28800" windowHeight="12390"/>
  </bookViews>
  <sheets>
    <sheet name="宜蘭縣" sheetId="1" r:id="rId1"/>
  </sheets>
  <definedNames>
    <definedName name="_xlnm._FilterDatabase" localSheetId="0" hidden="1">宜蘭縣!$A$3:$I$12</definedName>
    <definedName name="_xlnm.Print_Area" localSheetId="0">宜蘭縣!$A$1:$I$11</definedName>
    <definedName name="_xlnm.Print_Titles" localSheetId="0">宜蘭縣!$1:$4</definedName>
  </definedNames>
  <calcPr calcId="152511"/>
</workbook>
</file>

<file path=xl/calcChain.xml><?xml version="1.0" encoding="utf-8"?>
<calcChain xmlns="http://schemas.openxmlformats.org/spreadsheetml/2006/main">
  <c r="G12" i="1" l="1"/>
  <c r="F12" i="1"/>
  <c r="E12" i="1"/>
  <c r="H12" i="1"/>
</calcChain>
</file>

<file path=xl/sharedStrings.xml><?xml version="1.0" encoding="utf-8"?>
<sst xmlns="http://schemas.openxmlformats.org/spreadsheetml/2006/main" count="47" uniqueCount="38">
  <si>
    <t>彙整單位</t>
  </si>
  <si>
    <t>計畫編號</t>
  </si>
  <si>
    <t>財團法人勵馨社會福利事業基金會</t>
  </si>
  <si>
    <t>宜蘭縣</t>
  </si>
  <si>
    <t>1081HB205B</t>
  </si>
  <si>
    <t>財團法人天主教善牧社會福利基金會</t>
  </si>
  <si>
    <t>新心相伴-108年新住民家庭家暴後續追蹤輔導多元處遇服務計畫</t>
  </si>
  <si>
    <t>1081HB253G</t>
  </si>
  <si>
    <t>宜蘭縣政府</t>
  </si>
  <si>
    <t>宜蘭縣充實集中派案中心辦公空間及設施設備計畫</t>
  </si>
  <si>
    <t>1081HB302A</t>
  </si>
  <si>
    <t>108年宜蘭縣關懷性侵害被害人方案</t>
  </si>
  <si>
    <t>1081HB315A</t>
  </si>
  <si>
    <t>宜蘭縣108年度性騷擾防治服務計畫</t>
  </si>
  <si>
    <t>1081VB420D</t>
  </si>
  <si>
    <t>宜蘭縣108年度精進兒少保護專業服務量能計畫SDM安全評估與督導</t>
  </si>
  <si>
    <t>1081VB510F</t>
  </si>
  <si>
    <t>宜蘭縣108年兒少性剝削被害人輔導處遇及追蹤方案</t>
  </si>
  <si>
    <t>1081VB511F</t>
  </si>
  <si>
    <t>宜蘭縣108年兒少性剝削行為人輔導教育</t>
  </si>
  <si>
    <t>申請單位</t>
  </si>
  <si>
    <t>申請補助計畫名稱</t>
  </si>
  <si>
    <t>申請總經費</t>
  </si>
  <si>
    <t>核定經常門</t>
  </si>
  <si>
    <t>核定資本門</t>
  </si>
  <si>
    <t>核定總金額</t>
  </si>
  <si>
    <t>申請及審核結果</t>
  </si>
  <si>
    <t>核定內容</t>
  </si>
  <si>
    <t>一、人事費45萬9,000元：專業服務費(每人每月3萬4,000元*13.5個月，所聘人員具國內大學院校社會工作、社會學、社會福利、心理、諮商、法律、教育、公共行政管理等相關系所畢業，修正計畫時應載明人員姓名及學經歷，並檢附學歷影本)。二、業務費13萬6,000元：含講座鐘點費(內聘每節補助1,000元，外聘每節補助2,000元，未滿者減半支給)、講師遠程交通費(30公里以上核實報支，不含計程車資)、印刷費、膳費(每人次最高80元)、播出費、專家學者出席費(每人次最高2,500元，受補助單位人員出席不得支領)、雜支(最高補助6,000元)。</t>
  </si>
  <si>
    <t>一、人事費45萬9,000元：含專業服務費1名(社工員以34,000元*13.5個月核算，修正計畫時應載明人員姓名及學經歷)。二、業務費13萬4,000元：訪視交通補助費、講座鐘點費(外聘講座每節最高1,200元；內聘講座每節最高600元)、印刷費、督導鐘點費(外聘者每小時最高1,600元)、雜支(最高5,000元)。三、成果報告應包含本計畫補助專業人力所服務之中低風險新住民家庭暴力個案數、實施家庭會談次數、個案研討次數、專業督導次數、教育訓練時數等。</t>
  </si>
  <si>
    <t>一、人事費51萬3,000元：專業服務費1名(3萬8,000元*13.5個月*1人，含碩士以上學歷每月加給1,000元，保護性社工年資加給每月加給1,000元，含專業證照每月加給2,000元，修正計畫時應載明人員姓名及學經歷，並檢附學歷、證照及107年度專業服務費印領清冊影本)。二、業務費1萬7,000元：交通費(實報實銷，搭乘計程車之費用不得報支)、膳費(每人次最高80元)、雜支(最高得報支6,000元)。</t>
  </si>
  <si>
    <t>單位：新臺幣元。</t>
    <phoneticPr fontId="19" type="noConversion"/>
  </si>
  <si>
    <r>
      <t>設施設備費27萬元</t>
    </r>
    <r>
      <rPr>
        <sz val="12"/>
        <rFont val="新細明體"/>
        <family val="1"/>
        <charset val="136"/>
        <scheme val="minor"/>
      </rPr>
      <t>(資本門)：含辦公桌椅5組、電腦含螢幕5組、數位監視系統2組、OA組5組。</t>
    </r>
    <phoneticPr fontId="19" type="noConversion"/>
  </si>
  <si>
    <r>
      <t>一、人事費49萬9,500元：1名專業服務費(每人每月3萬4,000元*13.5月*1，所聘人員應為社會工作、諮商輔導及犯罪防治等系所畢業，或領有心理師執照，或符合心理師應考資格者；保護性業務社工年資補助：具證照者每個月增加補助2,000元；具碩士學歷者每月增加補助1,000元，前開加給依實際聘用人員資格予以給付；修正計畫及核銷時應載明人員姓名及學經歷，並檢附學歷或證書影本)。二、業務費14萬3,000元：專家學者出席費(次/2,500元)、諮商或心理治療費(</t>
    </r>
    <r>
      <rPr>
        <sz val="12"/>
        <rFont val="新細明體"/>
        <family val="1"/>
        <charset val="136"/>
        <scheme val="minor"/>
      </rPr>
      <t>1,200元/小時，內聘折半)、團體輔導帶領者及協同帶領者鐘點費(主要帶領者1,600元/小時，協同帶領者800元/小時，內聘折半)、遠程交通費(30公里以上)、印刷費、膳費(80元/人次)。三、專案計畫管理費7,500元(不得超過人事費及業務費核定總額之5%)。</t>
    </r>
    <phoneticPr fontId="19" type="noConversion"/>
  </si>
  <si>
    <r>
      <t>一、業務費12萬4,800元：團體輔導費帶領者及協同帶領者鐘點費(主要帶領者新臺幣1,600元/小時，</t>
    </r>
    <r>
      <rPr>
        <sz val="12"/>
        <rFont val="新細明體"/>
        <family val="1"/>
        <charset val="136"/>
        <scheme val="minor"/>
      </rPr>
      <t>協同帶領者800元/小時，內聘折半)、諮商或心理治療費(1,200元/小時，內聘折半)。二、專案計畫管理費2,200元(不得超過人事費及業務費核定總額之5%)。</t>
    </r>
    <phoneticPr fontId="19" type="noConversion"/>
  </si>
  <si>
    <r>
      <t>業務費9萬7,000元：含講座鐘點費(主要講師每小時2,000元，內聘折半支給；助理講師每小時1,000元，內聘折半支給)、交通費(</t>
    </r>
    <r>
      <rPr>
        <sz val="12"/>
        <rFont val="新細明體"/>
        <family val="1"/>
        <charset val="136"/>
        <scheme val="minor"/>
      </rPr>
      <t>核實報支，不含計程車資)、印刷費、膳費(每人每餐80元)、雜支(4,900元)。</t>
    </r>
    <phoneticPr fontId="19" type="noConversion"/>
  </si>
  <si>
    <t>宜蘭縣</t>
    <phoneticPr fontId="19" type="noConversion"/>
  </si>
  <si>
    <t>宜蘭縣政府、機構或團體申請108年公益彩券回饋金補助案件審核結果一覽表</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</si>
</sst>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font>
      <sz val="12"/>
      <name val="新細明體"/>
      <family val="1"/>
      <charset val="136"/>
      <scheme val="minor"/>
    </font>
    <font>
      <sz val="12"/>
      <color theme="1"/>
      <name val="新細明體"/>
      <family val="2"/>
      <charset val="136"/>
      <scheme val="minor"/>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新細明體"/>
      <family val="1"/>
      <charset val="136"/>
    </font>
    <font>
      <sz val="12"/>
      <name val="新細明體"/>
      <family val="1"/>
      <charset val="136"/>
      <scheme val="minor"/>
    </font>
    <font>
      <b/>
      <sz val="12"/>
      <name val="新細明體"/>
      <family val="1"/>
      <charset val="136"/>
      <scheme val="minor"/>
    </font>
    <font>
      <b/>
      <sz val="20"/>
      <name val="新細明體"/>
      <family val="1"/>
      <charset val="136"/>
      <scheme val="minor"/>
    </font>
    <font>
      <sz val="14"/>
      <name val="新細明體"/>
      <family val="1"/>
      <charset val="136"/>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5">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cellStyleXfs>
  <cellXfs count="24">
    <xf numFmtId="0" fontId="20" fillId="0" borderId="0" xfId="0" applyFont="1">
      <alignment vertical="center"/>
    </xf>
    <xf numFmtId="0" fontId="20" fillId="0" borderId="0" xfId="0" applyFont="1" applyBorder="1" applyAlignment="1">
      <alignment horizontal="center" vertical="center"/>
    </xf>
    <xf numFmtId="0" fontId="20" fillId="0" borderId="0" xfId="0" applyFont="1" applyBorder="1">
      <alignment vertical="center"/>
    </xf>
    <xf numFmtId="0" fontId="21" fillId="0" borderId="0" xfId="0" applyFont="1" applyFill="1" applyBorder="1" applyAlignment="1">
      <alignment horizontal="center" vertical="center"/>
    </xf>
    <xf numFmtId="176" fontId="23" fillId="0" borderId="0" xfId="0" applyNumberFormat="1" applyFont="1" applyBorder="1">
      <alignment vertical="center"/>
    </xf>
    <xf numFmtId="0" fontId="0" fillId="0" borderId="10" xfId="0" applyFont="1" applyBorder="1" applyAlignment="1">
      <alignment vertical="center" wrapText="1"/>
    </xf>
    <xf numFmtId="0" fontId="23" fillId="0" borderId="0" xfId="0" applyFont="1" applyBorder="1">
      <alignment vertical="center"/>
    </xf>
    <xf numFmtId="0" fontId="21" fillId="0" borderId="10" xfId="0" applyFont="1" applyFill="1" applyBorder="1" applyAlignment="1">
      <alignment horizontal="center" vertical="center"/>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vertical="center" wrapText="1"/>
    </xf>
    <xf numFmtId="0" fontId="20" fillId="0" borderId="0" xfId="0" applyFont="1" applyFill="1" applyBorder="1">
      <alignment vertical="center"/>
    </xf>
    <xf numFmtId="0" fontId="0" fillId="0" borderId="0" xfId="0" applyFont="1" applyBorder="1">
      <alignment vertical="center"/>
    </xf>
    <xf numFmtId="176" fontId="0" fillId="0" borderId="10" xfId="0" applyNumberFormat="1" applyFont="1" applyBorder="1" applyAlignment="1">
      <alignment horizontal="right" vertical="center"/>
    </xf>
    <xf numFmtId="176" fontId="0" fillId="0" borderId="10" xfId="0" applyNumberFormat="1" applyFont="1" applyFill="1" applyBorder="1" applyAlignment="1">
      <alignment horizontal="right" vertical="center"/>
    </xf>
    <xf numFmtId="0" fontId="0" fillId="0" borderId="0" xfId="0" applyFont="1" applyBorder="1" applyAlignment="1">
      <alignment horizontal="center" vertical="center"/>
    </xf>
    <xf numFmtId="0" fontId="21" fillId="0" borderId="10" xfId="0" applyNumberFormat="1" applyFont="1" applyFill="1" applyBorder="1" applyAlignment="1">
      <alignment horizontal="center" vertical="center"/>
    </xf>
    <xf numFmtId="0" fontId="0" fillId="0" borderId="10" xfId="0" applyFont="1" applyBorder="1" applyAlignment="1">
      <alignment vertical="center"/>
    </xf>
    <xf numFmtId="0" fontId="0" fillId="0" borderId="10" xfId="0" applyNumberFormat="1" applyFont="1" applyBorder="1" applyAlignment="1">
      <alignment horizontal="center" vertical="center"/>
    </xf>
    <xf numFmtId="0"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21" fillId="0" borderId="11" xfId="0" applyFont="1" applyBorder="1" applyAlignment="1">
      <alignment horizontal="right" vertical="center"/>
    </xf>
  </cellXfs>
  <cellStyles count="55">
    <cellStyle name="20% - 輔色1" xfId="19" builtinId="30" customBuiltin="1"/>
    <cellStyle name="20% - 輔色1 2" xfId="43"/>
    <cellStyle name="20% - 輔色2" xfId="23" builtinId="34" customBuiltin="1"/>
    <cellStyle name="20% - 輔色2 2" xfId="45"/>
    <cellStyle name="20% - 輔色3" xfId="27" builtinId="38" customBuiltin="1"/>
    <cellStyle name="20% - 輔色3 2" xfId="47"/>
    <cellStyle name="20% - 輔色4" xfId="31" builtinId="42" customBuiltin="1"/>
    <cellStyle name="20% - 輔色4 2" xfId="49"/>
    <cellStyle name="20% - 輔色5" xfId="35" builtinId="46" customBuiltin="1"/>
    <cellStyle name="20% - 輔色5 2" xfId="51"/>
    <cellStyle name="20% - 輔色6" xfId="39" builtinId="50" customBuiltin="1"/>
    <cellStyle name="20% - 輔色6 2" xfId="53"/>
    <cellStyle name="40% - 輔色1" xfId="20" builtinId="31" customBuiltin="1"/>
    <cellStyle name="40% - 輔色1 2" xfId="44"/>
    <cellStyle name="40% - 輔色2" xfId="24" builtinId="35" customBuiltin="1"/>
    <cellStyle name="40% - 輔色2 2" xfId="46"/>
    <cellStyle name="40% - 輔色3" xfId="28" builtinId="39" customBuiltin="1"/>
    <cellStyle name="40% - 輔色3 2" xfId="48"/>
    <cellStyle name="40% - 輔色4" xfId="32" builtinId="43" customBuiltin="1"/>
    <cellStyle name="40% - 輔色4 2" xfId="50"/>
    <cellStyle name="40% - 輔色5" xfId="36" builtinId="47" customBuiltin="1"/>
    <cellStyle name="40% - 輔色5 2" xfId="52"/>
    <cellStyle name="40% - 輔色6" xfId="40" builtinId="51" customBuiltin="1"/>
    <cellStyle name="40% - 輔色6 2" xfId="54"/>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備註 2" xfId="42"/>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view="pageBreakPreview" zoomScaleNormal="100" zoomScaleSheetLayoutView="100" workbookViewId="0">
      <pane ySplit="4" topLeftCell="A5" activePane="bottomLeft" state="frozen"/>
      <selection pane="bottomLeft" sqref="A1:I1"/>
    </sheetView>
  </sheetViews>
  <sheetFormatPr defaultRowHeight="16.5"/>
  <cols>
    <col min="1" max="1" width="11.625" style="1" bestFit="1" customWidth="1"/>
    <col min="2" max="2" width="13.125" style="1" bestFit="1" customWidth="1"/>
    <col min="3" max="4" width="24.875" style="2" customWidth="1"/>
    <col min="5" max="6" width="14" style="2" bestFit="1" customWidth="1"/>
    <col min="7" max="7" width="12.75" style="2" bestFit="1" customWidth="1"/>
    <col min="8" max="8" width="14" style="2" bestFit="1" customWidth="1"/>
    <col min="9" max="9" width="93.25" style="2" customWidth="1"/>
    <col min="10" max="16384" width="9" style="2"/>
  </cols>
  <sheetData>
    <row r="1" spans="1:9" ht="27.75">
      <c r="A1" s="21" t="s">
        <v>37</v>
      </c>
      <c r="B1" s="22"/>
      <c r="C1" s="22"/>
      <c r="D1" s="22"/>
      <c r="E1" s="22"/>
      <c r="F1" s="22"/>
      <c r="G1" s="22"/>
      <c r="H1" s="22"/>
      <c r="I1" s="22"/>
    </row>
    <row r="2" spans="1:9">
      <c r="A2" s="23" t="s">
        <v>31</v>
      </c>
      <c r="B2" s="23"/>
      <c r="C2" s="23"/>
      <c r="D2" s="23"/>
      <c r="E2" s="23"/>
      <c r="F2" s="23"/>
      <c r="G2" s="23"/>
      <c r="H2" s="23"/>
      <c r="I2" s="23"/>
    </row>
    <row r="3" spans="1:9" s="3" customFormat="1" ht="26.25" customHeight="1">
      <c r="A3" s="16" t="s">
        <v>0</v>
      </c>
      <c r="B3" s="16" t="s">
        <v>1</v>
      </c>
      <c r="C3" s="16" t="s">
        <v>20</v>
      </c>
      <c r="D3" s="16" t="s">
        <v>21</v>
      </c>
      <c r="E3" s="19" t="s">
        <v>26</v>
      </c>
      <c r="F3" s="20"/>
      <c r="G3" s="20"/>
      <c r="H3" s="20"/>
      <c r="I3" s="16" t="s">
        <v>27</v>
      </c>
    </row>
    <row r="4" spans="1:9" s="3" customFormat="1" ht="26.25" customHeight="1">
      <c r="A4" s="18"/>
      <c r="B4" s="18"/>
      <c r="C4" s="17"/>
      <c r="D4" s="17"/>
      <c r="E4" s="7" t="s">
        <v>22</v>
      </c>
      <c r="F4" s="7" t="s">
        <v>23</v>
      </c>
      <c r="G4" s="7" t="s">
        <v>24</v>
      </c>
      <c r="H4" s="7" t="s">
        <v>25</v>
      </c>
      <c r="I4" s="17"/>
    </row>
    <row r="5" spans="1:9" ht="117.75" customHeight="1">
      <c r="A5" s="8" t="s">
        <v>36</v>
      </c>
      <c r="B5" s="8" t="s">
        <v>4</v>
      </c>
      <c r="C5" s="5" t="s">
        <v>5</v>
      </c>
      <c r="D5" s="5" t="s">
        <v>6</v>
      </c>
      <c r="E5" s="13">
        <v>613000</v>
      </c>
      <c r="F5" s="13">
        <v>593000</v>
      </c>
      <c r="G5" s="13">
        <v>0</v>
      </c>
      <c r="H5" s="13">
        <v>593000</v>
      </c>
      <c r="I5" s="5" t="s">
        <v>29</v>
      </c>
    </row>
    <row r="6" spans="1:9" s="11" customFormat="1" ht="50.25" customHeight="1">
      <c r="A6" s="9" t="s">
        <v>3</v>
      </c>
      <c r="B6" s="9" t="s">
        <v>7</v>
      </c>
      <c r="C6" s="10" t="s">
        <v>8</v>
      </c>
      <c r="D6" s="10" t="s">
        <v>9</v>
      </c>
      <c r="E6" s="14">
        <v>800000</v>
      </c>
      <c r="F6" s="14">
        <v>0</v>
      </c>
      <c r="G6" s="14">
        <v>270000</v>
      </c>
      <c r="H6" s="14">
        <v>270000</v>
      </c>
      <c r="I6" s="10" t="s">
        <v>32</v>
      </c>
    </row>
    <row r="7" spans="1:9" ht="99.75" customHeight="1">
      <c r="A7" s="8" t="s">
        <v>3</v>
      </c>
      <c r="B7" s="8" t="s">
        <v>10</v>
      </c>
      <c r="C7" s="5" t="s">
        <v>2</v>
      </c>
      <c r="D7" s="5" t="s">
        <v>11</v>
      </c>
      <c r="E7" s="13">
        <v>1177280</v>
      </c>
      <c r="F7" s="13">
        <v>530000</v>
      </c>
      <c r="G7" s="13">
        <v>0</v>
      </c>
      <c r="H7" s="13">
        <v>530000</v>
      </c>
      <c r="I7" s="5" t="s">
        <v>30</v>
      </c>
    </row>
    <row r="8" spans="1:9" ht="118.5" customHeight="1">
      <c r="A8" s="8" t="s">
        <v>3</v>
      </c>
      <c r="B8" s="8" t="s">
        <v>12</v>
      </c>
      <c r="C8" s="5" t="s">
        <v>8</v>
      </c>
      <c r="D8" s="5" t="s">
        <v>13</v>
      </c>
      <c r="E8" s="13">
        <v>595000</v>
      </c>
      <c r="F8" s="13">
        <v>595000</v>
      </c>
      <c r="G8" s="13">
        <v>0</v>
      </c>
      <c r="H8" s="13">
        <v>595000</v>
      </c>
      <c r="I8" s="5" t="s">
        <v>28</v>
      </c>
    </row>
    <row r="9" spans="1:9" ht="141.75" customHeight="1">
      <c r="A9" s="8" t="s">
        <v>3</v>
      </c>
      <c r="B9" s="8" t="s">
        <v>16</v>
      </c>
      <c r="C9" s="5" t="s">
        <v>8</v>
      </c>
      <c r="D9" s="5" t="s">
        <v>17</v>
      </c>
      <c r="E9" s="13">
        <v>653000</v>
      </c>
      <c r="F9" s="13">
        <v>650000</v>
      </c>
      <c r="G9" s="13">
        <v>0</v>
      </c>
      <c r="H9" s="13">
        <v>650000</v>
      </c>
      <c r="I9" s="5" t="s">
        <v>33</v>
      </c>
    </row>
    <row r="10" spans="1:9" ht="84.75" customHeight="1">
      <c r="A10" s="8" t="s">
        <v>3</v>
      </c>
      <c r="B10" s="8" t="s">
        <v>18</v>
      </c>
      <c r="C10" s="5" t="s">
        <v>8</v>
      </c>
      <c r="D10" s="5" t="s">
        <v>19</v>
      </c>
      <c r="E10" s="13">
        <v>127400</v>
      </c>
      <c r="F10" s="13">
        <v>127000</v>
      </c>
      <c r="G10" s="13">
        <v>0</v>
      </c>
      <c r="H10" s="13">
        <v>127000</v>
      </c>
      <c r="I10" s="5" t="s">
        <v>34</v>
      </c>
    </row>
    <row r="11" spans="1:9" ht="80.25" customHeight="1">
      <c r="A11" s="8" t="s">
        <v>3</v>
      </c>
      <c r="B11" s="8" t="s">
        <v>14</v>
      </c>
      <c r="C11" s="5" t="s">
        <v>8</v>
      </c>
      <c r="D11" s="5" t="s">
        <v>15</v>
      </c>
      <c r="E11" s="13">
        <v>109688</v>
      </c>
      <c r="F11" s="13">
        <v>97000</v>
      </c>
      <c r="G11" s="13">
        <v>0</v>
      </c>
      <c r="H11" s="13">
        <v>97000</v>
      </c>
      <c r="I11" s="5" t="s">
        <v>35</v>
      </c>
    </row>
    <row r="12" spans="1:9" ht="19.5">
      <c r="A12" s="15"/>
      <c r="B12" s="15"/>
      <c r="C12" s="12"/>
      <c r="D12" s="12"/>
      <c r="E12" s="4">
        <f>SUM(E5:E11)</f>
        <v>4075368</v>
      </c>
      <c r="F12" s="4">
        <f>SUM(F5:F11)</f>
        <v>2592000</v>
      </c>
      <c r="G12" s="4">
        <f>SUM(G5:G11)</f>
        <v>270000</v>
      </c>
      <c r="H12" s="4">
        <f>SUM(H5:H11)</f>
        <v>2862000</v>
      </c>
      <c r="I12" s="12"/>
    </row>
    <row r="13" spans="1:9" ht="19.5">
      <c r="E13" s="6"/>
      <c r="F13" s="6"/>
      <c r="G13" s="6"/>
      <c r="H13" s="6"/>
    </row>
  </sheetData>
  <autoFilter ref="A3:I12">
    <filterColumn colId="4" showButton="0"/>
    <filterColumn colId="5" showButton="0"/>
    <filterColumn colId="6" showButton="0"/>
  </autoFilter>
  <mergeCells count="8">
    <mergeCell ref="I3:I4"/>
    <mergeCell ref="A1:I1"/>
    <mergeCell ref="A2:I2"/>
    <mergeCell ref="D3:D4"/>
    <mergeCell ref="C3:C4"/>
    <mergeCell ref="B3:B4"/>
    <mergeCell ref="A3:A4"/>
    <mergeCell ref="E3:H3"/>
  </mergeCells>
  <phoneticPr fontId="19" type="noConversion"/>
  <pageMargins left="0.74803149606299213" right="0.74803149606299213" top="0.98425196850393704" bottom="0.98425196850393704" header="0.51181102362204722" footer="0.51181102362204722"/>
  <pageSetup paperSize="8" scale="8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宜蘭縣</vt:lpstr>
      <vt:lpstr>宜蘭縣!Print_Area</vt:lpstr>
      <vt:lpstr>宜蘭縣!Print_Titles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保護服務司林久儷</dc:creator>
  <cp:lastModifiedBy>保護服務司林久儷</cp:lastModifiedBy>
  <cp:lastPrinted>2018-11-28T02:11:57Z</cp:lastPrinted>
  <dcterms:created xsi:type="dcterms:W3CDTF">2018-11-23T10:30:58Z</dcterms:created>
  <dcterms:modified xsi:type="dcterms:W3CDTF">2018-11-30T13:05:57Z</dcterms:modified>
</cp:coreProperties>
</file>