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45" windowWidth="27735" windowHeight="13905"/>
  </bookViews>
  <sheets>
    <sheet name="工作表9" sheetId="15" r:id="rId1"/>
    <sheet name="工作表10" sheetId="16" r:id="rId2"/>
  </sheets>
  <calcPr calcId="145621"/>
</workbook>
</file>

<file path=xl/calcChain.xml><?xml version="1.0" encoding="utf-8"?>
<calcChain xmlns="http://schemas.openxmlformats.org/spreadsheetml/2006/main">
  <c r="U28" i="15" l="1"/>
  <c r="U26" i="15"/>
  <c r="U24" i="15"/>
  <c r="U22" i="15"/>
  <c r="U20" i="15"/>
  <c r="U18" i="15"/>
  <c r="U16" i="15"/>
  <c r="U14" i="15"/>
  <c r="U12" i="15"/>
  <c r="U10" i="15"/>
  <c r="U8" i="15"/>
  <c r="U6" i="15"/>
  <c r="U4" i="15"/>
  <c r="S27" i="15"/>
  <c r="S28" i="15"/>
  <c r="T28" i="15"/>
  <c r="U25" i="15"/>
  <c r="U23" i="15"/>
  <c r="U21" i="15"/>
  <c r="U19" i="15"/>
  <c r="U17" i="15"/>
  <c r="U15" i="15"/>
  <c r="U13" i="15"/>
  <c r="U11" i="15"/>
  <c r="U9" i="15"/>
  <c r="U7" i="15"/>
  <c r="U5" i="15"/>
  <c r="U3" i="15"/>
  <c r="D2" i="15"/>
  <c r="E2" i="15"/>
  <c r="F2" i="15"/>
  <c r="G2" i="15"/>
  <c r="H2" i="15"/>
  <c r="I2" i="15"/>
  <c r="J2" i="15"/>
  <c r="K2" i="15"/>
  <c r="L2" i="15"/>
  <c r="M2" i="15"/>
  <c r="N2" i="15"/>
  <c r="O2" i="15"/>
  <c r="C2" i="15"/>
  <c r="U27" i="15" l="1"/>
  <c r="B2" i="15"/>
</calcChain>
</file>

<file path=xl/sharedStrings.xml><?xml version="1.0" encoding="utf-8"?>
<sst xmlns="http://schemas.openxmlformats.org/spreadsheetml/2006/main" count="168" uniqueCount="156">
  <si>
    <t>貨物名稱</t>
  </si>
  <si>
    <t>進口量總計(公斤)</t>
  </si>
  <si>
    <t>蛤蚧</t>
  </si>
  <si>
    <t>海龍</t>
  </si>
  <si>
    <t>海馬</t>
  </si>
  <si>
    <t>虎骨</t>
  </si>
  <si>
    <t>熊骨</t>
  </si>
  <si>
    <t>豹骨</t>
  </si>
  <si>
    <t>鹿角</t>
  </si>
  <si>
    <t>乾鹿茸</t>
  </si>
  <si>
    <t>羚羊角</t>
  </si>
  <si>
    <t>穿山甲片</t>
  </si>
  <si>
    <t>黃藥|牛黃|猴棗</t>
  </si>
  <si>
    <t>全蠍</t>
  </si>
  <si>
    <t>九香蟲</t>
  </si>
  <si>
    <t>五穀蟲|五穀蛆</t>
  </si>
  <si>
    <t>水蛭</t>
  </si>
  <si>
    <t>殭蠶</t>
  </si>
  <si>
    <t>葛根</t>
  </si>
  <si>
    <t>蓮藕</t>
  </si>
  <si>
    <t>廣橘皮</t>
  </si>
  <si>
    <t>丁香</t>
  </si>
  <si>
    <t>大茴香子</t>
  </si>
  <si>
    <t>芥子</t>
  </si>
  <si>
    <t>古柯葉</t>
  </si>
  <si>
    <t>罌粟草</t>
  </si>
  <si>
    <t>麻黃</t>
  </si>
  <si>
    <t>沈香|沉香</t>
  </si>
  <si>
    <t>排草</t>
  </si>
  <si>
    <t>土茯苓</t>
  </si>
  <si>
    <t>白朮</t>
  </si>
  <si>
    <t>莪朮</t>
  </si>
  <si>
    <t>天麻</t>
  </si>
  <si>
    <t>知母</t>
  </si>
  <si>
    <t>大戟</t>
  </si>
  <si>
    <t>黃芩</t>
  </si>
  <si>
    <t>地黃</t>
  </si>
  <si>
    <t>當歸</t>
  </si>
  <si>
    <t>黨參</t>
  </si>
  <si>
    <t>兒茶</t>
  </si>
  <si>
    <t>沒藥</t>
  </si>
  <si>
    <t>辰砂|硃砂</t>
  </si>
  <si>
    <t>龍腦|冰片|薄荷腦</t>
  </si>
  <si>
    <t>水獺肝</t>
  </si>
  <si>
    <t>紫河車</t>
  </si>
  <si>
    <t>合計</t>
  </si>
  <si>
    <t>其他國家</t>
  </si>
  <si>
    <t>犀角</t>
    <phoneticPr fontId="20" type="noConversion"/>
  </si>
  <si>
    <t>羚羊角</t>
    <phoneticPr fontId="20" type="noConversion"/>
  </si>
  <si>
    <t>其他節肢動物類藥材</t>
    <phoneticPr fontId="20" type="noConversion"/>
  </si>
  <si>
    <t>其他脊椎動物類藥材</t>
    <phoneticPr fontId="20" type="noConversion"/>
  </si>
  <si>
    <t>高麗紅參、白參</t>
    <phoneticPr fontId="20" type="noConversion"/>
  </si>
  <si>
    <t>東洋紅參、白參</t>
    <phoneticPr fontId="20" type="noConversion"/>
  </si>
  <si>
    <t>西洋參</t>
    <phoneticPr fontId="20" type="noConversion"/>
  </si>
  <si>
    <t>三七</t>
    <phoneticPr fontId="20" type="noConversion"/>
  </si>
  <si>
    <t>其他人參根</t>
    <phoneticPr fontId="20" type="noConversion"/>
  </si>
  <si>
    <t>茯苓|茯神</t>
    <phoneticPr fontId="20" type="noConversion"/>
  </si>
  <si>
    <t>川貝母</t>
    <phoneticPr fontId="20" type="noConversion"/>
  </si>
  <si>
    <t>淅貝母</t>
    <phoneticPr fontId="20" type="noConversion"/>
  </si>
  <si>
    <t>烏頭|川烏|草烏|天雄</t>
    <phoneticPr fontId="20" type="noConversion"/>
  </si>
  <si>
    <t>焙附片</t>
    <phoneticPr fontId="20" type="noConversion"/>
  </si>
  <si>
    <t>雄黃</t>
    <phoneticPr fontId="20" type="noConversion"/>
  </si>
  <si>
    <t>黃耆|紅耆</t>
    <phoneticPr fontId="20" type="noConversion"/>
  </si>
  <si>
    <t>赤芍</t>
    <phoneticPr fontId="20" type="noConversion"/>
  </si>
  <si>
    <t>甘草</t>
    <phoneticPr fontId="20" type="noConversion"/>
  </si>
  <si>
    <t>大麻子</t>
    <phoneticPr fontId="20" type="noConversion"/>
  </si>
  <si>
    <t>吉林人參</t>
    <phoneticPr fontId="20" type="noConversion"/>
  </si>
  <si>
    <t>肉桂|肉桂花|桂枝|桂子</t>
    <phoneticPr fontId="20" type="noConversion"/>
  </si>
  <si>
    <t>錫蘭肉桂</t>
    <phoneticPr fontId="20" type="noConversion"/>
  </si>
  <si>
    <t>其他薑</t>
    <phoneticPr fontId="20" type="noConversion"/>
  </si>
  <si>
    <t>紅棗|大棗</t>
    <phoneticPr fontId="20" type="noConversion"/>
  </si>
  <si>
    <t>地龍</t>
    <phoneticPr fontId="20" type="noConversion"/>
  </si>
  <si>
    <t xml:space="preserve"> 其他無脊椎動物類藥材 </t>
    <phoneticPr fontId="20" type="noConversion"/>
  </si>
  <si>
    <t>懷牛膝</t>
    <phoneticPr fontId="20" type="noConversion"/>
  </si>
  <si>
    <t>川牛膝/杜牛膝</t>
    <phoneticPr fontId="20" type="noConversion"/>
  </si>
  <si>
    <t>丹參</t>
    <phoneticPr fontId="20" type="noConversion"/>
  </si>
  <si>
    <t>木香</t>
    <phoneticPr fontId="20" type="noConversion"/>
  </si>
  <si>
    <t>大腹皮</t>
    <phoneticPr fontId="20" type="noConversion"/>
  </si>
  <si>
    <t>大腹子</t>
    <phoneticPr fontId="20" type="noConversion"/>
  </si>
  <si>
    <t>番瀉葉</t>
    <phoneticPr fontId="20" type="noConversion"/>
  </si>
  <si>
    <t>鱉甲</t>
    <phoneticPr fontId="20" type="noConversion"/>
  </si>
  <si>
    <t>龜殼|龜板</t>
    <phoneticPr fontId="20" type="noConversion"/>
  </si>
  <si>
    <t>合計
(公斤)</t>
    <phoneticPr fontId="20" type="noConversion"/>
  </si>
  <si>
    <t>龍涎香</t>
    <phoneticPr fontId="20" type="noConversion"/>
  </si>
  <si>
    <t>麝香</t>
    <phoneticPr fontId="20" type="noConversion"/>
  </si>
  <si>
    <t>珍珠</t>
    <phoneticPr fontId="20" type="noConversion"/>
  </si>
  <si>
    <t>苦扁桃仁</t>
    <phoneticPr fontId="20" type="noConversion"/>
  </si>
  <si>
    <t>白果|銀杏果</t>
    <phoneticPr fontId="20" type="noConversion"/>
  </si>
  <si>
    <t>番紅花</t>
    <phoneticPr fontId="20" type="noConversion"/>
  </si>
  <si>
    <t>鬱金/薑黃</t>
    <phoneticPr fontId="20" type="noConversion"/>
  </si>
  <si>
    <t>蓖麻子</t>
    <phoneticPr fontId="20" type="noConversion"/>
  </si>
  <si>
    <t>檀香</t>
    <phoneticPr fontId="20" type="noConversion"/>
  </si>
  <si>
    <t>杜仲</t>
    <phoneticPr fontId="20" type="noConversion"/>
  </si>
  <si>
    <t>厚朴</t>
    <phoneticPr fontId="20" type="noConversion"/>
  </si>
  <si>
    <t>朴根|朴花</t>
    <phoneticPr fontId="20" type="noConversion"/>
  </si>
  <si>
    <t>大黃</t>
    <phoneticPr fontId="20" type="noConversion"/>
  </si>
  <si>
    <t>黃連</t>
    <phoneticPr fontId="20" type="noConversion"/>
  </si>
  <si>
    <t>川芎|芎藭</t>
    <phoneticPr fontId="20" type="noConversion"/>
  </si>
  <si>
    <t>高良薑</t>
    <phoneticPr fontId="20" type="noConversion"/>
  </si>
  <si>
    <t>胡黃連</t>
    <phoneticPr fontId="20" type="noConversion"/>
  </si>
  <si>
    <t>半夏</t>
    <phoneticPr fontId="20" type="noConversion"/>
  </si>
  <si>
    <t>銀柴胡</t>
    <phoneticPr fontId="20" type="noConversion"/>
  </si>
  <si>
    <t>柴胡</t>
    <phoneticPr fontId="20" type="noConversion"/>
  </si>
  <si>
    <t>白芍</t>
    <phoneticPr fontId="20" type="noConversion"/>
  </si>
  <si>
    <t>玄參|元參</t>
    <phoneticPr fontId="20" type="noConversion"/>
  </si>
  <si>
    <t>一條根</t>
    <phoneticPr fontId="20" type="noConversion"/>
  </si>
  <si>
    <t>防風</t>
    <phoneticPr fontId="20" type="noConversion"/>
  </si>
  <si>
    <t>沙參</t>
    <phoneticPr fontId="20" type="noConversion"/>
  </si>
  <si>
    <t>雞冠花</t>
    <phoneticPr fontId="20" type="noConversion"/>
  </si>
  <si>
    <t>辛夷</t>
    <phoneticPr fontId="20" type="noConversion"/>
  </si>
  <si>
    <t>酸棗仁</t>
    <phoneticPr fontId="20" type="noConversion"/>
  </si>
  <si>
    <t>羅漢果</t>
    <phoneticPr fontId="20" type="noConversion"/>
  </si>
  <si>
    <t>韭菜子|萊服子|蘿蔔子|菟絲子|地膚子|牛蒡子|決明子|車前子|冬瓜子</t>
    <phoneticPr fontId="20" type="noConversion"/>
  </si>
  <si>
    <t>他乾燥藥用植物</t>
    <phoneticPr fontId="20" type="noConversion"/>
  </si>
  <si>
    <t>苦杏仁</t>
    <phoneticPr fontId="20" type="noConversion"/>
  </si>
  <si>
    <t>郁李仁|桃仁</t>
    <phoneticPr fontId="20" type="noConversion"/>
  </si>
  <si>
    <t>乳香</t>
    <phoneticPr fontId="20" type="noConversion"/>
  </si>
  <si>
    <t>安息香膠</t>
    <phoneticPr fontId="20" type="noConversion"/>
  </si>
  <si>
    <t>阿魏</t>
    <phoneticPr fontId="20" type="noConversion"/>
  </si>
  <si>
    <t>血竭</t>
    <phoneticPr fontId="20" type="noConversion"/>
  </si>
  <si>
    <t>神麴</t>
    <phoneticPr fontId="20" type="noConversion"/>
  </si>
  <si>
    <t>未列名粗製礦物質藥材</t>
    <phoneticPr fontId="20" type="noConversion"/>
  </si>
  <si>
    <t>熊膽</t>
    <phoneticPr fontId="20" type="noConversion"/>
  </si>
  <si>
    <t>阿膠</t>
    <phoneticPr fontId="20" type="noConversion"/>
  </si>
  <si>
    <t>虎骨膠</t>
    <phoneticPr fontId="20" type="noConversion"/>
  </si>
  <si>
    <t>鹿角膠</t>
    <phoneticPr fontId="20" type="noConversion"/>
  </si>
  <si>
    <t>乾象皮</t>
    <phoneticPr fontId="20" type="noConversion"/>
  </si>
  <si>
    <t>期間</t>
  </si>
  <si>
    <t>進口量(公噸)/百分比%</t>
    <phoneticPr fontId="20" type="noConversion"/>
  </si>
  <si>
    <t>CN大陸
(含香港)</t>
  </si>
  <si>
    <t>百分比</t>
    <phoneticPr fontId="20" type="noConversion"/>
  </si>
  <si>
    <t>合計</t>
    <phoneticPr fontId="20" type="noConversion"/>
  </si>
  <si>
    <t>106年1月進口量(公斤)</t>
  </si>
  <si>
    <t>106年2月進口量(公斤)</t>
  </si>
  <si>
    <t>106年3月進口量(公斤)</t>
  </si>
  <si>
    <t>106年4月進口量(公斤)</t>
  </si>
  <si>
    <t>106年5月進口量(公斤)</t>
  </si>
  <si>
    <t>106年6月進口量(公斤)</t>
  </si>
  <si>
    <t>106年7月進口量(公斤)</t>
  </si>
  <si>
    <t>106年8月進口量(公斤)</t>
  </si>
  <si>
    <t>106年9月進口量(公斤)</t>
  </si>
  <si>
    <t>106年10月進口量(公斤)</t>
  </si>
  <si>
    <t>106年11月進口量(公斤)</t>
  </si>
  <si>
    <t>106年12月進口量(公斤)</t>
  </si>
  <si>
    <t>106年1月</t>
  </si>
  <si>
    <t>106年2月</t>
  </si>
  <si>
    <t>106年3月</t>
  </si>
  <si>
    <t>106年4月</t>
  </si>
  <si>
    <t>106年5月</t>
  </si>
  <si>
    <t>106年6月</t>
  </si>
  <si>
    <t>106年7月</t>
  </si>
  <si>
    <t>106年8月</t>
  </si>
  <si>
    <t>106年9月</t>
  </si>
  <si>
    <t>106年10月</t>
  </si>
  <si>
    <t>106年11月</t>
  </si>
  <si>
    <t>106年12月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</si>
</sst>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.0_ "/>
    <numFmt numFmtId="177" formatCode="#,##0.0_);[Red]\(#,##0.0\)"/>
    <numFmt numFmtId="178" formatCode="0.0%"/>
  </numFmts>
  <fonts count="26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0"/>
      <color theme="1"/>
      <name val="新細明體"/>
      <family val="2"/>
      <charset val="136"/>
      <scheme val="minor"/>
    </font>
    <font>
      <b/>
      <sz val="10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b/>
      <sz val="12"/>
      <color rgb="FFFFFFFF"/>
      <name val="新細明體"/>
      <family val="1"/>
      <charset val="136"/>
      <scheme val="minor"/>
    </font>
    <font>
      <b/>
      <sz val="12"/>
      <color rgb="FF0000FF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2"/>
      <color theme="1"/>
      <name val="微軟正黑體"/>
      <family val="2"/>
      <charset val="136"/>
    </font>
  </fonts>
  <fills count="4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A55129"/>
        <bgColor indexed="64"/>
      </patternFill>
    </fill>
    <fill>
      <patternFill patternType="solid">
        <fgColor rgb="FFB7DEE8"/>
        <bgColor rgb="FFB7DEE8"/>
      </patternFill>
    </fill>
    <fill>
      <patternFill patternType="solid">
        <fgColor rgb="FFF2DCDB"/>
        <bgColor rgb="FFF2DCDB"/>
      </patternFill>
    </fill>
    <fill>
      <patternFill patternType="solid">
        <fgColor rgb="FFFFFF66"/>
        <bgColor rgb="FFFFFF99"/>
      </patternFill>
    </fill>
    <fill>
      <patternFill patternType="solid">
        <fgColor rgb="FF99FFCC"/>
        <bgColor rgb="FF99FFCC"/>
      </patternFill>
    </fill>
    <fill>
      <patternFill patternType="solid">
        <fgColor theme="9" tint="0.59999389629810485"/>
        <bgColor rgb="FFB7DEE8"/>
      </patternFill>
    </fill>
    <fill>
      <patternFill patternType="solid">
        <fgColor theme="8" tint="0.59999389629810485"/>
        <bgColor rgb="FFB7DEE8"/>
      </patternFill>
    </fill>
    <fill>
      <patternFill patternType="solid">
        <fgColor rgb="FFFFCCFF"/>
        <bgColor indexed="64"/>
      </patternFill>
    </fill>
    <fill>
      <patternFill patternType="solid">
        <fgColor rgb="FFFF99CC"/>
        <bgColor rgb="FFFF99CC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medium">
        <color rgb="FFDEBA8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2" fillId="36" borderId="17" xfId="0" applyFont="1" applyFill="1" applyBorder="1" applyAlignment="1">
      <alignment horizontal="center" vertical="center" wrapText="1"/>
    </xf>
    <xf numFmtId="0" fontId="0" fillId="39" borderId="13" xfId="0" applyFill="1" applyBorder="1" applyAlignment="1">
      <alignment horizontal="center" vertical="center" wrapText="1"/>
    </xf>
    <xf numFmtId="0" fontId="0" fillId="40" borderId="13" xfId="0" applyFill="1" applyBorder="1" applyAlignment="1">
      <alignment horizontal="center" vertical="center"/>
    </xf>
    <xf numFmtId="0" fontId="0" fillId="41" borderId="13" xfId="0" applyFill="1" applyBorder="1" applyAlignment="1">
      <alignment horizontal="center" vertical="center"/>
    </xf>
    <xf numFmtId="176" fontId="23" fillId="33" borderId="13" xfId="0" applyNumberFormat="1" applyFont="1" applyFill="1" applyBorder="1" applyAlignment="1">
      <alignment horizontal="right" vertical="center"/>
    </xf>
    <xf numFmtId="176" fontId="24" fillId="33" borderId="13" xfId="0" applyNumberFormat="1" applyFont="1" applyFill="1" applyBorder="1" applyAlignment="1">
      <alignment horizontal="right" vertical="center"/>
    </xf>
    <xf numFmtId="178" fontId="25" fillId="33" borderId="13" xfId="0" applyNumberFormat="1" applyFont="1" applyFill="1" applyBorder="1" applyAlignment="1">
      <alignment horizontal="right" vertical="center"/>
    </xf>
    <xf numFmtId="0" fontId="0" fillId="42" borderId="13" xfId="0" applyFill="1" applyBorder="1" applyAlignment="1">
      <alignment horizontal="center" vertical="center"/>
    </xf>
    <xf numFmtId="176" fontId="23" fillId="34" borderId="13" xfId="0" applyNumberFormat="1" applyFont="1" applyFill="1" applyBorder="1" applyAlignment="1">
      <alignment horizontal="right" vertical="center"/>
    </xf>
    <xf numFmtId="176" fontId="24" fillId="34" borderId="13" xfId="0" applyNumberFormat="1" applyFont="1" applyFill="1" applyBorder="1" applyAlignment="1">
      <alignment horizontal="right" vertical="center"/>
    </xf>
    <xf numFmtId="0" fontId="0" fillId="43" borderId="13" xfId="0" applyFill="1" applyBorder="1" applyAlignment="1">
      <alignment horizontal="center" vertical="center"/>
    </xf>
    <xf numFmtId="176" fontId="0" fillId="43" borderId="13" xfId="0" applyNumberFormat="1" applyFill="1" applyBorder="1">
      <alignment vertical="center"/>
    </xf>
    <xf numFmtId="178" fontId="0" fillId="43" borderId="13" xfId="0" applyNumberFormat="1" applyFill="1" applyBorder="1">
      <alignment vertical="center"/>
    </xf>
    <xf numFmtId="177" fontId="21" fillId="43" borderId="15" xfId="0" applyNumberFormat="1" applyFont="1" applyFill="1" applyBorder="1" applyAlignment="1">
      <alignment horizontal="right" vertical="center" wrapText="1"/>
    </xf>
    <xf numFmtId="176" fontId="25" fillId="33" borderId="13" xfId="0" applyNumberFormat="1" applyFont="1" applyFill="1" applyBorder="1">
      <alignment vertical="center"/>
    </xf>
    <xf numFmtId="9" fontId="25" fillId="33" borderId="13" xfId="0" applyNumberFormat="1" applyFont="1" applyFill="1" applyBorder="1">
      <alignment vertical="center"/>
    </xf>
    <xf numFmtId="4" fontId="25" fillId="34" borderId="13" xfId="0" applyNumberFormat="1" applyFont="1" applyFill="1" applyBorder="1">
      <alignment vertical="center"/>
    </xf>
    <xf numFmtId="178" fontId="23" fillId="34" borderId="13" xfId="0" applyNumberFormat="1" applyFont="1" applyFill="1" applyBorder="1" applyAlignment="1">
      <alignment horizontal="right" vertical="center"/>
    </xf>
    <xf numFmtId="178" fontId="25" fillId="34" borderId="13" xfId="0" applyNumberFormat="1" applyFont="1" applyFill="1" applyBorder="1" applyAlignment="1">
      <alignment horizontal="right" vertical="center"/>
    </xf>
    <xf numFmtId="9" fontId="25" fillId="34" borderId="13" xfId="0" applyNumberFormat="1" applyFont="1" applyFill="1" applyBorder="1">
      <alignment vertical="center"/>
    </xf>
    <xf numFmtId="4" fontId="25" fillId="33" borderId="13" xfId="0" applyNumberFormat="1" applyFont="1" applyFill="1" applyBorder="1">
      <alignment vertical="center"/>
    </xf>
    <xf numFmtId="176" fontId="25" fillId="34" borderId="13" xfId="0" applyNumberFormat="1" applyFont="1" applyFill="1" applyBorder="1">
      <alignment vertical="center"/>
    </xf>
    <xf numFmtId="9" fontId="0" fillId="43" borderId="13" xfId="0" applyNumberFormat="1" applyFill="1" applyBorder="1">
      <alignment vertical="center"/>
    </xf>
    <xf numFmtId="0" fontId="19" fillId="35" borderId="10" xfId="0" applyFont="1" applyFill="1" applyBorder="1" applyAlignment="1">
      <alignment horizontal="center" vertical="center" wrapText="1"/>
    </xf>
    <xf numFmtId="0" fontId="18" fillId="35" borderId="10" xfId="0" applyFont="1" applyFill="1" applyBorder="1" applyAlignment="1">
      <alignment vertical="center" wrapText="1"/>
    </xf>
    <xf numFmtId="0" fontId="19" fillId="33" borderId="10" xfId="0" applyFont="1" applyFill="1" applyBorder="1" applyAlignment="1">
      <alignment horizontal="center" vertical="center" wrapText="1"/>
    </xf>
    <xf numFmtId="0" fontId="18" fillId="33" borderId="10" xfId="0" applyFont="1" applyFill="1" applyBorder="1" applyAlignment="1">
      <alignment vertical="center" wrapText="1"/>
    </xf>
    <xf numFmtId="0" fontId="19" fillId="43" borderId="10" xfId="0" applyFont="1" applyFill="1" applyBorder="1" applyAlignment="1">
      <alignment horizontal="center" vertical="center" wrapText="1"/>
    </xf>
    <xf numFmtId="0" fontId="18" fillId="43" borderId="10" xfId="0" applyFont="1" applyFill="1" applyBorder="1" applyAlignment="1">
      <alignment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0" fillId="37" borderId="13" xfId="0" applyFill="1" applyBorder="1" applyAlignment="1">
      <alignment horizontal="center" vertical="center"/>
    </xf>
    <xf numFmtId="0" fontId="0" fillId="38" borderId="13" xfId="0" applyFill="1" applyBorder="1" applyAlignment="1">
      <alignment horizontal="center" vertical="center"/>
    </xf>
    <xf numFmtId="0" fontId="0" fillId="44" borderId="13" xfId="0" applyFill="1" applyBorder="1" applyAlignment="1">
      <alignment horizontal="center" vertical="center"/>
    </xf>
    <xf numFmtId="0" fontId="21" fillId="35" borderId="13" xfId="0" applyFont="1" applyFill="1" applyBorder="1" applyAlignment="1">
      <alignment horizontal="center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colors>
    <mruColors>
      <color rgb="FFFFCCFF"/>
      <color rgb="FFFF66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4"/>
  <sheetViews>
    <sheetView tabSelected="1" workbookViewId="0">
      <selection activeCell="F99" sqref="F99"/>
    </sheetView>
  </sheetViews>
  <sheetFormatPr defaultRowHeight="16.5" x14ac:dyDescent="0.25"/>
  <cols>
    <col min="1" max="1" width="11.75" customWidth="1"/>
    <col min="2" max="2" width="17.25" customWidth="1"/>
    <col min="3" max="15" width="11.625" customWidth="1"/>
    <col min="16" max="16" width="9.5" bestFit="1" customWidth="1"/>
    <col min="19" max="19" width="12.125" customWidth="1"/>
    <col min="20" max="20" width="11.125" customWidth="1"/>
    <col min="21" max="21" width="11" customWidth="1"/>
  </cols>
  <sheetData>
    <row r="1" spans="1:21" ht="33" x14ac:dyDescent="0.25">
      <c r="A1" s="37" t="s">
        <v>0</v>
      </c>
      <c r="B1" s="1" t="s">
        <v>82</v>
      </c>
      <c r="C1" s="26" t="s">
        <v>132</v>
      </c>
      <c r="D1" s="24" t="s">
        <v>133</v>
      </c>
      <c r="E1" s="26" t="s">
        <v>134</v>
      </c>
      <c r="F1" s="24" t="s">
        <v>135</v>
      </c>
      <c r="G1" s="26" t="s">
        <v>136</v>
      </c>
      <c r="H1" s="24" t="s">
        <v>137</v>
      </c>
      <c r="I1" s="26" t="s">
        <v>138</v>
      </c>
      <c r="J1" s="24" t="s">
        <v>139</v>
      </c>
      <c r="K1" s="26" t="s">
        <v>140</v>
      </c>
      <c r="L1" s="24" t="s">
        <v>141</v>
      </c>
      <c r="M1" s="26" t="s">
        <v>142</v>
      </c>
      <c r="N1" s="24" t="s">
        <v>143</v>
      </c>
      <c r="O1" s="28" t="s">
        <v>1</v>
      </c>
      <c r="R1" s="34" t="s">
        <v>127</v>
      </c>
      <c r="S1" s="35" t="s">
        <v>128</v>
      </c>
      <c r="T1" s="35"/>
      <c r="U1" s="36" t="s">
        <v>45</v>
      </c>
    </row>
    <row r="2" spans="1:21" ht="33" x14ac:dyDescent="0.25">
      <c r="A2" s="37"/>
      <c r="B2" s="14">
        <f>SUM(C2:N2)</f>
        <v>28206339.800000004</v>
      </c>
      <c r="C2" s="26">
        <f>SUM(C3:C124)</f>
        <v>2132125.9</v>
      </c>
      <c r="D2" s="24">
        <f t="shared" ref="D2:O2" si="0">SUM(D3:D124)</f>
        <v>1383762.4</v>
      </c>
      <c r="E2" s="26">
        <f t="shared" si="0"/>
        <v>2749315.1999999997</v>
      </c>
      <c r="F2" s="24">
        <f t="shared" si="0"/>
        <v>2517517.5000000005</v>
      </c>
      <c r="G2" s="26">
        <f t="shared" si="0"/>
        <v>2595280.2999999998</v>
      </c>
      <c r="H2" s="24">
        <f t="shared" si="0"/>
        <v>2282028.6</v>
      </c>
      <c r="I2" s="26">
        <f t="shared" si="0"/>
        <v>2350112.0000000005</v>
      </c>
      <c r="J2" s="24">
        <f t="shared" si="0"/>
        <v>2220968.3000000007</v>
      </c>
      <c r="K2" s="26">
        <f t="shared" si="0"/>
        <v>2097014.7000000002</v>
      </c>
      <c r="L2" s="24">
        <f t="shared" si="0"/>
        <v>2167017.1</v>
      </c>
      <c r="M2" s="26">
        <f t="shared" si="0"/>
        <v>2739831.6</v>
      </c>
      <c r="N2" s="24">
        <f t="shared" si="0"/>
        <v>2971366.2000000007</v>
      </c>
      <c r="O2" s="28">
        <f t="shared" si="0"/>
        <v>28206339.800000012</v>
      </c>
      <c r="R2" s="34"/>
      <c r="S2" s="2" t="s">
        <v>129</v>
      </c>
      <c r="T2" s="3" t="s">
        <v>46</v>
      </c>
      <c r="U2" s="36"/>
    </row>
    <row r="3" spans="1:21" x14ac:dyDescent="0.25">
      <c r="A3" s="32" t="s">
        <v>2</v>
      </c>
      <c r="B3" s="33"/>
      <c r="C3" s="27">
        <v>0</v>
      </c>
      <c r="D3" s="25">
        <v>0</v>
      </c>
      <c r="E3" s="27">
        <v>0</v>
      </c>
      <c r="F3" s="25">
        <v>0</v>
      </c>
      <c r="G3" s="27">
        <v>2628.8</v>
      </c>
      <c r="H3" s="25">
        <v>1032</v>
      </c>
      <c r="I3" s="27">
        <v>4575</v>
      </c>
      <c r="J3" s="25">
        <v>0</v>
      </c>
      <c r="K3" s="27">
        <v>0</v>
      </c>
      <c r="L3" s="25">
        <v>1206</v>
      </c>
      <c r="M3" s="27">
        <v>1066</v>
      </c>
      <c r="N3" s="25">
        <v>0</v>
      </c>
      <c r="O3" s="29">
        <v>10507.8</v>
      </c>
      <c r="R3" s="4" t="s">
        <v>144</v>
      </c>
      <c r="S3" s="5">
        <v>1929.2765999999999</v>
      </c>
      <c r="T3" s="6">
        <v>202.8493</v>
      </c>
      <c r="U3" s="15">
        <f>SUM(S3:T3)</f>
        <v>2132.1259</v>
      </c>
    </row>
    <row r="4" spans="1:21" x14ac:dyDescent="0.25">
      <c r="A4" s="32" t="s">
        <v>3</v>
      </c>
      <c r="B4" s="33"/>
      <c r="C4" s="27">
        <v>0</v>
      </c>
      <c r="D4" s="25">
        <v>0</v>
      </c>
      <c r="E4" s="27">
        <v>5</v>
      </c>
      <c r="F4" s="25">
        <v>0</v>
      </c>
      <c r="G4" s="27">
        <v>0</v>
      </c>
      <c r="H4" s="25">
        <v>0</v>
      </c>
      <c r="I4" s="27">
        <v>0</v>
      </c>
      <c r="J4" s="25">
        <v>42</v>
      </c>
      <c r="K4" s="27">
        <v>19</v>
      </c>
      <c r="L4" s="25">
        <v>0</v>
      </c>
      <c r="M4" s="27">
        <v>8</v>
      </c>
      <c r="N4" s="25">
        <v>306</v>
      </c>
      <c r="O4" s="29">
        <v>380</v>
      </c>
      <c r="R4" s="4" t="s">
        <v>130</v>
      </c>
      <c r="S4" s="7">
        <v>0.90486054317899334</v>
      </c>
      <c r="T4" s="7">
        <v>9.5139456821006677E-2</v>
      </c>
      <c r="U4" s="16">
        <f>S4+T4</f>
        <v>1</v>
      </c>
    </row>
    <row r="5" spans="1:21" x14ac:dyDescent="0.25">
      <c r="A5" s="30" t="s">
        <v>4</v>
      </c>
      <c r="B5" s="31"/>
      <c r="C5" s="27">
        <v>0</v>
      </c>
      <c r="D5" s="25">
        <v>0</v>
      </c>
      <c r="E5" s="27">
        <v>0</v>
      </c>
      <c r="F5" s="25">
        <v>60</v>
      </c>
      <c r="G5" s="27">
        <v>0</v>
      </c>
      <c r="H5" s="25">
        <v>0</v>
      </c>
      <c r="I5" s="27">
        <v>0</v>
      </c>
      <c r="J5" s="25">
        <v>0</v>
      </c>
      <c r="K5" s="27">
        <v>0</v>
      </c>
      <c r="L5" s="25">
        <v>0</v>
      </c>
      <c r="M5" s="27">
        <v>0</v>
      </c>
      <c r="N5" s="25">
        <v>0</v>
      </c>
      <c r="O5" s="29">
        <v>60</v>
      </c>
      <c r="R5" s="8" t="s">
        <v>145</v>
      </c>
      <c r="S5" s="9">
        <v>1188.3869999999999</v>
      </c>
      <c r="T5" s="10">
        <v>195.37539999999996</v>
      </c>
      <c r="U5" s="17">
        <f>SUM(S5:T5)</f>
        <v>1383.7623999999998</v>
      </c>
    </row>
    <row r="6" spans="1:21" x14ac:dyDescent="0.25">
      <c r="A6" s="30" t="s">
        <v>5</v>
      </c>
      <c r="B6" s="31"/>
      <c r="C6" s="27">
        <v>0</v>
      </c>
      <c r="D6" s="25">
        <v>0</v>
      </c>
      <c r="E6" s="27">
        <v>0</v>
      </c>
      <c r="F6" s="25">
        <v>0</v>
      </c>
      <c r="G6" s="27">
        <v>0</v>
      </c>
      <c r="H6" s="25">
        <v>0</v>
      </c>
      <c r="I6" s="27">
        <v>0</v>
      </c>
      <c r="J6" s="25">
        <v>0</v>
      </c>
      <c r="K6" s="27">
        <v>0</v>
      </c>
      <c r="L6" s="25">
        <v>0</v>
      </c>
      <c r="M6" s="27">
        <v>0</v>
      </c>
      <c r="N6" s="25">
        <v>0</v>
      </c>
      <c r="O6" s="29">
        <v>0</v>
      </c>
      <c r="R6" s="8" t="s">
        <v>130</v>
      </c>
      <c r="S6" s="18">
        <v>0.85880856424484453</v>
      </c>
      <c r="T6" s="19">
        <v>0.14119143575515564</v>
      </c>
      <c r="U6" s="20">
        <f>S6+T6</f>
        <v>1.0000000000000002</v>
      </c>
    </row>
    <row r="7" spans="1:21" x14ac:dyDescent="0.25">
      <c r="A7" s="32" t="s">
        <v>6</v>
      </c>
      <c r="B7" s="33"/>
      <c r="C7" s="27">
        <v>0</v>
      </c>
      <c r="D7" s="25">
        <v>0</v>
      </c>
      <c r="E7" s="27">
        <v>0</v>
      </c>
      <c r="F7" s="25">
        <v>0</v>
      </c>
      <c r="G7" s="27">
        <v>0</v>
      </c>
      <c r="H7" s="25">
        <v>0</v>
      </c>
      <c r="I7" s="27">
        <v>0</v>
      </c>
      <c r="J7" s="25">
        <v>0</v>
      </c>
      <c r="K7" s="27">
        <v>0</v>
      </c>
      <c r="L7" s="25">
        <v>0</v>
      </c>
      <c r="M7" s="27">
        <v>0</v>
      </c>
      <c r="N7" s="25">
        <v>0</v>
      </c>
      <c r="O7" s="29">
        <v>0</v>
      </c>
      <c r="R7" s="4" t="s">
        <v>146</v>
      </c>
      <c r="S7" s="5">
        <v>2336.4849000000004</v>
      </c>
      <c r="T7" s="6">
        <v>412.83029999999997</v>
      </c>
      <c r="U7" s="21">
        <f t="shared" ref="U7:U26" si="1">SUM(S7:T7)</f>
        <v>2749.3152000000005</v>
      </c>
    </row>
    <row r="8" spans="1:21" x14ac:dyDescent="0.25">
      <c r="A8" s="32" t="s">
        <v>7</v>
      </c>
      <c r="B8" s="33"/>
      <c r="C8" s="27">
        <v>0</v>
      </c>
      <c r="D8" s="25">
        <v>0</v>
      </c>
      <c r="E8" s="27">
        <v>0</v>
      </c>
      <c r="F8" s="25">
        <v>0</v>
      </c>
      <c r="G8" s="27">
        <v>0</v>
      </c>
      <c r="H8" s="25">
        <v>0</v>
      </c>
      <c r="I8" s="27">
        <v>0</v>
      </c>
      <c r="J8" s="25">
        <v>0</v>
      </c>
      <c r="K8" s="27">
        <v>0</v>
      </c>
      <c r="L8" s="25">
        <v>0</v>
      </c>
      <c r="M8" s="27">
        <v>0</v>
      </c>
      <c r="N8" s="25">
        <v>0</v>
      </c>
      <c r="O8" s="29">
        <v>0</v>
      </c>
      <c r="R8" s="4" t="s">
        <v>130</v>
      </c>
      <c r="S8" s="7">
        <v>0.84984249896119579</v>
      </c>
      <c r="T8" s="7">
        <v>0.1501575010388041</v>
      </c>
      <c r="U8" s="16">
        <f t="shared" si="1"/>
        <v>0.99999999999999989</v>
      </c>
    </row>
    <row r="9" spans="1:21" x14ac:dyDescent="0.25">
      <c r="A9" s="30" t="s">
        <v>47</v>
      </c>
      <c r="B9" s="31"/>
      <c r="C9" s="27">
        <v>0</v>
      </c>
      <c r="D9" s="25">
        <v>0</v>
      </c>
      <c r="E9" s="27">
        <v>0</v>
      </c>
      <c r="F9" s="25">
        <v>0</v>
      </c>
      <c r="G9" s="27">
        <v>0</v>
      </c>
      <c r="H9" s="25">
        <v>0</v>
      </c>
      <c r="I9" s="27">
        <v>0</v>
      </c>
      <c r="J9" s="25">
        <v>0</v>
      </c>
      <c r="K9" s="27">
        <v>0</v>
      </c>
      <c r="L9" s="25">
        <v>0</v>
      </c>
      <c r="M9" s="27">
        <v>0</v>
      </c>
      <c r="N9" s="25">
        <v>0</v>
      </c>
      <c r="O9" s="29">
        <v>0</v>
      </c>
      <c r="R9" s="8" t="s">
        <v>147</v>
      </c>
      <c r="S9" s="9">
        <v>2217.3950999999997</v>
      </c>
      <c r="T9" s="10">
        <v>300.12240000000003</v>
      </c>
      <c r="U9" s="17">
        <f t="shared" si="1"/>
        <v>2517.5174999999999</v>
      </c>
    </row>
    <row r="10" spans="1:21" x14ac:dyDescent="0.25">
      <c r="A10" s="30" t="s">
        <v>80</v>
      </c>
      <c r="B10" s="31"/>
      <c r="C10" s="27">
        <v>0</v>
      </c>
      <c r="D10" s="25">
        <v>0</v>
      </c>
      <c r="E10" s="27">
        <v>1100</v>
      </c>
      <c r="F10" s="25">
        <v>1394.9</v>
      </c>
      <c r="G10" s="27">
        <v>0</v>
      </c>
      <c r="H10" s="25">
        <v>2000</v>
      </c>
      <c r="I10" s="27">
        <v>1136</v>
      </c>
      <c r="J10" s="25">
        <v>1366.5</v>
      </c>
      <c r="K10" s="27">
        <v>140</v>
      </c>
      <c r="L10" s="25">
        <v>0</v>
      </c>
      <c r="M10" s="27">
        <v>2186</v>
      </c>
      <c r="N10" s="25">
        <v>861</v>
      </c>
      <c r="O10" s="29">
        <v>10184.4</v>
      </c>
      <c r="R10" s="8" t="s">
        <v>130</v>
      </c>
      <c r="S10" s="18">
        <v>0.88078636990606829</v>
      </c>
      <c r="T10" s="19">
        <v>0.11921363009393185</v>
      </c>
      <c r="U10" s="20">
        <f t="shared" si="1"/>
        <v>1.0000000000000002</v>
      </c>
    </row>
    <row r="11" spans="1:21" x14ac:dyDescent="0.25">
      <c r="A11" s="32" t="s">
        <v>81</v>
      </c>
      <c r="B11" s="33"/>
      <c r="C11" s="27">
        <v>11416</v>
      </c>
      <c r="D11" s="25">
        <v>31575</v>
      </c>
      <c r="E11" s="27">
        <v>37783</v>
      </c>
      <c r="F11" s="25">
        <v>30944</v>
      </c>
      <c r="G11" s="27">
        <v>33229</v>
      </c>
      <c r="H11" s="25">
        <v>101958.6</v>
      </c>
      <c r="I11" s="27">
        <v>17404.5</v>
      </c>
      <c r="J11" s="25">
        <v>43407</v>
      </c>
      <c r="K11" s="27">
        <v>34483.300000000003</v>
      </c>
      <c r="L11" s="25">
        <v>26569</v>
      </c>
      <c r="M11" s="27">
        <v>19719</v>
      </c>
      <c r="N11" s="25">
        <v>41653.1</v>
      </c>
      <c r="O11" s="29">
        <v>430141.5</v>
      </c>
      <c r="R11" s="4" t="s">
        <v>148</v>
      </c>
      <c r="S11" s="5">
        <v>2307.6163000000006</v>
      </c>
      <c r="T11" s="6">
        <v>287.66399999999999</v>
      </c>
      <c r="U11" s="15">
        <f t="shared" si="1"/>
        <v>2595.2803000000004</v>
      </c>
    </row>
    <row r="12" spans="1:21" x14ac:dyDescent="0.25">
      <c r="A12" s="32" t="s">
        <v>8</v>
      </c>
      <c r="B12" s="33"/>
      <c r="C12" s="27">
        <v>87620</v>
      </c>
      <c r="D12" s="25">
        <v>38787.199999999997</v>
      </c>
      <c r="E12" s="27">
        <v>57403.4</v>
      </c>
      <c r="F12" s="25">
        <v>65434.2</v>
      </c>
      <c r="G12" s="27">
        <v>100292</v>
      </c>
      <c r="H12" s="25">
        <v>121730.7</v>
      </c>
      <c r="I12" s="27">
        <v>103985.9</v>
      </c>
      <c r="J12" s="25">
        <v>129861.6</v>
      </c>
      <c r="K12" s="27">
        <v>144156.5</v>
      </c>
      <c r="L12" s="25">
        <v>128441.60000000001</v>
      </c>
      <c r="M12" s="27">
        <v>86273.400000000009</v>
      </c>
      <c r="N12" s="25">
        <v>88047</v>
      </c>
      <c r="O12" s="29">
        <v>1152033.5</v>
      </c>
      <c r="R12" s="4" t="s">
        <v>130</v>
      </c>
      <c r="S12" s="7">
        <v>0.88915879336809978</v>
      </c>
      <c r="T12" s="7">
        <v>0.11084120663190018</v>
      </c>
      <c r="U12" s="16">
        <f t="shared" si="1"/>
        <v>1</v>
      </c>
    </row>
    <row r="13" spans="1:21" x14ac:dyDescent="0.25">
      <c r="A13" s="30" t="s">
        <v>9</v>
      </c>
      <c r="B13" s="31"/>
      <c r="C13" s="27">
        <v>0</v>
      </c>
      <c r="D13" s="25">
        <v>0</v>
      </c>
      <c r="E13" s="27">
        <v>1013</v>
      </c>
      <c r="F13" s="25">
        <v>257</v>
      </c>
      <c r="G13" s="27">
        <v>0</v>
      </c>
      <c r="H13" s="25">
        <v>0</v>
      </c>
      <c r="I13" s="27">
        <v>0</v>
      </c>
      <c r="J13" s="25">
        <v>0</v>
      </c>
      <c r="K13" s="27">
        <v>0</v>
      </c>
      <c r="L13" s="25">
        <v>0</v>
      </c>
      <c r="M13" s="27">
        <v>0</v>
      </c>
      <c r="N13" s="25">
        <v>0</v>
      </c>
      <c r="O13" s="29">
        <v>1270</v>
      </c>
      <c r="R13" s="8" t="s">
        <v>149</v>
      </c>
      <c r="S13" s="9">
        <v>1912.3264000000001</v>
      </c>
      <c r="T13" s="10">
        <v>369.70219999999995</v>
      </c>
      <c r="U13" s="22">
        <f t="shared" si="1"/>
        <v>2282.0286000000001</v>
      </c>
    </row>
    <row r="14" spans="1:21" x14ac:dyDescent="0.25">
      <c r="A14" s="30" t="s">
        <v>10</v>
      </c>
      <c r="B14" s="31"/>
      <c r="C14" s="27">
        <v>0</v>
      </c>
      <c r="D14" s="25">
        <v>0</v>
      </c>
      <c r="E14" s="27">
        <v>0</v>
      </c>
      <c r="F14" s="25">
        <v>0</v>
      </c>
      <c r="G14" s="27">
        <v>0</v>
      </c>
      <c r="H14" s="25">
        <v>0</v>
      </c>
      <c r="I14" s="27">
        <v>0</v>
      </c>
      <c r="J14" s="25">
        <v>0</v>
      </c>
      <c r="K14" s="27">
        <v>0</v>
      </c>
      <c r="L14" s="25">
        <v>0</v>
      </c>
      <c r="M14" s="27">
        <v>0</v>
      </c>
      <c r="N14" s="25">
        <v>0</v>
      </c>
      <c r="O14" s="29">
        <v>0</v>
      </c>
      <c r="R14" s="8" t="s">
        <v>130</v>
      </c>
      <c r="S14" s="18">
        <v>0.83799405493866308</v>
      </c>
      <c r="T14" s="19">
        <v>0.16200594506133703</v>
      </c>
      <c r="U14" s="20">
        <f t="shared" si="1"/>
        <v>1</v>
      </c>
    </row>
    <row r="15" spans="1:21" x14ac:dyDescent="0.25">
      <c r="A15" s="32" t="s">
        <v>11</v>
      </c>
      <c r="B15" s="33"/>
      <c r="C15" s="27">
        <v>0</v>
      </c>
      <c r="D15" s="25">
        <v>0</v>
      </c>
      <c r="E15" s="27">
        <v>0</v>
      </c>
      <c r="F15" s="25">
        <v>0</v>
      </c>
      <c r="G15" s="27">
        <v>0</v>
      </c>
      <c r="H15" s="25">
        <v>0</v>
      </c>
      <c r="I15" s="27">
        <v>0</v>
      </c>
      <c r="J15" s="25">
        <v>0</v>
      </c>
      <c r="K15" s="27">
        <v>0</v>
      </c>
      <c r="L15" s="25">
        <v>0</v>
      </c>
      <c r="M15" s="27">
        <v>0</v>
      </c>
      <c r="N15" s="25">
        <v>0</v>
      </c>
      <c r="O15" s="29">
        <v>0</v>
      </c>
      <c r="R15" s="4" t="s">
        <v>150</v>
      </c>
      <c r="S15" s="5">
        <v>2087.6670000000004</v>
      </c>
      <c r="T15" s="6">
        <v>262.44499999999999</v>
      </c>
      <c r="U15" s="15">
        <f t="shared" si="1"/>
        <v>2350.1120000000005</v>
      </c>
    </row>
    <row r="16" spans="1:21" x14ac:dyDescent="0.25">
      <c r="A16" s="32" t="s">
        <v>48</v>
      </c>
      <c r="B16" s="33"/>
      <c r="C16" s="27">
        <v>0</v>
      </c>
      <c r="D16" s="25">
        <v>0</v>
      </c>
      <c r="E16" s="27">
        <v>0</v>
      </c>
      <c r="F16" s="25">
        <v>0</v>
      </c>
      <c r="G16" s="27">
        <v>0</v>
      </c>
      <c r="H16" s="25">
        <v>0</v>
      </c>
      <c r="I16" s="27">
        <v>0</v>
      </c>
      <c r="J16" s="25">
        <v>0</v>
      </c>
      <c r="K16" s="27">
        <v>0</v>
      </c>
      <c r="L16" s="25">
        <v>0</v>
      </c>
      <c r="M16" s="27">
        <v>0</v>
      </c>
      <c r="N16" s="25">
        <v>0</v>
      </c>
      <c r="O16" s="29">
        <v>0</v>
      </c>
      <c r="R16" s="4" t="s">
        <v>130</v>
      </c>
      <c r="S16" s="7">
        <v>0.88832659890252041</v>
      </c>
      <c r="T16" s="7">
        <v>0.11167340109747961</v>
      </c>
      <c r="U16" s="16">
        <f t="shared" si="1"/>
        <v>1</v>
      </c>
    </row>
    <row r="17" spans="1:21" x14ac:dyDescent="0.25">
      <c r="A17" s="30" t="s">
        <v>83</v>
      </c>
      <c r="B17" s="31"/>
      <c r="C17" s="27">
        <v>0</v>
      </c>
      <c r="D17" s="25">
        <v>0</v>
      </c>
      <c r="E17" s="27">
        <v>0.4</v>
      </c>
      <c r="F17" s="25">
        <v>0</v>
      </c>
      <c r="G17" s="27">
        <v>0</v>
      </c>
      <c r="H17" s="25">
        <v>0</v>
      </c>
      <c r="I17" s="27">
        <v>0</v>
      </c>
      <c r="J17" s="25">
        <v>0.5</v>
      </c>
      <c r="K17" s="27">
        <v>0</v>
      </c>
      <c r="L17" s="25">
        <v>0</v>
      </c>
      <c r="M17" s="27">
        <v>0</v>
      </c>
      <c r="N17" s="25">
        <v>0.4</v>
      </c>
      <c r="O17" s="29">
        <v>1.3</v>
      </c>
      <c r="R17" s="8" t="s">
        <v>151</v>
      </c>
      <c r="S17" s="9">
        <v>2000.2256</v>
      </c>
      <c r="T17" s="10">
        <v>220.74270000000001</v>
      </c>
      <c r="U17" s="22">
        <f t="shared" si="1"/>
        <v>2220.9683</v>
      </c>
    </row>
    <row r="18" spans="1:21" x14ac:dyDescent="0.25">
      <c r="A18" s="30" t="s">
        <v>84</v>
      </c>
      <c r="B18" s="31"/>
      <c r="C18" s="27">
        <v>0</v>
      </c>
      <c r="D18" s="25">
        <v>0</v>
      </c>
      <c r="E18" s="27">
        <v>0</v>
      </c>
      <c r="F18" s="25">
        <v>0</v>
      </c>
      <c r="G18" s="27">
        <v>0</v>
      </c>
      <c r="H18" s="25">
        <v>0</v>
      </c>
      <c r="I18" s="27">
        <v>0</v>
      </c>
      <c r="J18" s="25">
        <v>0</v>
      </c>
      <c r="K18" s="27">
        <v>0</v>
      </c>
      <c r="L18" s="25">
        <v>0</v>
      </c>
      <c r="M18" s="27">
        <v>0</v>
      </c>
      <c r="N18" s="25">
        <v>0</v>
      </c>
      <c r="O18" s="29">
        <v>0</v>
      </c>
      <c r="R18" s="8" t="s">
        <v>130</v>
      </c>
      <c r="S18" s="18">
        <v>0.90060970253380002</v>
      </c>
      <c r="T18" s="19">
        <v>9.9390297466199762E-2</v>
      </c>
      <c r="U18" s="20">
        <f t="shared" si="1"/>
        <v>0.99999999999999978</v>
      </c>
    </row>
    <row r="19" spans="1:21" x14ac:dyDescent="0.25">
      <c r="A19" s="32" t="s">
        <v>12</v>
      </c>
      <c r="B19" s="33"/>
      <c r="C19" s="27">
        <v>0</v>
      </c>
      <c r="D19" s="25">
        <v>0</v>
      </c>
      <c r="E19" s="27">
        <v>0</v>
      </c>
      <c r="F19" s="25">
        <v>0</v>
      </c>
      <c r="G19" s="27">
        <v>0</v>
      </c>
      <c r="H19" s="25">
        <v>0</v>
      </c>
      <c r="I19" s="27">
        <v>0</v>
      </c>
      <c r="J19" s="25">
        <v>0</v>
      </c>
      <c r="K19" s="27">
        <v>0.1</v>
      </c>
      <c r="L19" s="25">
        <v>0</v>
      </c>
      <c r="M19" s="27">
        <v>0</v>
      </c>
      <c r="N19" s="25">
        <v>0</v>
      </c>
      <c r="O19" s="29">
        <v>0.1</v>
      </c>
      <c r="R19" s="4" t="s">
        <v>152</v>
      </c>
      <c r="S19" s="5">
        <v>1899.5739000000003</v>
      </c>
      <c r="T19" s="6">
        <v>197.44079999999997</v>
      </c>
      <c r="U19" s="15">
        <f t="shared" si="1"/>
        <v>2097.0147000000002</v>
      </c>
    </row>
    <row r="20" spans="1:21" x14ac:dyDescent="0.25">
      <c r="A20" s="32" t="s">
        <v>13</v>
      </c>
      <c r="B20" s="33"/>
      <c r="C20" s="27">
        <v>0</v>
      </c>
      <c r="D20" s="25">
        <v>30</v>
      </c>
      <c r="E20" s="27">
        <v>90</v>
      </c>
      <c r="F20" s="25">
        <v>0</v>
      </c>
      <c r="G20" s="27">
        <v>260</v>
      </c>
      <c r="H20" s="25">
        <v>100</v>
      </c>
      <c r="I20" s="27">
        <v>0</v>
      </c>
      <c r="J20" s="25">
        <v>159.5</v>
      </c>
      <c r="K20" s="27">
        <v>144</v>
      </c>
      <c r="L20" s="25">
        <v>87.5</v>
      </c>
      <c r="M20" s="27">
        <v>20</v>
      </c>
      <c r="N20" s="25">
        <v>100</v>
      </c>
      <c r="O20" s="29">
        <v>991</v>
      </c>
      <c r="R20" s="4" t="s">
        <v>130</v>
      </c>
      <c r="S20" s="7">
        <v>0.90584672582409653</v>
      </c>
      <c r="T20" s="7">
        <v>9.4153274175903454E-2</v>
      </c>
      <c r="U20" s="16">
        <f t="shared" si="1"/>
        <v>1</v>
      </c>
    </row>
    <row r="21" spans="1:21" x14ac:dyDescent="0.25">
      <c r="A21" s="30" t="s">
        <v>14</v>
      </c>
      <c r="B21" s="31"/>
      <c r="C21" s="27">
        <v>0</v>
      </c>
      <c r="D21" s="25">
        <v>0</v>
      </c>
      <c r="E21" s="27">
        <v>0</v>
      </c>
      <c r="F21" s="25">
        <v>0</v>
      </c>
      <c r="G21" s="27">
        <v>0</v>
      </c>
      <c r="H21" s="25">
        <v>510</v>
      </c>
      <c r="I21" s="27">
        <v>0</v>
      </c>
      <c r="J21" s="25">
        <v>0</v>
      </c>
      <c r="K21" s="27">
        <v>0</v>
      </c>
      <c r="L21" s="25">
        <v>114</v>
      </c>
      <c r="M21" s="27">
        <v>0</v>
      </c>
      <c r="N21" s="25">
        <v>0</v>
      </c>
      <c r="O21" s="29">
        <v>624</v>
      </c>
      <c r="R21" s="8" t="s">
        <v>153</v>
      </c>
      <c r="S21" s="9">
        <v>1798.5266000000001</v>
      </c>
      <c r="T21" s="10">
        <v>368.49049999999994</v>
      </c>
      <c r="U21" s="22">
        <f t="shared" si="1"/>
        <v>2167.0171</v>
      </c>
    </row>
    <row r="22" spans="1:21" x14ac:dyDescent="0.25">
      <c r="A22" s="30" t="s">
        <v>15</v>
      </c>
      <c r="B22" s="31"/>
      <c r="C22" s="27">
        <v>0</v>
      </c>
      <c r="D22" s="25">
        <v>0</v>
      </c>
      <c r="E22" s="27">
        <v>0</v>
      </c>
      <c r="F22" s="25">
        <v>0</v>
      </c>
      <c r="G22" s="27">
        <v>0</v>
      </c>
      <c r="H22" s="25">
        <v>0</v>
      </c>
      <c r="I22" s="27">
        <v>0</v>
      </c>
      <c r="J22" s="25">
        <v>0</v>
      </c>
      <c r="K22" s="27">
        <v>0</v>
      </c>
      <c r="L22" s="25">
        <v>4</v>
      </c>
      <c r="M22" s="27">
        <v>0</v>
      </c>
      <c r="N22" s="25">
        <v>0</v>
      </c>
      <c r="O22" s="29">
        <v>4</v>
      </c>
      <c r="R22" s="8" t="s">
        <v>130</v>
      </c>
      <c r="S22" s="18">
        <v>0.82995496436091787</v>
      </c>
      <c r="T22" s="19">
        <v>0.17004503563908188</v>
      </c>
      <c r="U22" s="20">
        <f t="shared" si="1"/>
        <v>0.99999999999999978</v>
      </c>
    </row>
    <row r="23" spans="1:21" x14ac:dyDescent="0.25">
      <c r="A23" s="32" t="s">
        <v>49</v>
      </c>
      <c r="B23" s="33"/>
      <c r="C23" s="27">
        <v>1286.5</v>
      </c>
      <c r="D23" s="25">
        <v>859</v>
      </c>
      <c r="E23" s="27">
        <v>3446.6000000000004</v>
      </c>
      <c r="F23" s="25">
        <v>1236.3</v>
      </c>
      <c r="G23" s="27">
        <v>1676.3</v>
      </c>
      <c r="H23" s="25">
        <v>1872.4</v>
      </c>
      <c r="I23" s="27">
        <v>479.4</v>
      </c>
      <c r="J23" s="25">
        <v>1876.4</v>
      </c>
      <c r="K23" s="27">
        <v>3275.6</v>
      </c>
      <c r="L23" s="25">
        <v>2066.9</v>
      </c>
      <c r="M23" s="27">
        <v>2597.1999999999998</v>
      </c>
      <c r="N23" s="25">
        <v>1700</v>
      </c>
      <c r="O23" s="29">
        <v>22372.6</v>
      </c>
      <c r="R23" s="4" t="s">
        <v>154</v>
      </c>
      <c r="S23" s="5">
        <v>2446.3551999999995</v>
      </c>
      <c r="T23" s="6">
        <v>293.47640000000001</v>
      </c>
      <c r="U23" s="15">
        <f t="shared" si="1"/>
        <v>2739.8315999999995</v>
      </c>
    </row>
    <row r="24" spans="1:21" x14ac:dyDescent="0.25">
      <c r="A24" s="32" t="s">
        <v>16</v>
      </c>
      <c r="B24" s="33"/>
      <c r="C24" s="27">
        <v>0</v>
      </c>
      <c r="D24" s="25">
        <v>0</v>
      </c>
      <c r="E24" s="27">
        <v>111.9</v>
      </c>
      <c r="F24" s="25">
        <v>0</v>
      </c>
      <c r="G24" s="27">
        <v>360</v>
      </c>
      <c r="H24" s="25">
        <v>80</v>
      </c>
      <c r="I24" s="27">
        <v>277.39999999999998</v>
      </c>
      <c r="J24" s="25">
        <v>313.2</v>
      </c>
      <c r="K24" s="27">
        <v>66</v>
      </c>
      <c r="L24" s="25">
        <v>0</v>
      </c>
      <c r="M24" s="27">
        <v>543</v>
      </c>
      <c r="N24" s="25">
        <v>0</v>
      </c>
      <c r="O24" s="29">
        <v>1751.5</v>
      </c>
      <c r="R24" s="4" t="s">
        <v>130</v>
      </c>
      <c r="S24" s="7">
        <v>0.89288524156010174</v>
      </c>
      <c r="T24" s="7">
        <v>0.10711475843989827</v>
      </c>
      <c r="U24" s="16">
        <f t="shared" si="1"/>
        <v>1</v>
      </c>
    </row>
    <row r="25" spans="1:21" x14ac:dyDescent="0.25">
      <c r="A25" s="30" t="s">
        <v>71</v>
      </c>
      <c r="B25" s="31"/>
      <c r="C25" s="27">
        <v>0</v>
      </c>
      <c r="D25" s="25">
        <v>0</v>
      </c>
      <c r="E25" s="27">
        <v>544</v>
      </c>
      <c r="F25" s="25">
        <v>850</v>
      </c>
      <c r="G25" s="27">
        <v>117.9</v>
      </c>
      <c r="H25" s="25">
        <v>2782</v>
      </c>
      <c r="I25" s="27">
        <v>0</v>
      </c>
      <c r="J25" s="25">
        <v>600</v>
      </c>
      <c r="K25" s="27">
        <v>908.3</v>
      </c>
      <c r="L25" s="25">
        <v>2300</v>
      </c>
      <c r="M25" s="27">
        <v>7710</v>
      </c>
      <c r="N25" s="25">
        <v>0</v>
      </c>
      <c r="O25" s="29">
        <v>15812.2</v>
      </c>
      <c r="R25" s="8" t="s">
        <v>155</v>
      </c>
      <c r="S25" s="9">
        <v>2688.9243000000006</v>
      </c>
      <c r="T25" s="10">
        <v>282.44189999999998</v>
      </c>
      <c r="U25" s="22">
        <f t="shared" si="1"/>
        <v>2971.3662000000004</v>
      </c>
    </row>
    <row r="26" spans="1:21" x14ac:dyDescent="0.25">
      <c r="A26" s="30" t="s">
        <v>85</v>
      </c>
      <c r="B26" s="31"/>
      <c r="C26" s="27">
        <v>0</v>
      </c>
      <c r="D26" s="25">
        <v>0</v>
      </c>
      <c r="E26" s="27">
        <v>60</v>
      </c>
      <c r="F26" s="25">
        <v>0</v>
      </c>
      <c r="G26" s="27">
        <v>60</v>
      </c>
      <c r="H26" s="25">
        <v>1774</v>
      </c>
      <c r="I26" s="27">
        <v>9631.5</v>
      </c>
      <c r="J26" s="25">
        <v>290</v>
      </c>
      <c r="K26" s="27">
        <v>3606</v>
      </c>
      <c r="L26" s="25">
        <v>1000</v>
      </c>
      <c r="M26" s="27">
        <v>120</v>
      </c>
      <c r="N26" s="25">
        <v>270</v>
      </c>
      <c r="O26" s="29">
        <v>16811.5</v>
      </c>
      <c r="R26" s="8" t="s">
        <v>130</v>
      </c>
      <c r="S26" s="18">
        <v>0.90494544226827367</v>
      </c>
      <c r="T26" s="19">
        <v>9.5054557731726205E-2</v>
      </c>
      <c r="U26" s="20">
        <f t="shared" si="1"/>
        <v>0.99999999999999989</v>
      </c>
    </row>
    <row r="27" spans="1:21" x14ac:dyDescent="0.25">
      <c r="A27" s="32" t="s">
        <v>72</v>
      </c>
      <c r="B27" s="33"/>
      <c r="C27" s="27">
        <v>10626.2</v>
      </c>
      <c r="D27" s="25">
        <v>16698</v>
      </c>
      <c r="E27" s="27">
        <v>12762.1</v>
      </c>
      <c r="F27" s="25">
        <v>9658</v>
      </c>
      <c r="G27" s="27">
        <v>15171</v>
      </c>
      <c r="H27" s="25">
        <v>9867</v>
      </c>
      <c r="I27" s="27">
        <v>10342.5</v>
      </c>
      <c r="J27" s="25">
        <v>10439.5</v>
      </c>
      <c r="K27" s="27">
        <v>9696.5</v>
      </c>
      <c r="L27" s="25">
        <v>13096.2</v>
      </c>
      <c r="M27" s="27">
        <v>7766.3</v>
      </c>
      <c r="N27" s="25">
        <v>6773</v>
      </c>
      <c r="O27" s="29">
        <v>132896.29999999999</v>
      </c>
      <c r="R27" s="11" t="s">
        <v>131</v>
      </c>
      <c r="S27" s="12">
        <f>SUM(S3,S5,S7,S9,S11,S13,S15,S17,S19,S21,S23,S25)</f>
        <v>24812.758900000001</v>
      </c>
      <c r="T27" s="12">
        <v>3393.5808999999999</v>
      </c>
      <c r="U27" s="12">
        <f>SUM(U3,U5,U7,U9,U11,U13,U15,U17,U19,U21,U23,U25)</f>
        <v>28206.339799999998</v>
      </c>
    </row>
    <row r="28" spans="1:21" x14ac:dyDescent="0.25">
      <c r="A28" s="32" t="s">
        <v>50</v>
      </c>
      <c r="B28" s="33"/>
      <c r="C28" s="27">
        <v>0</v>
      </c>
      <c r="D28" s="25">
        <v>0</v>
      </c>
      <c r="E28" s="27">
        <v>20</v>
      </c>
      <c r="F28" s="25">
        <v>860.9</v>
      </c>
      <c r="G28" s="27">
        <v>451.5</v>
      </c>
      <c r="H28" s="25">
        <v>200</v>
      </c>
      <c r="I28" s="27">
        <v>147</v>
      </c>
      <c r="J28" s="25">
        <v>1280</v>
      </c>
      <c r="K28" s="27">
        <v>0</v>
      </c>
      <c r="L28" s="25">
        <v>50</v>
      </c>
      <c r="M28" s="27">
        <v>49.7</v>
      </c>
      <c r="N28" s="25">
        <v>29.1</v>
      </c>
      <c r="O28" s="29">
        <v>3088.2</v>
      </c>
      <c r="R28" s="11" t="s">
        <v>130</v>
      </c>
      <c r="S28" s="13">
        <f>AVERAGE(S4,S6,S8,S10,S12,S14,S16,S18,S20,S22,S24,S26)</f>
        <v>0.8786682916706311</v>
      </c>
      <c r="T28" s="13">
        <f>AVERAGE(T4,T6,T8,T10,T12,T14,T16,T18,T20,T22,T24,T26)</f>
        <v>0.12133170832936872</v>
      </c>
      <c r="U28" s="23">
        <f>SUM(S28:T28)</f>
        <v>0.99999999999999978</v>
      </c>
    </row>
    <row r="29" spans="1:21" x14ac:dyDescent="0.25">
      <c r="A29" s="30" t="s">
        <v>17</v>
      </c>
      <c r="B29" s="31"/>
      <c r="C29" s="27">
        <v>320</v>
      </c>
      <c r="D29" s="25">
        <v>1510</v>
      </c>
      <c r="E29" s="27">
        <v>1364.1</v>
      </c>
      <c r="F29" s="25">
        <v>1000</v>
      </c>
      <c r="G29" s="27">
        <v>0</v>
      </c>
      <c r="H29" s="25">
        <v>3792.8</v>
      </c>
      <c r="I29" s="27">
        <v>2862.7</v>
      </c>
      <c r="J29" s="25">
        <v>1439.9</v>
      </c>
      <c r="K29" s="27">
        <v>1080</v>
      </c>
      <c r="L29" s="25">
        <v>2226.9</v>
      </c>
      <c r="M29" s="27">
        <v>300</v>
      </c>
      <c r="N29" s="25">
        <v>1600</v>
      </c>
      <c r="O29" s="29">
        <v>17496.400000000001</v>
      </c>
    </row>
    <row r="30" spans="1:21" x14ac:dyDescent="0.25">
      <c r="A30" s="30" t="s">
        <v>18</v>
      </c>
      <c r="B30" s="31"/>
      <c r="C30" s="27">
        <v>3050</v>
      </c>
      <c r="D30" s="25">
        <v>14025</v>
      </c>
      <c r="E30" s="27">
        <v>16550.2</v>
      </c>
      <c r="F30" s="25">
        <v>11535.599999999999</v>
      </c>
      <c r="G30" s="27">
        <v>8774.4</v>
      </c>
      <c r="H30" s="25">
        <v>18901.8</v>
      </c>
      <c r="I30" s="27">
        <v>3969</v>
      </c>
      <c r="J30" s="25">
        <v>10070</v>
      </c>
      <c r="K30" s="27">
        <v>6745.4</v>
      </c>
      <c r="L30" s="25">
        <v>5799.6</v>
      </c>
      <c r="M30" s="27">
        <v>9266.7999999999993</v>
      </c>
      <c r="N30" s="25">
        <v>8842.7999999999993</v>
      </c>
      <c r="O30" s="29">
        <v>117530.6</v>
      </c>
    </row>
    <row r="31" spans="1:21" x14ac:dyDescent="0.25">
      <c r="A31" s="32" t="s">
        <v>19</v>
      </c>
      <c r="B31" s="33"/>
      <c r="C31" s="27">
        <v>500</v>
      </c>
      <c r="D31" s="25">
        <v>422</v>
      </c>
      <c r="E31" s="27">
        <v>5558.8</v>
      </c>
      <c r="F31" s="25">
        <v>4614</v>
      </c>
      <c r="G31" s="27">
        <v>1700</v>
      </c>
      <c r="H31" s="25">
        <v>4530</v>
      </c>
      <c r="I31" s="27">
        <v>0</v>
      </c>
      <c r="J31" s="25">
        <v>900</v>
      </c>
      <c r="K31" s="27">
        <v>7408.6</v>
      </c>
      <c r="L31" s="25">
        <v>2127</v>
      </c>
      <c r="M31" s="27">
        <v>7500</v>
      </c>
      <c r="N31" s="25">
        <v>8016</v>
      </c>
      <c r="O31" s="29">
        <v>43276.4</v>
      </c>
    </row>
    <row r="32" spans="1:21" x14ac:dyDescent="0.25">
      <c r="A32" s="32" t="s">
        <v>86</v>
      </c>
      <c r="B32" s="33"/>
      <c r="C32" s="27">
        <v>0</v>
      </c>
      <c r="D32" s="25">
        <v>0</v>
      </c>
      <c r="E32" s="27">
        <v>2799.6</v>
      </c>
      <c r="F32" s="25">
        <v>0</v>
      </c>
      <c r="G32" s="27">
        <v>13511.8</v>
      </c>
      <c r="H32" s="25">
        <v>0</v>
      </c>
      <c r="I32" s="27">
        <v>0</v>
      </c>
      <c r="J32" s="25">
        <v>0</v>
      </c>
      <c r="K32" s="27">
        <v>2100</v>
      </c>
      <c r="L32" s="25">
        <v>0</v>
      </c>
      <c r="M32" s="27">
        <v>600</v>
      </c>
      <c r="N32" s="25">
        <v>1500</v>
      </c>
      <c r="O32" s="29">
        <v>20511.400000000001</v>
      </c>
    </row>
    <row r="33" spans="1:15" x14ac:dyDescent="0.25">
      <c r="A33" s="30" t="s">
        <v>87</v>
      </c>
      <c r="B33" s="31"/>
      <c r="C33" s="27">
        <v>2394.8000000000002</v>
      </c>
      <c r="D33" s="25">
        <v>3294</v>
      </c>
      <c r="E33" s="27">
        <v>3723.3</v>
      </c>
      <c r="F33" s="25">
        <v>5972.4</v>
      </c>
      <c r="G33" s="27">
        <v>5148</v>
      </c>
      <c r="H33" s="25">
        <v>2384</v>
      </c>
      <c r="I33" s="27">
        <v>1111</v>
      </c>
      <c r="J33" s="25">
        <v>2193</v>
      </c>
      <c r="K33" s="27">
        <v>3756</v>
      </c>
      <c r="L33" s="25">
        <v>3153.6</v>
      </c>
      <c r="M33" s="27">
        <v>5103</v>
      </c>
      <c r="N33" s="25">
        <v>6689.6</v>
      </c>
      <c r="O33" s="29">
        <v>44922.700000000004</v>
      </c>
    </row>
    <row r="34" spans="1:15" x14ac:dyDescent="0.25">
      <c r="A34" s="30" t="s">
        <v>70</v>
      </c>
      <c r="B34" s="31"/>
      <c r="C34" s="27">
        <v>259149</v>
      </c>
      <c r="D34" s="25">
        <v>191001.8</v>
      </c>
      <c r="E34" s="27">
        <v>166310.39999999999</v>
      </c>
      <c r="F34" s="25">
        <v>86217.8</v>
      </c>
      <c r="G34" s="27">
        <v>146022.39999999999</v>
      </c>
      <c r="H34" s="25">
        <v>87626.4</v>
      </c>
      <c r="I34" s="27">
        <v>94939.3</v>
      </c>
      <c r="J34" s="25">
        <v>163890</v>
      </c>
      <c r="K34" s="27">
        <v>98275.6</v>
      </c>
      <c r="L34" s="25">
        <v>140727.9</v>
      </c>
      <c r="M34" s="27">
        <v>441896.5</v>
      </c>
      <c r="N34" s="25">
        <v>491265.8</v>
      </c>
      <c r="O34" s="29">
        <v>2367322.9</v>
      </c>
    </row>
    <row r="35" spans="1:15" x14ac:dyDescent="0.25">
      <c r="A35" s="32" t="s">
        <v>20</v>
      </c>
      <c r="B35" s="33"/>
      <c r="C35" s="27">
        <v>30652.2</v>
      </c>
      <c r="D35" s="25">
        <v>18374.2</v>
      </c>
      <c r="E35" s="27">
        <v>21376.300000000003</v>
      </c>
      <c r="F35" s="25">
        <v>22155.4</v>
      </c>
      <c r="G35" s="27">
        <v>24638.7</v>
      </c>
      <c r="H35" s="25">
        <v>24979.4</v>
      </c>
      <c r="I35" s="27">
        <v>26899.100000000002</v>
      </c>
      <c r="J35" s="25">
        <v>13123.2</v>
      </c>
      <c r="K35" s="27">
        <v>20553.400000000001</v>
      </c>
      <c r="L35" s="25">
        <v>19179.400000000001</v>
      </c>
      <c r="M35" s="27">
        <v>21046.3</v>
      </c>
      <c r="N35" s="25">
        <v>23393.1</v>
      </c>
      <c r="O35" s="29">
        <v>266370.7</v>
      </c>
    </row>
    <row r="36" spans="1:15" x14ac:dyDescent="0.25">
      <c r="A36" s="32" t="s">
        <v>68</v>
      </c>
      <c r="B36" s="33"/>
      <c r="C36" s="27">
        <v>0</v>
      </c>
      <c r="D36" s="25">
        <v>0</v>
      </c>
      <c r="E36" s="27">
        <v>0</v>
      </c>
      <c r="F36" s="25">
        <v>0</v>
      </c>
      <c r="G36" s="27">
        <v>0</v>
      </c>
      <c r="H36" s="25">
        <v>0</v>
      </c>
      <c r="I36" s="27">
        <v>0</v>
      </c>
      <c r="J36" s="25">
        <v>0</v>
      </c>
      <c r="K36" s="27">
        <v>0</v>
      </c>
      <c r="L36" s="25">
        <v>0</v>
      </c>
      <c r="M36" s="27">
        <v>0</v>
      </c>
      <c r="N36" s="25">
        <v>0</v>
      </c>
      <c r="O36" s="29">
        <v>0</v>
      </c>
    </row>
    <row r="37" spans="1:15" x14ac:dyDescent="0.25">
      <c r="A37" s="30" t="s">
        <v>67</v>
      </c>
      <c r="B37" s="31"/>
      <c r="C37" s="27">
        <v>98305.2</v>
      </c>
      <c r="D37" s="25">
        <v>11654.2</v>
      </c>
      <c r="E37" s="27">
        <v>133846.39999999999</v>
      </c>
      <c r="F37" s="25">
        <v>122957.20000000001</v>
      </c>
      <c r="G37" s="27">
        <v>66794.5</v>
      </c>
      <c r="H37" s="25">
        <v>104826.4</v>
      </c>
      <c r="I37" s="27">
        <v>81113.599999999991</v>
      </c>
      <c r="J37" s="25">
        <v>144789.5</v>
      </c>
      <c r="K37" s="27">
        <v>60456.800000000003</v>
      </c>
      <c r="L37" s="25">
        <v>104367</v>
      </c>
      <c r="M37" s="27">
        <v>65428.2</v>
      </c>
      <c r="N37" s="25">
        <v>142272.29999999999</v>
      </c>
      <c r="O37" s="29">
        <v>1136811.3</v>
      </c>
    </row>
    <row r="38" spans="1:15" x14ac:dyDescent="0.25">
      <c r="A38" s="30" t="s">
        <v>21</v>
      </c>
      <c r="B38" s="31"/>
      <c r="C38" s="27">
        <v>8113.2</v>
      </c>
      <c r="D38" s="25">
        <v>8394.5</v>
      </c>
      <c r="E38" s="27">
        <v>9622</v>
      </c>
      <c r="F38" s="25">
        <v>11970</v>
      </c>
      <c r="G38" s="27">
        <v>23259.4</v>
      </c>
      <c r="H38" s="25">
        <v>19979.2</v>
      </c>
      <c r="I38" s="27">
        <v>4345</v>
      </c>
      <c r="J38" s="25">
        <v>7162.2</v>
      </c>
      <c r="K38" s="27">
        <v>2854</v>
      </c>
      <c r="L38" s="25">
        <v>4135</v>
      </c>
      <c r="M38" s="27">
        <v>12778</v>
      </c>
      <c r="N38" s="25">
        <v>15360</v>
      </c>
      <c r="O38" s="29">
        <v>127972.5</v>
      </c>
    </row>
    <row r="39" spans="1:15" x14ac:dyDescent="0.25">
      <c r="A39" s="32" t="s">
        <v>22</v>
      </c>
      <c r="B39" s="33"/>
      <c r="C39" s="27">
        <v>1830</v>
      </c>
      <c r="D39" s="25">
        <v>18385.8</v>
      </c>
      <c r="E39" s="27">
        <v>30782.9</v>
      </c>
      <c r="F39" s="25">
        <v>12220</v>
      </c>
      <c r="G39" s="27">
        <v>16200</v>
      </c>
      <c r="H39" s="25">
        <v>10028</v>
      </c>
      <c r="I39" s="27">
        <v>13864</v>
      </c>
      <c r="J39" s="25">
        <v>6307.3</v>
      </c>
      <c r="K39" s="27">
        <v>19784</v>
      </c>
      <c r="L39" s="25">
        <v>13584.4</v>
      </c>
      <c r="M39" s="27">
        <v>13192</v>
      </c>
      <c r="N39" s="25">
        <v>16548</v>
      </c>
      <c r="O39" s="29">
        <v>172726.39999999999</v>
      </c>
    </row>
    <row r="40" spans="1:15" x14ac:dyDescent="0.25">
      <c r="A40" s="32" t="s">
        <v>69</v>
      </c>
      <c r="B40" s="33"/>
      <c r="C40" s="27">
        <v>27195</v>
      </c>
      <c r="D40" s="25">
        <v>21852.3</v>
      </c>
      <c r="E40" s="27">
        <v>5915.7</v>
      </c>
      <c r="F40" s="25">
        <v>14994.2</v>
      </c>
      <c r="G40" s="27">
        <v>50154</v>
      </c>
      <c r="H40" s="25">
        <v>16438</v>
      </c>
      <c r="I40" s="27">
        <v>10458.4</v>
      </c>
      <c r="J40" s="25">
        <v>20861</v>
      </c>
      <c r="K40" s="27">
        <v>24725.7</v>
      </c>
      <c r="L40" s="25">
        <v>7897.8</v>
      </c>
      <c r="M40" s="27">
        <v>9022.7999999999993</v>
      </c>
      <c r="N40" s="25">
        <v>4230</v>
      </c>
      <c r="O40" s="29">
        <v>213744.9</v>
      </c>
    </row>
    <row r="41" spans="1:15" x14ac:dyDescent="0.25">
      <c r="A41" s="30" t="s">
        <v>88</v>
      </c>
      <c r="B41" s="31"/>
      <c r="C41" s="27">
        <v>187.8</v>
      </c>
      <c r="D41" s="25">
        <v>338</v>
      </c>
      <c r="E41" s="27">
        <v>1149.5999999999999</v>
      </c>
      <c r="F41" s="25">
        <v>1524.1</v>
      </c>
      <c r="G41" s="27">
        <v>2976.3</v>
      </c>
      <c r="H41" s="25">
        <v>327.39999999999998</v>
      </c>
      <c r="I41" s="27">
        <v>518.79999999999995</v>
      </c>
      <c r="J41" s="25">
        <v>382.90000000000003</v>
      </c>
      <c r="K41" s="27">
        <v>1301.7</v>
      </c>
      <c r="L41" s="25">
        <v>1291.5999999999999</v>
      </c>
      <c r="M41" s="27">
        <v>613.29999999999995</v>
      </c>
      <c r="N41" s="25">
        <v>280.39999999999998</v>
      </c>
      <c r="O41" s="29">
        <v>10891.900000000001</v>
      </c>
    </row>
    <row r="42" spans="1:15" x14ac:dyDescent="0.25">
      <c r="A42" s="30" t="s">
        <v>89</v>
      </c>
      <c r="B42" s="31"/>
      <c r="C42" s="27">
        <v>15361.4</v>
      </c>
      <c r="D42" s="25">
        <v>6718</v>
      </c>
      <c r="E42" s="27">
        <v>14555.3</v>
      </c>
      <c r="F42" s="25">
        <v>8370.4</v>
      </c>
      <c r="G42" s="27">
        <v>13293.2</v>
      </c>
      <c r="H42" s="25">
        <v>23094.2</v>
      </c>
      <c r="I42" s="27">
        <v>3550.2</v>
      </c>
      <c r="J42" s="25">
        <v>5328</v>
      </c>
      <c r="K42" s="27">
        <v>8256.2000000000007</v>
      </c>
      <c r="L42" s="25">
        <v>16076.9</v>
      </c>
      <c r="M42" s="27">
        <v>9204.7999999999993</v>
      </c>
      <c r="N42" s="25">
        <v>19816.8</v>
      </c>
      <c r="O42" s="29">
        <v>143625.4</v>
      </c>
    </row>
    <row r="43" spans="1:15" x14ac:dyDescent="0.25">
      <c r="A43" s="32" t="s">
        <v>90</v>
      </c>
      <c r="B43" s="33"/>
      <c r="C43" s="27">
        <v>0</v>
      </c>
      <c r="D43" s="25">
        <v>0</v>
      </c>
      <c r="E43" s="27">
        <v>0</v>
      </c>
      <c r="F43" s="25">
        <v>0</v>
      </c>
      <c r="G43" s="27">
        <v>0</v>
      </c>
      <c r="H43" s="25">
        <v>0</v>
      </c>
      <c r="I43" s="27">
        <v>0</v>
      </c>
      <c r="J43" s="25">
        <v>0</v>
      </c>
      <c r="K43" s="27">
        <v>0</v>
      </c>
      <c r="L43" s="25">
        <v>0</v>
      </c>
      <c r="M43" s="27">
        <v>0</v>
      </c>
      <c r="N43" s="25">
        <v>0</v>
      </c>
      <c r="O43" s="29">
        <v>0</v>
      </c>
    </row>
    <row r="44" spans="1:15" x14ac:dyDescent="0.25">
      <c r="A44" s="32" t="s">
        <v>23</v>
      </c>
      <c r="B44" s="33"/>
      <c r="C44" s="27">
        <v>0</v>
      </c>
      <c r="D44" s="25">
        <v>0</v>
      </c>
      <c r="E44" s="27">
        <v>522</v>
      </c>
      <c r="F44" s="25">
        <v>1020</v>
      </c>
      <c r="G44" s="27">
        <v>1280</v>
      </c>
      <c r="H44" s="25">
        <v>591</v>
      </c>
      <c r="I44" s="27">
        <v>1987</v>
      </c>
      <c r="J44" s="25">
        <v>568.70000000000005</v>
      </c>
      <c r="K44" s="27">
        <v>0</v>
      </c>
      <c r="L44" s="25">
        <v>950</v>
      </c>
      <c r="M44" s="27">
        <v>329.3</v>
      </c>
      <c r="N44" s="25">
        <v>0</v>
      </c>
      <c r="O44" s="29">
        <v>7248</v>
      </c>
    </row>
    <row r="45" spans="1:15" x14ac:dyDescent="0.25">
      <c r="A45" s="30" t="s">
        <v>65</v>
      </c>
      <c r="B45" s="31"/>
      <c r="C45" s="27">
        <v>0.2</v>
      </c>
      <c r="D45" s="25">
        <v>0</v>
      </c>
      <c r="E45" s="27">
        <v>6000</v>
      </c>
      <c r="F45" s="25">
        <v>0.5</v>
      </c>
      <c r="G45" s="27">
        <v>113466</v>
      </c>
      <c r="H45" s="25">
        <v>0</v>
      </c>
      <c r="I45" s="27">
        <v>0</v>
      </c>
      <c r="J45" s="25">
        <v>0</v>
      </c>
      <c r="K45" s="27">
        <v>14882</v>
      </c>
      <c r="L45" s="25">
        <v>0</v>
      </c>
      <c r="M45" s="27">
        <v>8020</v>
      </c>
      <c r="N45" s="25">
        <v>0</v>
      </c>
      <c r="O45" s="29">
        <v>142368.70000000001</v>
      </c>
    </row>
    <row r="46" spans="1:15" x14ac:dyDescent="0.25">
      <c r="A46" s="30" t="s">
        <v>66</v>
      </c>
      <c r="B46" s="31"/>
      <c r="C46" s="27">
        <v>41949.599999999999</v>
      </c>
      <c r="D46" s="25">
        <v>15742.4</v>
      </c>
      <c r="E46" s="27">
        <v>54887.3</v>
      </c>
      <c r="F46" s="25">
        <v>84374.8</v>
      </c>
      <c r="G46" s="27">
        <v>66136.5</v>
      </c>
      <c r="H46" s="25">
        <v>24369.8</v>
      </c>
      <c r="I46" s="27">
        <v>16907.2</v>
      </c>
      <c r="J46" s="25">
        <v>35717</v>
      </c>
      <c r="K46" s="27">
        <v>13076.8</v>
      </c>
      <c r="L46" s="25">
        <v>27095.1</v>
      </c>
      <c r="M46" s="27">
        <v>55891.899999999994</v>
      </c>
      <c r="N46" s="25">
        <v>104608.9</v>
      </c>
      <c r="O46" s="29">
        <v>540757.30000000005</v>
      </c>
    </row>
    <row r="47" spans="1:15" x14ac:dyDescent="0.25">
      <c r="A47" s="32" t="s">
        <v>51</v>
      </c>
      <c r="B47" s="33"/>
      <c r="C47" s="27">
        <v>1312.5</v>
      </c>
      <c r="D47" s="25">
        <v>3650.7</v>
      </c>
      <c r="E47" s="27">
        <v>10256.700000000001</v>
      </c>
      <c r="F47" s="25">
        <v>6131.6</v>
      </c>
      <c r="G47" s="27">
        <v>1629.6</v>
      </c>
      <c r="H47" s="25">
        <v>4646.8999999999996</v>
      </c>
      <c r="I47" s="27">
        <v>8301.2999999999993</v>
      </c>
      <c r="J47" s="25">
        <v>0</v>
      </c>
      <c r="K47" s="27">
        <v>824</v>
      </c>
      <c r="L47" s="25">
        <v>1975.8</v>
      </c>
      <c r="M47" s="27">
        <v>0</v>
      </c>
      <c r="N47" s="25">
        <v>2994.3</v>
      </c>
      <c r="O47" s="29">
        <v>41723.4</v>
      </c>
    </row>
    <row r="48" spans="1:15" x14ac:dyDescent="0.25">
      <c r="A48" s="32" t="s">
        <v>52</v>
      </c>
      <c r="B48" s="33"/>
      <c r="C48" s="27">
        <v>0</v>
      </c>
      <c r="D48" s="25">
        <v>0</v>
      </c>
      <c r="E48" s="27">
        <v>0</v>
      </c>
      <c r="F48" s="25">
        <v>0</v>
      </c>
      <c r="G48" s="27">
        <v>0</v>
      </c>
      <c r="H48" s="25">
        <v>0</v>
      </c>
      <c r="I48" s="27">
        <v>0</v>
      </c>
      <c r="J48" s="25">
        <v>0</v>
      </c>
      <c r="K48" s="27">
        <v>0</v>
      </c>
      <c r="L48" s="25">
        <v>0</v>
      </c>
      <c r="M48" s="27">
        <v>0</v>
      </c>
      <c r="N48" s="25">
        <v>0</v>
      </c>
      <c r="O48" s="29">
        <v>0</v>
      </c>
    </row>
    <row r="49" spans="1:15" x14ac:dyDescent="0.25">
      <c r="A49" s="30" t="s">
        <v>53</v>
      </c>
      <c r="B49" s="31"/>
      <c r="C49" s="27">
        <v>16058.6</v>
      </c>
      <c r="D49" s="25">
        <v>5549</v>
      </c>
      <c r="E49" s="27">
        <v>15035.300000000001</v>
      </c>
      <c r="F49" s="25">
        <v>4807.7999999999993</v>
      </c>
      <c r="G49" s="27">
        <v>20009.3</v>
      </c>
      <c r="H49" s="25">
        <v>8234.2999999999993</v>
      </c>
      <c r="I49" s="27">
        <v>24336.7</v>
      </c>
      <c r="J49" s="25">
        <v>5033</v>
      </c>
      <c r="K49" s="27">
        <v>5317.9000000000005</v>
      </c>
      <c r="L49" s="25">
        <v>5356.0999999999995</v>
      </c>
      <c r="M49" s="27">
        <v>17686.600000000002</v>
      </c>
      <c r="N49" s="25">
        <v>33989.199999999997</v>
      </c>
      <c r="O49" s="29">
        <v>161413.79999999999</v>
      </c>
    </row>
    <row r="50" spans="1:15" x14ac:dyDescent="0.25">
      <c r="A50" s="30" t="s">
        <v>54</v>
      </c>
      <c r="B50" s="31"/>
      <c r="C50" s="27">
        <v>1828</v>
      </c>
      <c r="D50" s="25">
        <v>890</v>
      </c>
      <c r="E50" s="27">
        <v>7208</v>
      </c>
      <c r="F50" s="25">
        <v>4865.3</v>
      </c>
      <c r="G50" s="27">
        <v>7551</v>
      </c>
      <c r="H50" s="25">
        <v>5843</v>
      </c>
      <c r="I50" s="27">
        <v>6071.2</v>
      </c>
      <c r="J50" s="25">
        <v>8444</v>
      </c>
      <c r="K50" s="27">
        <v>6902</v>
      </c>
      <c r="L50" s="25">
        <v>2475</v>
      </c>
      <c r="M50" s="27">
        <v>3993.5</v>
      </c>
      <c r="N50" s="25">
        <v>4337</v>
      </c>
      <c r="O50" s="29">
        <v>60408</v>
      </c>
    </row>
    <row r="51" spans="1:15" x14ac:dyDescent="0.25">
      <c r="A51" s="32" t="s">
        <v>55</v>
      </c>
      <c r="B51" s="33"/>
      <c r="C51" s="27">
        <v>0</v>
      </c>
      <c r="D51" s="25">
        <v>0</v>
      </c>
      <c r="E51" s="27">
        <v>0</v>
      </c>
      <c r="F51" s="25">
        <v>0</v>
      </c>
      <c r="G51" s="27">
        <v>0</v>
      </c>
      <c r="H51" s="25">
        <v>0</v>
      </c>
      <c r="I51" s="27">
        <v>0</v>
      </c>
      <c r="J51" s="25">
        <v>0</v>
      </c>
      <c r="K51" s="27">
        <v>0</v>
      </c>
      <c r="L51" s="25">
        <v>0</v>
      </c>
      <c r="M51" s="27">
        <v>0</v>
      </c>
      <c r="N51" s="25">
        <v>0</v>
      </c>
      <c r="O51" s="29">
        <v>0</v>
      </c>
    </row>
    <row r="52" spans="1:15" x14ac:dyDescent="0.25">
      <c r="A52" s="32" t="s">
        <v>24</v>
      </c>
      <c r="B52" s="33"/>
      <c r="C52" s="27">
        <v>0</v>
      </c>
      <c r="D52" s="25">
        <v>0</v>
      </c>
      <c r="E52" s="27">
        <v>0</v>
      </c>
      <c r="F52" s="25">
        <v>0</v>
      </c>
      <c r="G52" s="27">
        <v>0</v>
      </c>
      <c r="H52" s="25">
        <v>0</v>
      </c>
      <c r="I52" s="27">
        <v>0</v>
      </c>
      <c r="J52" s="25">
        <v>0</v>
      </c>
      <c r="K52" s="27">
        <v>0</v>
      </c>
      <c r="L52" s="25">
        <v>0</v>
      </c>
      <c r="M52" s="27">
        <v>0</v>
      </c>
      <c r="N52" s="25">
        <v>0</v>
      </c>
      <c r="O52" s="29">
        <v>0</v>
      </c>
    </row>
    <row r="53" spans="1:15" x14ac:dyDescent="0.25">
      <c r="A53" s="30" t="s">
        <v>25</v>
      </c>
      <c r="B53" s="31"/>
      <c r="C53" s="27">
        <v>0</v>
      </c>
      <c r="D53" s="25">
        <v>0</v>
      </c>
      <c r="E53" s="27">
        <v>0</v>
      </c>
      <c r="F53" s="25">
        <v>0</v>
      </c>
      <c r="G53" s="27">
        <v>0</v>
      </c>
      <c r="H53" s="25">
        <v>0</v>
      </c>
      <c r="I53" s="27">
        <v>0</v>
      </c>
      <c r="J53" s="25">
        <v>0</v>
      </c>
      <c r="K53" s="27">
        <v>0</v>
      </c>
      <c r="L53" s="25">
        <v>0</v>
      </c>
      <c r="M53" s="27">
        <v>0</v>
      </c>
      <c r="N53" s="25">
        <v>0</v>
      </c>
      <c r="O53" s="29">
        <v>0</v>
      </c>
    </row>
    <row r="54" spans="1:15" x14ac:dyDescent="0.25">
      <c r="A54" s="30" t="s">
        <v>26</v>
      </c>
      <c r="B54" s="31"/>
      <c r="C54" s="27">
        <v>0</v>
      </c>
      <c r="D54" s="25">
        <v>18000</v>
      </c>
      <c r="E54" s="27">
        <v>41680</v>
      </c>
      <c r="F54" s="25">
        <v>1040</v>
      </c>
      <c r="G54" s="27">
        <v>19025</v>
      </c>
      <c r="H54" s="25">
        <v>0</v>
      </c>
      <c r="I54" s="27">
        <v>1080</v>
      </c>
      <c r="J54" s="25">
        <v>1110</v>
      </c>
      <c r="K54" s="27">
        <v>14188</v>
      </c>
      <c r="L54" s="25">
        <v>10300</v>
      </c>
      <c r="M54" s="27">
        <v>34150</v>
      </c>
      <c r="N54" s="25">
        <v>0</v>
      </c>
      <c r="O54" s="29">
        <v>140573</v>
      </c>
    </row>
    <row r="55" spans="1:15" x14ac:dyDescent="0.25">
      <c r="A55" s="32" t="s">
        <v>91</v>
      </c>
      <c r="B55" s="33"/>
      <c r="C55" s="27">
        <v>0</v>
      </c>
      <c r="D55" s="25">
        <v>0</v>
      </c>
      <c r="E55" s="27">
        <v>0</v>
      </c>
      <c r="F55" s="25">
        <v>0</v>
      </c>
      <c r="G55" s="27">
        <v>0</v>
      </c>
      <c r="H55" s="25">
        <v>0</v>
      </c>
      <c r="I55" s="27">
        <v>0</v>
      </c>
      <c r="J55" s="25">
        <v>0</v>
      </c>
      <c r="K55" s="27">
        <v>0</v>
      </c>
      <c r="L55" s="25">
        <v>0</v>
      </c>
      <c r="M55" s="27">
        <v>500</v>
      </c>
      <c r="N55" s="25">
        <v>0</v>
      </c>
      <c r="O55" s="29">
        <v>500</v>
      </c>
    </row>
    <row r="56" spans="1:15" x14ac:dyDescent="0.25">
      <c r="A56" s="32" t="s">
        <v>27</v>
      </c>
      <c r="B56" s="33"/>
      <c r="C56" s="27">
        <v>0</v>
      </c>
      <c r="D56" s="25">
        <v>0</v>
      </c>
      <c r="E56" s="27">
        <v>0</v>
      </c>
      <c r="F56" s="25">
        <v>0</v>
      </c>
      <c r="G56" s="27">
        <v>190</v>
      </c>
      <c r="H56" s="25">
        <v>34</v>
      </c>
      <c r="I56" s="27">
        <v>302</v>
      </c>
      <c r="J56" s="25">
        <v>250</v>
      </c>
      <c r="K56" s="27">
        <v>0</v>
      </c>
      <c r="L56" s="25">
        <v>50</v>
      </c>
      <c r="M56" s="27">
        <v>284.8</v>
      </c>
      <c r="N56" s="25">
        <v>0</v>
      </c>
      <c r="O56" s="29">
        <v>1110.8</v>
      </c>
    </row>
    <row r="57" spans="1:15" x14ac:dyDescent="0.25">
      <c r="A57" s="30" t="s">
        <v>92</v>
      </c>
      <c r="B57" s="31"/>
      <c r="C57" s="27">
        <v>38172</v>
      </c>
      <c r="D57" s="25">
        <v>11014.3</v>
      </c>
      <c r="E57" s="27">
        <v>38051.699999999997</v>
      </c>
      <c r="F57" s="25">
        <v>47321.8</v>
      </c>
      <c r="G57" s="27">
        <v>52258.3</v>
      </c>
      <c r="H57" s="25">
        <v>16166.6</v>
      </c>
      <c r="I57" s="27">
        <v>39085.1</v>
      </c>
      <c r="J57" s="25">
        <v>36956.6</v>
      </c>
      <c r="K57" s="27">
        <v>36301.5</v>
      </c>
      <c r="L57" s="25">
        <v>17888.2</v>
      </c>
      <c r="M57" s="27">
        <v>41655</v>
      </c>
      <c r="N57" s="25">
        <v>31050.7</v>
      </c>
      <c r="O57" s="29">
        <v>405921.80000000005</v>
      </c>
    </row>
    <row r="58" spans="1:15" x14ac:dyDescent="0.25">
      <c r="A58" s="30" t="s">
        <v>93</v>
      </c>
      <c r="B58" s="31"/>
      <c r="C58" s="27">
        <v>2912</v>
      </c>
      <c r="D58" s="25">
        <v>0</v>
      </c>
      <c r="E58" s="27">
        <v>9097.7999999999993</v>
      </c>
      <c r="F58" s="25">
        <v>10013.4</v>
      </c>
      <c r="G58" s="27">
        <v>3559.5</v>
      </c>
      <c r="H58" s="25">
        <v>1246</v>
      </c>
      <c r="I58" s="27">
        <v>4039</v>
      </c>
      <c r="J58" s="25">
        <v>14360</v>
      </c>
      <c r="K58" s="27">
        <v>10914</v>
      </c>
      <c r="L58" s="25">
        <v>2988</v>
      </c>
      <c r="M58" s="27">
        <v>18626.099999999999</v>
      </c>
      <c r="N58" s="25">
        <v>5755.5</v>
      </c>
      <c r="O58" s="29">
        <v>83511.3</v>
      </c>
    </row>
    <row r="59" spans="1:15" x14ac:dyDescent="0.25">
      <c r="A59" s="32" t="s">
        <v>94</v>
      </c>
      <c r="B59" s="33"/>
      <c r="C59" s="27">
        <v>0</v>
      </c>
      <c r="D59" s="25">
        <v>0</v>
      </c>
      <c r="E59" s="27">
        <v>0</v>
      </c>
      <c r="F59" s="25">
        <v>0</v>
      </c>
      <c r="G59" s="27">
        <v>0</v>
      </c>
      <c r="H59" s="25">
        <v>0</v>
      </c>
      <c r="I59" s="27">
        <v>0</v>
      </c>
      <c r="J59" s="25">
        <v>0</v>
      </c>
      <c r="K59" s="27">
        <v>0</v>
      </c>
      <c r="L59" s="25">
        <v>0</v>
      </c>
      <c r="M59" s="27">
        <v>0</v>
      </c>
      <c r="N59" s="25">
        <v>0</v>
      </c>
      <c r="O59" s="29">
        <v>0</v>
      </c>
    </row>
    <row r="60" spans="1:15" x14ac:dyDescent="0.25">
      <c r="A60" s="32" t="s">
        <v>79</v>
      </c>
      <c r="B60" s="33"/>
      <c r="C60" s="27">
        <v>0</v>
      </c>
      <c r="D60" s="25">
        <v>0</v>
      </c>
      <c r="E60" s="27">
        <v>10300</v>
      </c>
      <c r="F60" s="25">
        <v>24500</v>
      </c>
      <c r="G60" s="27">
        <v>22119.5</v>
      </c>
      <c r="H60" s="25">
        <v>10000</v>
      </c>
      <c r="I60" s="27">
        <v>22750</v>
      </c>
      <c r="J60" s="25">
        <v>12320</v>
      </c>
      <c r="K60" s="27">
        <v>0</v>
      </c>
      <c r="L60" s="25">
        <v>8000</v>
      </c>
      <c r="M60" s="27">
        <v>3600</v>
      </c>
      <c r="N60" s="25">
        <v>18145.400000000001</v>
      </c>
      <c r="O60" s="29">
        <v>131734.9</v>
      </c>
    </row>
    <row r="61" spans="1:15" x14ac:dyDescent="0.25">
      <c r="A61" s="30" t="s">
        <v>28</v>
      </c>
      <c r="B61" s="31"/>
      <c r="C61" s="27">
        <v>0</v>
      </c>
      <c r="D61" s="25">
        <v>239.4</v>
      </c>
      <c r="E61" s="27">
        <v>1005.4</v>
      </c>
      <c r="F61" s="25">
        <v>428.4</v>
      </c>
      <c r="G61" s="27">
        <v>860</v>
      </c>
      <c r="H61" s="25">
        <v>0</v>
      </c>
      <c r="I61" s="27">
        <v>0</v>
      </c>
      <c r="J61" s="25">
        <v>328</v>
      </c>
      <c r="K61" s="27">
        <v>0</v>
      </c>
      <c r="L61" s="25">
        <v>0</v>
      </c>
      <c r="M61" s="27">
        <v>0</v>
      </c>
      <c r="N61" s="25">
        <v>68.400000000000006</v>
      </c>
      <c r="O61" s="29">
        <v>2929.6</v>
      </c>
    </row>
    <row r="62" spans="1:15" x14ac:dyDescent="0.25">
      <c r="A62" s="30" t="s">
        <v>29</v>
      </c>
      <c r="B62" s="31"/>
      <c r="C62" s="27">
        <v>4127.3999999999996</v>
      </c>
      <c r="D62" s="25">
        <v>2889</v>
      </c>
      <c r="E62" s="27">
        <v>10230.4</v>
      </c>
      <c r="F62" s="25">
        <v>5576.1</v>
      </c>
      <c r="G62" s="27">
        <v>2844.4</v>
      </c>
      <c r="H62" s="25">
        <v>3830</v>
      </c>
      <c r="I62" s="27">
        <v>8407</v>
      </c>
      <c r="J62" s="25">
        <v>2057.1999999999998</v>
      </c>
      <c r="K62" s="27">
        <v>820.1</v>
      </c>
      <c r="L62" s="25">
        <v>1393</v>
      </c>
      <c r="M62" s="27">
        <v>1656.6</v>
      </c>
      <c r="N62" s="25">
        <v>587.79999999999995</v>
      </c>
      <c r="O62" s="29">
        <v>44419</v>
      </c>
    </row>
    <row r="63" spans="1:15" x14ac:dyDescent="0.25">
      <c r="A63" s="32" t="s">
        <v>56</v>
      </c>
      <c r="B63" s="33"/>
      <c r="C63" s="27">
        <v>45298</v>
      </c>
      <c r="D63" s="25">
        <v>38395.599999999999</v>
      </c>
      <c r="E63" s="27">
        <v>46275.5</v>
      </c>
      <c r="F63" s="25">
        <v>72527.199999999997</v>
      </c>
      <c r="G63" s="27">
        <v>95839.8</v>
      </c>
      <c r="H63" s="25">
        <v>40744.300000000003</v>
      </c>
      <c r="I63" s="27">
        <v>61483.5</v>
      </c>
      <c r="J63" s="25">
        <v>70932.100000000006</v>
      </c>
      <c r="K63" s="27">
        <v>53037.8</v>
      </c>
      <c r="L63" s="25">
        <v>90749.2</v>
      </c>
      <c r="M63" s="27">
        <v>74926.200000000012</v>
      </c>
      <c r="N63" s="25">
        <v>102921.60000000001</v>
      </c>
      <c r="O63" s="29">
        <v>793130.8</v>
      </c>
    </row>
    <row r="64" spans="1:15" x14ac:dyDescent="0.25">
      <c r="A64" s="32" t="s">
        <v>95</v>
      </c>
      <c r="B64" s="33"/>
      <c r="C64" s="27">
        <v>1449</v>
      </c>
      <c r="D64" s="25">
        <v>14105</v>
      </c>
      <c r="E64" s="27">
        <v>23606.799999999999</v>
      </c>
      <c r="F64" s="25">
        <v>17044.5</v>
      </c>
      <c r="G64" s="27">
        <v>16874.3</v>
      </c>
      <c r="H64" s="25">
        <v>22415.7</v>
      </c>
      <c r="I64" s="27">
        <v>15982.6</v>
      </c>
      <c r="J64" s="25">
        <v>16835.599999999999</v>
      </c>
      <c r="K64" s="27">
        <v>2948</v>
      </c>
      <c r="L64" s="25">
        <v>4546.5</v>
      </c>
      <c r="M64" s="27">
        <v>4972</v>
      </c>
      <c r="N64" s="25">
        <v>34615.5</v>
      </c>
      <c r="O64" s="29">
        <v>175395.5</v>
      </c>
    </row>
    <row r="65" spans="1:15" x14ac:dyDescent="0.25">
      <c r="A65" s="30" t="s">
        <v>96</v>
      </c>
      <c r="B65" s="31"/>
      <c r="C65" s="27">
        <v>5290</v>
      </c>
      <c r="D65" s="25">
        <v>5420</v>
      </c>
      <c r="E65" s="27">
        <v>11429.7</v>
      </c>
      <c r="F65" s="25">
        <v>13059.5</v>
      </c>
      <c r="G65" s="27">
        <v>12165.9</v>
      </c>
      <c r="H65" s="25">
        <v>7963</v>
      </c>
      <c r="I65" s="27">
        <v>12074.1</v>
      </c>
      <c r="J65" s="25">
        <v>16250.7</v>
      </c>
      <c r="K65" s="27">
        <v>13736</v>
      </c>
      <c r="L65" s="25">
        <v>14818.7</v>
      </c>
      <c r="M65" s="27">
        <v>14890</v>
      </c>
      <c r="N65" s="25">
        <v>10662.2</v>
      </c>
      <c r="O65" s="29">
        <v>137759.79999999999</v>
      </c>
    </row>
    <row r="66" spans="1:15" x14ac:dyDescent="0.25">
      <c r="A66" s="30" t="s">
        <v>97</v>
      </c>
      <c r="B66" s="31"/>
      <c r="C66" s="27">
        <v>17651.599999999999</v>
      </c>
      <c r="D66" s="25">
        <v>13186.1</v>
      </c>
      <c r="E66" s="27">
        <v>68875.600000000006</v>
      </c>
      <c r="F66" s="25">
        <v>43002.6</v>
      </c>
      <c r="G66" s="27">
        <v>36580.300000000003</v>
      </c>
      <c r="H66" s="25">
        <v>46705.3</v>
      </c>
      <c r="I66" s="27">
        <v>87204</v>
      </c>
      <c r="J66" s="25">
        <v>85287.9</v>
      </c>
      <c r="K66" s="27">
        <v>85249.8</v>
      </c>
      <c r="L66" s="25">
        <v>72456.5</v>
      </c>
      <c r="M66" s="27">
        <v>96096.8</v>
      </c>
      <c r="N66" s="25">
        <v>93007.5</v>
      </c>
      <c r="O66" s="29">
        <v>745304</v>
      </c>
    </row>
    <row r="67" spans="1:15" x14ac:dyDescent="0.25">
      <c r="A67" s="32" t="s">
        <v>57</v>
      </c>
      <c r="B67" s="33"/>
      <c r="C67" s="27">
        <v>2731.4</v>
      </c>
      <c r="D67" s="25">
        <v>2560.1</v>
      </c>
      <c r="E67" s="27">
        <v>2650.6</v>
      </c>
      <c r="F67" s="25">
        <v>587.5</v>
      </c>
      <c r="G67" s="27">
        <v>2129</v>
      </c>
      <c r="H67" s="25">
        <v>7297</v>
      </c>
      <c r="I67" s="27">
        <v>1320</v>
      </c>
      <c r="J67" s="25">
        <v>3371.8</v>
      </c>
      <c r="K67" s="27">
        <v>2830.7</v>
      </c>
      <c r="L67" s="25">
        <v>4243.5</v>
      </c>
      <c r="M67" s="27">
        <v>3854.4</v>
      </c>
      <c r="N67" s="25">
        <v>2676.8</v>
      </c>
      <c r="O67" s="29">
        <v>36252.800000000003</v>
      </c>
    </row>
    <row r="68" spans="1:15" x14ac:dyDescent="0.25">
      <c r="A68" s="32" t="s">
        <v>58</v>
      </c>
      <c r="B68" s="33"/>
      <c r="C68" s="27">
        <v>4923</v>
      </c>
      <c r="D68" s="25">
        <v>950</v>
      </c>
      <c r="E68" s="27">
        <v>7554</v>
      </c>
      <c r="F68" s="25">
        <v>4199.5</v>
      </c>
      <c r="G68" s="27">
        <v>4893.2</v>
      </c>
      <c r="H68" s="25">
        <v>8504</v>
      </c>
      <c r="I68" s="27">
        <v>7937</v>
      </c>
      <c r="J68" s="25">
        <v>6629.8</v>
      </c>
      <c r="K68" s="27">
        <v>3480.8</v>
      </c>
      <c r="L68" s="25">
        <v>5435</v>
      </c>
      <c r="M68" s="27">
        <v>1351.6</v>
      </c>
      <c r="N68" s="25">
        <v>2878</v>
      </c>
      <c r="O68" s="29">
        <v>58735.9</v>
      </c>
    </row>
    <row r="69" spans="1:15" x14ac:dyDescent="0.25">
      <c r="A69" s="30" t="s">
        <v>30</v>
      </c>
      <c r="B69" s="31"/>
      <c r="C69" s="27">
        <v>16442</v>
      </c>
      <c r="D69" s="25">
        <v>6539</v>
      </c>
      <c r="E69" s="27">
        <v>42610.6</v>
      </c>
      <c r="F69" s="25">
        <v>26320.1</v>
      </c>
      <c r="G69" s="27">
        <v>25344.3</v>
      </c>
      <c r="H69" s="25">
        <v>4546.3999999999996</v>
      </c>
      <c r="I69" s="27">
        <v>24697</v>
      </c>
      <c r="J69" s="25">
        <v>10831.1</v>
      </c>
      <c r="K69" s="27">
        <v>22250.6</v>
      </c>
      <c r="L69" s="25">
        <v>16430</v>
      </c>
      <c r="M69" s="27">
        <v>22998.6</v>
      </c>
      <c r="N69" s="25">
        <v>14294.9</v>
      </c>
      <c r="O69" s="29">
        <v>233304.6</v>
      </c>
    </row>
    <row r="70" spans="1:15" x14ac:dyDescent="0.25">
      <c r="A70" s="30" t="s">
        <v>59</v>
      </c>
      <c r="B70" s="31"/>
      <c r="C70" s="27">
        <v>6119</v>
      </c>
      <c r="D70" s="25">
        <v>6280</v>
      </c>
      <c r="E70" s="27">
        <v>13135.6</v>
      </c>
      <c r="F70" s="25">
        <v>5282.6</v>
      </c>
      <c r="G70" s="27">
        <v>7365.6</v>
      </c>
      <c r="H70" s="25">
        <v>4186.5</v>
      </c>
      <c r="I70" s="27">
        <v>11604.3</v>
      </c>
      <c r="J70" s="25">
        <v>13001.6</v>
      </c>
      <c r="K70" s="27">
        <v>11430.9</v>
      </c>
      <c r="L70" s="25">
        <v>9416</v>
      </c>
      <c r="M70" s="27">
        <v>7492.3</v>
      </c>
      <c r="N70" s="25">
        <v>16606.2</v>
      </c>
      <c r="O70" s="29">
        <v>111920.6</v>
      </c>
    </row>
    <row r="71" spans="1:15" x14ac:dyDescent="0.25">
      <c r="A71" s="32" t="s">
        <v>60</v>
      </c>
      <c r="B71" s="33"/>
      <c r="C71" s="27">
        <v>0</v>
      </c>
      <c r="D71" s="25">
        <v>0</v>
      </c>
      <c r="E71" s="27">
        <v>0</v>
      </c>
      <c r="F71" s="25">
        <v>0</v>
      </c>
      <c r="G71" s="27">
        <v>0</v>
      </c>
      <c r="H71" s="25">
        <v>0</v>
      </c>
      <c r="I71" s="27">
        <v>0</v>
      </c>
      <c r="J71" s="25">
        <v>0</v>
      </c>
      <c r="K71" s="27">
        <v>0</v>
      </c>
      <c r="L71" s="25">
        <v>0</v>
      </c>
      <c r="M71" s="27">
        <v>0</v>
      </c>
      <c r="N71" s="25">
        <v>0</v>
      </c>
      <c r="O71" s="29">
        <v>0</v>
      </c>
    </row>
    <row r="72" spans="1:15" x14ac:dyDescent="0.25">
      <c r="A72" s="32" t="s">
        <v>31</v>
      </c>
      <c r="B72" s="33"/>
      <c r="C72" s="27">
        <v>312</v>
      </c>
      <c r="D72" s="25">
        <v>1493</v>
      </c>
      <c r="E72" s="27">
        <v>1076</v>
      </c>
      <c r="F72" s="25">
        <v>1523</v>
      </c>
      <c r="G72" s="27">
        <v>900</v>
      </c>
      <c r="H72" s="25">
        <v>1387</v>
      </c>
      <c r="I72" s="27">
        <v>1303.9000000000001</v>
      </c>
      <c r="J72" s="25">
        <v>3670.4</v>
      </c>
      <c r="K72" s="27">
        <v>2296</v>
      </c>
      <c r="L72" s="25">
        <v>4375.6000000000004</v>
      </c>
      <c r="M72" s="27">
        <v>2504</v>
      </c>
      <c r="N72" s="25">
        <v>3936</v>
      </c>
      <c r="O72" s="29">
        <v>24776.9</v>
      </c>
    </row>
    <row r="73" spans="1:15" x14ac:dyDescent="0.25">
      <c r="A73" s="30" t="s">
        <v>98</v>
      </c>
      <c r="B73" s="31"/>
      <c r="C73" s="27">
        <v>2662</v>
      </c>
      <c r="D73" s="25">
        <v>7000</v>
      </c>
      <c r="E73" s="27">
        <v>3519.5</v>
      </c>
      <c r="F73" s="25">
        <v>19011</v>
      </c>
      <c r="G73" s="27">
        <v>1235.4000000000001</v>
      </c>
      <c r="H73" s="25">
        <v>3353</v>
      </c>
      <c r="I73" s="27">
        <v>3830</v>
      </c>
      <c r="J73" s="25">
        <v>5610</v>
      </c>
      <c r="K73" s="27">
        <v>972.2</v>
      </c>
      <c r="L73" s="25">
        <v>1540</v>
      </c>
      <c r="M73" s="27">
        <v>3810.3</v>
      </c>
      <c r="N73" s="25">
        <v>27499</v>
      </c>
      <c r="O73" s="29">
        <v>80042.399999999994</v>
      </c>
    </row>
    <row r="74" spans="1:15" x14ac:dyDescent="0.25">
      <c r="A74" s="30" t="s">
        <v>99</v>
      </c>
      <c r="B74" s="31"/>
      <c r="C74" s="27">
        <v>0</v>
      </c>
      <c r="D74" s="25">
        <v>0</v>
      </c>
      <c r="E74" s="27">
        <v>0</v>
      </c>
      <c r="F74" s="25">
        <v>0</v>
      </c>
      <c r="G74" s="27">
        <v>0</v>
      </c>
      <c r="H74" s="25">
        <v>0</v>
      </c>
      <c r="I74" s="27">
        <v>0</v>
      </c>
      <c r="J74" s="25">
        <v>0</v>
      </c>
      <c r="K74" s="27">
        <v>0</v>
      </c>
      <c r="L74" s="25">
        <v>0</v>
      </c>
      <c r="M74" s="27">
        <v>0</v>
      </c>
      <c r="N74" s="25">
        <v>0</v>
      </c>
      <c r="O74" s="29">
        <v>0</v>
      </c>
    </row>
    <row r="75" spans="1:15" x14ac:dyDescent="0.25">
      <c r="A75" s="32" t="s">
        <v>100</v>
      </c>
      <c r="B75" s="33"/>
      <c r="C75" s="27">
        <v>10938.8</v>
      </c>
      <c r="D75" s="25">
        <v>13088</v>
      </c>
      <c r="E75" s="27">
        <v>27584.3</v>
      </c>
      <c r="F75" s="25">
        <v>10477.5</v>
      </c>
      <c r="G75" s="27">
        <v>24633.599999999999</v>
      </c>
      <c r="H75" s="25">
        <v>19699</v>
      </c>
      <c r="I75" s="27">
        <v>14301.5</v>
      </c>
      <c r="J75" s="25">
        <v>19618.5</v>
      </c>
      <c r="K75" s="27">
        <v>8405</v>
      </c>
      <c r="L75" s="25">
        <v>12009</v>
      </c>
      <c r="M75" s="27">
        <v>6107.2</v>
      </c>
      <c r="N75" s="25">
        <v>18854.599999999999</v>
      </c>
      <c r="O75" s="29">
        <v>185717</v>
      </c>
    </row>
    <row r="76" spans="1:15" x14ac:dyDescent="0.25">
      <c r="A76" s="32" t="s">
        <v>32</v>
      </c>
      <c r="B76" s="33"/>
      <c r="C76" s="27">
        <v>8275</v>
      </c>
      <c r="D76" s="25">
        <v>0</v>
      </c>
      <c r="E76" s="27">
        <v>2339</v>
      </c>
      <c r="F76" s="25">
        <v>17931</v>
      </c>
      <c r="G76" s="27">
        <v>4091</v>
      </c>
      <c r="H76" s="25">
        <v>5456.2</v>
      </c>
      <c r="I76" s="27">
        <v>1800</v>
      </c>
      <c r="J76" s="25">
        <v>12108.6</v>
      </c>
      <c r="K76" s="27">
        <v>3000</v>
      </c>
      <c r="L76" s="25">
        <v>2648</v>
      </c>
      <c r="M76" s="27">
        <v>11600</v>
      </c>
      <c r="N76" s="25">
        <v>8199</v>
      </c>
      <c r="O76" s="29">
        <v>77447.8</v>
      </c>
    </row>
    <row r="77" spans="1:15" x14ac:dyDescent="0.25">
      <c r="A77" s="30" t="s">
        <v>33</v>
      </c>
      <c r="B77" s="31"/>
      <c r="C77" s="27">
        <v>5814.8</v>
      </c>
      <c r="D77" s="25">
        <v>4198</v>
      </c>
      <c r="E77" s="27">
        <v>5901.6</v>
      </c>
      <c r="F77" s="25">
        <v>4835.7</v>
      </c>
      <c r="G77" s="27">
        <v>14449.8</v>
      </c>
      <c r="H77" s="25">
        <v>5470.8</v>
      </c>
      <c r="I77" s="27">
        <v>7445</v>
      </c>
      <c r="J77" s="25">
        <v>6966.2</v>
      </c>
      <c r="K77" s="27">
        <v>6610.2</v>
      </c>
      <c r="L77" s="25">
        <v>4328.8</v>
      </c>
      <c r="M77" s="27">
        <v>5621.4</v>
      </c>
      <c r="N77" s="25">
        <v>8475.2999999999993</v>
      </c>
      <c r="O77" s="29">
        <v>80117.600000000006</v>
      </c>
    </row>
    <row r="78" spans="1:15" x14ac:dyDescent="0.25">
      <c r="A78" s="30" t="s">
        <v>73</v>
      </c>
      <c r="B78" s="31"/>
      <c r="C78" s="27">
        <v>2990</v>
      </c>
      <c r="D78" s="25">
        <v>2331.6</v>
      </c>
      <c r="E78" s="27">
        <v>5660.6</v>
      </c>
      <c r="F78" s="25">
        <v>10812.900000000001</v>
      </c>
      <c r="G78" s="27">
        <v>7138.9</v>
      </c>
      <c r="H78" s="25">
        <v>6987</v>
      </c>
      <c r="I78" s="27">
        <v>4795.6000000000004</v>
      </c>
      <c r="J78" s="25">
        <v>2325.8999999999996</v>
      </c>
      <c r="K78" s="27">
        <v>4977.6000000000004</v>
      </c>
      <c r="L78" s="25">
        <v>4064</v>
      </c>
      <c r="M78" s="27">
        <v>3062.4</v>
      </c>
      <c r="N78" s="25">
        <v>5259.4</v>
      </c>
      <c r="O78" s="29">
        <v>60405.9</v>
      </c>
    </row>
    <row r="79" spans="1:15" x14ac:dyDescent="0.25">
      <c r="A79" s="32" t="s">
        <v>74</v>
      </c>
      <c r="B79" s="33"/>
      <c r="C79" s="27">
        <v>1320</v>
      </c>
      <c r="D79" s="25">
        <v>1690</v>
      </c>
      <c r="E79" s="27">
        <v>4487.5</v>
      </c>
      <c r="F79" s="25">
        <v>3180</v>
      </c>
      <c r="G79" s="27">
        <v>8872.7999999999993</v>
      </c>
      <c r="H79" s="25">
        <v>7736.3</v>
      </c>
      <c r="I79" s="27">
        <v>5418.6</v>
      </c>
      <c r="J79" s="25">
        <v>2187.6</v>
      </c>
      <c r="K79" s="27">
        <v>3796</v>
      </c>
      <c r="L79" s="25">
        <v>1113.5999999999999</v>
      </c>
      <c r="M79" s="27">
        <v>1771</v>
      </c>
      <c r="N79" s="25">
        <v>2616.8000000000002</v>
      </c>
      <c r="O79" s="29">
        <v>44190.2</v>
      </c>
    </row>
    <row r="80" spans="1:15" x14ac:dyDescent="0.25">
      <c r="A80" s="32" t="s">
        <v>101</v>
      </c>
      <c r="B80" s="33"/>
      <c r="C80" s="27">
        <v>0</v>
      </c>
      <c r="D80" s="25">
        <v>0</v>
      </c>
      <c r="E80" s="27">
        <v>0</v>
      </c>
      <c r="F80" s="25">
        <v>0</v>
      </c>
      <c r="G80" s="27">
        <v>0</v>
      </c>
      <c r="H80" s="25">
        <v>0</v>
      </c>
      <c r="I80" s="27">
        <v>0</v>
      </c>
      <c r="J80" s="25">
        <v>0</v>
      </c>
      <c r="K80" s="27">
        <v>0</v>
      </c>
      <c r="L80" s="25">
        <v>0</v>
      </c>
      <c r="M80" s="27">
        <v>0</v>
      </c>
      <c r="N80" s="25">
        <v>0</v>
      </c>
      <c r="O80" s="29">
        <v>0</v>
      </c>
    </row>
    <row r="81" spans="1:15" x14ac:dyDescent="0.25">
      <c r="A81" s="30" t="s">
        <v>102</v>
      </c>
      <c r="B81" s="31"/>
      <c r="C81" s="27">
        <v>21966.7</v>
      </c>
      <c r="D81" s="25">
        <v>18347.2</v>
      </c>
      <c r="E81" s="27">
        <v>26920.9</v>
      </c>
      <c r="F81" s="25">
        <v>29804.6</v>
      </c>
      <c r="G81" s="27">
        <v>25523.7</v>
      </c>
      <c r="H81" s="25">
        <v>20219.900000000001</v>
      </c>
      <c r="I81" s="27">
        <v>28460.400000000001</v>
      </c>
      <c r="J81" s="25">
        <v>18183.5</v>
      </c>
      <c r="K81" s="27">
        <v>21760.799999999999</v>
      </c>
      <c r="L81" s="25">
        <v>21236.799999999999</v>
      </c>
      <c r="M81" s="27">
        <v>19310.2</v>
      </c>
      <c r="N81" s="25">
        <v>45765.3</v>
      </c>
      <c r="O81" s="29">
        <v>297500</v>
      </c>
    </row>
    <row r="82" spans="1:15" x14ac:dyDescent="0.25">
      <c r="A82" s="30" t="s">
        <v>103</v>
      </c>
      <c r="B82" s="31"/>
      <c r="C82" s="27">
        <v>66636.399999999994</v>
      </c>
      <c r="D82" s="25">
        <v>18247</v>
      </c>
      <c r="E82" s="27">
        <v>64743.9</v>
      </c>
      <c r="F82" s="25">
        <v>60082.400000000001</v>
      </c>
      <c r="G82" s="27">
        <v>32496.400000000001</v>
      </c>
      <c r="H82" s="25">
        <v>26266.3</v>
      </c>
      <c r="I82" s="27">
        <v>51066.3</v>
      </c>
      <c r="J82" s="25">
        <v>36949.299999999996</v>
      </c>
      <c r="K82" s="27">
        <v>42407.8</v>
      </c>
      <c r="L82" s="25">
        <v>77157.3</v>
      </c>
      <c r="M82" s="27">
        <v>67481.2</v>
      </c>
      <c r="N82" s="25">
        <v>51901.1</v>
      </c>
      <c r="O82" s="29">
        <v>595435.4</v>
      </c>
    </row>
    <row r="83" spans="1:15" x14ac:dyDescent="0.25">
      <c r="A83" s="32" t="s">
        <v>63</v>
      </c>
      <c r="B83" s="33"/>
      <c r="C83" s="27">
        <v>6308.4</v>
      </c>
      <c r="D83" s="25">
        <v>2037</v>
      </c>
      <c r="E83" s="27">
        <v>10328.299999999999</v>
      </c>
      <c r="F83" s="25">
        <v>11000</v>
      </c>
      <c r="G83" s="27">
        <v>17392.099999999999</v>
      </c>
      <c r="H83" s="25">
        <v>24588.1</v>
      </c>
      <c r="I83" s="27">
        <v>3344.5</v>
      </c>
      <c r="J83" s="25">
        <v>11049.6</v>
      </c>
      <c r="K83" s="27">
        <v>4291.6000000000004</v>
      </c>
      <c r="L83" s="25">
        <v>5161</v>
      </c>
      <c r="M83" s="27">
        <v>17474.099999999999</v>
      </c>
      <c r="N83" s="25">
        <v>14638.7</v>
      </c>
      <c r="O83" s="29">
        <v>127613.40000000001</v>
      </c>
    </row>
    <row r="84" spans="1:15" x14ac:dyDescent="0.25">
      <c r="A84" s="32" t="s">
        <v>34</v>
      </c>
      <c r="B84" s="33"/>
      <c r="C84" s="27">
        <v>0</v>
      </c>
      <c r="D84" s="25">
        <v>0</v>
      </c>
      <c r="E84" s="27">
        <v>0</v>
      </c>
      <c r="F84" s="25">
        <v>0</v>
      </c>
      <c r="G84" s="27">
        <v>0</v>
      </c>
      <c r="H84" s="25">
        <v>0</v>
      </c>
      <c r="I84" s="27">
        <v>0</v>
      </c>
      <c r="J84" s="25">
        <v>0</v>
      </c>
      <c r="K84" s="27">
        <v>0</v>
      </c>
      <c r="L84" s="25">
        <v>0</v>
      </c>
      <c r="M84" s="27">
        <v>0</v>
      </c>
      <c r="N84" s="25">
        <v>0</v>
      </c>
      <c r="O84" s="29">
        <v>0</v>
      </c>
    </row>
    <row r="85" spans="1:15" x14ac:dyDescent="0.25">
      <c r="A85" s="30" t="s">
        <v>35</v>
      </c>
      <c r="B85" s="31"/>
      <c r="C85" s="27">
        <v>5249</v>
      </c>
      <c r="D85" s="25">
        <v>8855.7999999999993</v>
      </c>
      <c r="E85" s="27">
        <v>19897.900000000001</v>
      </c>
      <c r="F85" s="25">
        <v>15921.2</v>
      </c>
      <c r="G85" s="27">
        <v>16517.3</v>
      </c>
      <c r="H85" s="25">
        <v>24245.200000000001</v>
      </c>
      <c r="I85" s="27">
        <v>32120</v>
      </c>
      <c r="J85" s="25">
        <v>16648.599999999999</v>
      </c>
      <c r="K85" s="27">
        <v>16393.400000000001</v>
      </c>
      <c r="L85" s="25">
        <v>14689.6</v>
      </c>
      <c r="M85" s="27">
        <v>22099</v>
      </c>
      <c r="N85" s="25">
        <v>25534.9</v>
      </c>
      <c r="O85" s="29">
        <v>218171.9</v>
      </c>
    </row>
    <row r="86" spans="1:15" x14ac:dyDescent="0.25">
      <c r="A86" s="30" t="s">
        <v>75</v>
      </c>
      <c r="B86" s="31"/>
      <c r="C86" s="27">
        <v>14713</v>
      </c>
      <c r="D86" s="25">
        <v>4545.5</v>
      </c>
      <c r="E86" s="27">
        <v>19743.099999999999</v>
      </c>
      <c r="F86" s="25">
        <v>7020.9</v>
      </c>
      <c r="G86" s="27">
        <v>19765.7</v>
      </c>
      <c r="H86" s="25">
        <v>7990</v>
      </c>
      <c r="I86" s="27">
        <v>8177.9</v>
      </c>
      <c r="J86" s="25">
        <v>15200</v>
      </c>
      <c r="K86" s="27">
        <v>6413.6</v>
      </c>
      <c r="L86" s="25">
        <v>3428</v>
      </c>
      <c r="M86" s="27">
        <v>9988.2999999999993</v>
      </c>
      <c r="N86" s="25">
        <v>6416</v>
      </c>
      <c r="O86" s="29">
        <v>123402</v>
      </c>
    </row>
    <row r="87" spans="1:15" x14ac:dyDescent="0.25">
      <c r="A87" s="32" t="s">
        <v>104</v>
      </c>
      <c r="B87" s="33"/>
      <c r="C87" s="27">
        <v>11461</v>
      </c>
      <c r="D87" s="25">
        <v>5363.5</v>
      </c>
      <c r="E87" s="27">
        <v>12509.2</v>
      </c>
      <c r="F87" s="25">
        <v>2925.6</v>
      </c>
      <c r="G87" s="27">
        <v>7618.8</v>
      </c>
      <c r="H87" s="25">
        <v>6390.3</v>
      </c>
      <c r="I87" s="27">
        <v>9674</v>
      </c>
      <c r="J87" s="25">
        <v>4948.6000000000004</v>
      </c>
      <c r="K87" s="27">
        <v>8961.5</v>
      </c>
      <c r="L87" s="25">
        <v>6190</v>
      </c>
      <c r="M87" s="27">
        <v>6083.2</v>
      </c>
      <c r="N87" s="25">
        <v>10529.4</v>
      </c>
      <c r="O87" s="29">
        <v>92655.1</v>
      </c>
    </row>
    <row r="88" spans="1:15" x14ac:dyDescent="0.25">
      <c r="A88" s="32" t="s">
        <v>36</v>
      </c>
      <c r="B88" s="33"/>
      <c r="C88" s="27">
        <v>56000.800000000003</v>
      </c>
      <c r="D88" s="25">
        <v>39031.600000000006</v>
      </c>
      <c r="E88" s="27">
        <v>66584</v>
      </c>
      <c r="F88" s="25">
        <v>81314.7</v>
      </c>
      <c r="G88" s="27">
        <v>98332.3</v>
      </c>
      <c r="H88" s="25">
        <v>37831.599999999999</v>
      </c>
      <c r="I88" s="27">
        <v>82162.399999999994</v>
      </c>
      <c r="J88" s="25">
        <v>62688</v>
      </c>
      <c r="K88" s="27">
        <v>61218.9</v>
      </c>
      <c r="L88" s="25">
        <v>47194</v>
      </c>
      <c r="M88" s="27">
        <v>70532.600000000006</v>
      </c>
      <c r="N88" s="25">
        <v>91658.5</v>
      </c>
      <c r="O88" s="29">
        <v>794549.4</v>
      </c>
    </row>
    <row r="89" spans="1:15" x14ac:dyDescent="0.25">
      <c r="A89" s="30" t="s">
        <v>62</v>
      </c>
      <c r="B89" s="31"/>
      <c r="C89" s="27">
        <v>135352.5</v>
      </c>
      <c r="D89" s="25">
        <v>43516.3</v>
      </c>
      <c r="E89" s="27">
        <v>83321.8</v>
      </c>
      <c r="F89" s="25">
        <v>195378.3</v>
      </c>
      <c r="G89" s="27">
        <v>132819.70000000001</v>
      </c>
      <c r="H89" s="25">
        <v>158935.79999999999</v>
      </c>
      <c r="I89" s="27">
        <v>112357.3</v>
      </c>
      <c r="J89" s="25">
        <v>95323.199999999997</v>
      </c>
      <c r="K89" s="27">
        <v>150499.4</v>
      </c>
      <c r="L89" s="25">
        <v>110399.5</v>
      </c>
      <c r="M89" s="27">
        <v>115173.4</v>
      </c>
      <c r="N89" s="25">
        <v>154503.1</v>
      </c>
      <c r="O89" s="29">
        <v>1487580.3</v>
      </c>
    </row>
    <row r="90" spans="1:15" x14ac:dyDescent="0.25">
      <c r="A90" s="30" t="s">
        <v>105</v>
      </c>
      <c r="B90" s="31"/>
      <c r="C90" s="27">
        <v>4859.8</v>
      </c>
      <c r="D90" s="25">
        <v>1466</v>
      </c>
      <c r="E90" s="27">
        <v>12792.1</v>
      </c>
      <c r="F90" s="25">
        <v>3924.8</v>
      </c>
      <c r="G90" s="27">
        <v>5976.4</v>
      </c>
      <c r="H90" s="25">
        <v>4567.2</v>
      </c>
      <c r="I90" s="27">
        <v>5529</v>
      </c>
      <c r="J90" s="25">
        <v>4004</v>
      </c>
      <c r="K90" s="27">
        <v>3273.6</v>
      </c>
      <c r="L90" s="25">
        <v>3305.7</v>
      </c>
      <c r="M90" s="27">
        <v>4642</v>
      </c>
      <c r="N90" s="25">
        <v>5888</v>
      </c>
      <c r="O90" s="29">
        <v>60228.6</v>
      </c>
    </row>
    <row r="91" spans="1:15" x14ac:dyDescent="0.25">
      <c r="A91" s="32" t="s">
        <v>106</v>
      </c>
      <c r="B91" s="33"/>
      <c r="C91" s="27">
        <v>3814.4</v>
      </c>
      <c r="D91" s="25">
        <v>2890</v>
      </c>
      <c r="E91" s="27">
        <v>19333</v>
      </c>
      <c r="F91" s="25">
        <v>10335.1</v>
      </c>
      <c r="G91" s="27">
        <v>14245</v>
      </c>
      <c r="H91" s="25">
        <v>16629.099999999999</v>
      </c>
      <c r="I91" s="27">
        <v>21473.8</v>
      </c>
      <c r="J91" s="25">
        <v>7043.4</v>
      </c>
      <c r="K91" s="27">
        <v>12180</v>
      </c>
      <c r="L91" s="25">
        <v>8809.2999999999993</v>
      </c>
      <c r="M91" s="27">
        <v>14441.5</v>
      </c>
      <c r="N91" s="25">
        <v>7594.6</v>
      </c>
      <c r="O91" s="29">
        <v>138789.20000000001</v>
      </c>
    </row>
    <row r="92" spans="1:15" x14ac:dyDescent="0.25">
      <c r="A92" s="32" t="s">
        <v>107</v>
      </c>
      <c r="B92" s="33"/>
      <c r="C92" s="27">
        <v>2079.1999999999998</v>
      </c>
      <c r="D92" s="25">
        <v>1125</v>
      </c>
      <c r="E92" s="27">
        <v>2175</v>
      </c>
      <c r="F92" s="25">
        <v>5432.1</v>
      </c>
      <c r="G92" s="27">
        <v>3279.3</v>
      </c>
      <c r="H92" s="25">
        <v>800</v>
      </c>
      <c r="I92" s="27">
        <v>1019.6</v>
      </c>
      <c r="J92" s="25">
        <v>1857.7</v>
      </c>
      <c r="K92" s="27">
        <v>1122.2</v>
      </c>
      <c r="L92" s="25">
        <v>1185</v>
      </c>
      <c r="M92" s="27">
        <v>2199.8000000000002</v>
      </c>
      <c r="N92" s="25">
        <v>5538.6</v>
      </c>
      <c r="O92" s="29">
        <v>27813.5</v>
      </c>
    </row>
    <row r="93" spans="1:15" x14ac:dyDescent="0.25">
      <c r="A93" s="30" t="s">
        <v>37</v>
      </c>
      <c r="B93" s="31"/>
      <c r="C93" s="27">
        <v>46699.199999999997</v>
      </c>
      <c r="D93" s="25">
        <v>17885</v>
      </c>
      <c r="E93" s="27">
        <v>97230</v>
      </c>
      <c r="F93" s="25">
        <v>78123.199999999997</v>
      </c>
      <c r="G93" s="27">
        <v>105735.6</v>
      </c>
      <c r="H93" s="25">
        <v>103113.8</v>
      </c>
      <c r="I93" s="27">
        <v>130766.8</v>
      </c>
      <c r="J93" s="25">
        <v>100058.1</v>
      </c>
      <c r="K93" s="27">
        <v>78734</v>
      </c>
      <c r="L93" s="25">
        <v>108301.2</v>
      </c>
      <c r="M93" s="27">
        <v>65517.7</v>
      </c>
      <c r="N93" s="25">
        <v>130228.6</v>
      </c>
      <c r="O93" s="29">
        <v>1062393.2</v>
      </c>
    </row>
    <row r="94" spans="1:15" x14ac:dyDescent="0.25">
      <c r="A94" s="30" t="s">
        <v>38</v>
      </c>
      <c r="B94" s="31"/>
      <c r="C94" s="27">
        <v>43322.6</v>
      </c>
      <c r="D94" s="25">
        <v>22131</v>
      </c>
      <c r="E94" s="27">
        <v>40547.599999999999</v>
      </c>
      <c r="F94" s="25">
        <v>28439.9</v>
      </c>
      <c r="G94" s="27">
        <v>20661.599999999999</v>
      </c>
      <c r="H94" s="25">
        <v>14084.6</v>
      </c>
      <c r="I94" s="27">
        <v>16330.6</v>
      </c>
      <c r="J94" s="25">
        <v>13388.3</v>
      </c>
      <c r="K94" s="27">
        <v>30033.8</v>
      </c>
      <c r="L94" s="25">
        <v>33218.9</v>
      </c>
      <c r="M94" s="27">
        <v>45924.9</v>
      </c>
      <c r="N94" s="25">
        <v>67717.5</v>
      </c>
      <c r="O94" s="29">
        <v>375801.3</v>
      </c>
    </row>
    <row r="95" spans="1:15" x14ac:dyDescent="0.25">
      <c r="A95" s="32" t="s">
        <v>76</v>
      </c>
      <c r="B95" s="33"/>
      <c r="C95" s="27">
        <v>0</v>
      </c>
      <c r="D95" s="25">
        <v>0</v>
      </c>
      <c r="E95" s="27">
        <v>7651</v>
      </c>
      <c r="F95" s="25">
        <v>0</v>
      </c>
      <c r="G95" s="27">
        <v>0</v>
      </c>
      <c r="H95" s="25">
        <v>0.4</v>
      </c>
      <c r="I95" s="27">
        <v>0</v>
      </c>
      <c r="J95" s="25">
        <v>3500</v>
      </c>
      <c r="K95" s="27">
        <v>0</v>
      </c>
      <c r="L95" s="25">
        <v>0</v>
      </c>
      <c r="M95" s="27">
        <v>0</v>
      </c>
      <c r="N95" s="25">
        <v>0</v>
      </c>
      <c r="O95" s="29">
        <v>11151.4</v>
      </c>
    </row>
    <row r="96" spans="1:15" x14ac:dyDescent="0.25">
      <c r="A96" s="32" t="s">
        <v>108</v>
      </c>
      <c r="B96" s="33"/>
      <c r="C96" s="27">
        <v>0</v>
      </c>
      <c r="D96" s="25">
        <v>420</v>
      </c>
      <c r="E96" s="27">
        <v>0</v>
      </c>
      <c r="F96" s="25">
        <v>702</v>
      </c>
      <c r="G96" s="27">
        <v>0</v>
      </c>
      <c r="H96" s="25">
        <v>638.79999999999995</v>
      </c>
      <c r="I96" s="27">
        <v>0</v>
      </c>
      <c r="J96" s="25">
        <v>0</v>
      </c>
      <c r="K96" s="27">
        <v>0</v>
      </c>
      <c r="L96" s="25">
        <v>0</v>
      </c>
      <c r="M96" s="27">
        <v>0</v>
      </c>
      <c r="N96" s="25">
        <v>0</v>
      </c>
      <c r="O96" s="29">
        <v>1760.8</v>
      </c>
    </row>
    <row r="97" spans="1:15" x14ac:dyDescent="0.25">
      <c r="A97" s="30" t="s">
        <v>109</v>
      </c>
      <c r="B97" s="31"/>
      <c r="C97" s="27">
        <v>5357</v>
      </c>
      <c r="D97" s="25">
        <v>4285</v>
      </c>
      <c r="E97" s="27">
        <v>6901</v>
      </c>
      <c r="F97" s="25">
        <v>5665.6</v>
      </c>
      <c r="G97" s="27">
        <v>3627.4</v>
      </c>
      <c r="H97" s="25">
        <v>949</v>
      </c>
      <c r="I97" s="27">
        <v>4773</v>
      </c>
      <c r="J97" s="25">
        <v>8592.2999999999993</v>
      </c>
      <c r="K97" s="27">
        <v>7467</v>
      </c>
      <c r="L97" s="25">
        <v>2954</v>
      </c>
      <c r="M97" s="27">
        <v>1888.2</v>
      </c>
      <c r="N97" s="25">
        <v>1873</v>
      </c>
      <c r="O97" s="29">
        <v>54332.5</v>
      </c>
    </row>
    <row r="98" spans="1:15" x14ac:dyDescent="0.25">
      <c r="A98" s="30" t="s">
        <v>110</v>
      </c>
      <c r="B98" s="31"/>
      <c r="C98" s="27">
        <v>4824.7</v>
      </c>
      <c r="D98" s="25">
        <v>289.10000000000002</v>
      </c>
      <c r="E98" s="27">
        <v>13481</v>
      </c>
      <c r="F98" s="25">
        <v>5699</v>
      </c>
      <c r="G98" s="27">
        <v>11705</v>
      </c>
      <c r="H98" s="25">
        <v>9775.5</v>
      </c>
      <c r="I98" s="27">
        <v>7775.5</v>
      </c>
      <c r="J98" s="25">
        <v>2634</v>
      </c>
      <c r="K98" s="27">
        <v>3079.3</v>
      </c>
      <c r="L98" s="25">
        <v>5009.7</v>
      </c>
      <c r="M98" s="27">
        <v>6306.4</v>
      </c>
      <c r="N98" s="25">
        <v>5341.7</v>
      </c>
      <c r="O98" s="29">
        <v>75920.899999999994</v>
      </c>
    </row>
    <row r="99" spans="1:15" x14ac:dyDescent="0.25">
      <c r="A99" s="32" t="s">
        <v>39</v>
      </c>
      <c r="B99" s="33"/>
      <c r="C99" s="27">
        <v>0</v>
      </c>
      <c r="D99" s="25">
        <v>0</v>
      </c>
      <c r="E99" s="27">
        <v>0</v>
      </c>
      <c r="F99" s="25">
        <v>0</v>
      </c>
      <c r="G99" s="27">
        <v>59</v>
      </c>
      <c r="H99" s="25">
        <v>0</v>
      </c>
      <c r="I99" s="27">
        <v>260</v>
      </c>
      <c r="J99" s="25">
        <v>0</v>
      </c>
      <c r="K99" s="27">
        <v>0</v>
      </c>
      <c r="L99" s="25">
        <v>0</v>
      </c>
      <c r="M99" s="27">
        <v>900</v>
      </c>
      <c r="N99" s="25">
        <v>0</v>
      </c>
      <c r="O99" s="29">
        <v>1219</v>
      </c>
    </row>
    <row r="100" spans="1:15" x14ac:dyDescent="0.25">
      <c r="A100" s="32" t="s">
        <v>111</v>
      </c>
      <c r="B100" s="33"/>
      <c r="C100" s="27">
        <v>6712.3</v>
      </c>
      <c r="D100" s="25">
        <v>7367.2</v>
      </c>
      <c r="E100" s="27">
        <v>12697</v>
      </c>
      <c r="F100" s="25">
        <v>14306.8</v>
      </c>
      <c r="G100" s="27">
        <v>4509</v>
      </c>
      <c r="H100" s="25">
        <v>7876.3</v>
      </c>
      <c r="I100" s="27">
        <v>11053</v>
      </c>
      <c r="J100" s="25">
        <v>8672.5</v>
      </c>
      <c r="K100" s="27">
        <v>6624</v>
      </c>
      <c r="L100" s="25">
        <v>5500.3</v>
      </c>
      <c r="M100" s="27">
        <v>4188.5</v>
      </c>
      <c r="N100" s="25">
        <v>9177.6</v>
      </c>
      <c r="O100" s="29">
        <v>98684.5</v>
      </c>
    </row>
    <row r="101" spans="1:15" x14ac:dyDescent="0.25">
      <c r="A101" s="30" t="s">
        <v>77</v>
      </c>
      <c r="B101" s="31"/>
      <c r="C101" s="27">
        <v>2063.5</v>
      </c>
      <c r="D101" s="25">
        <v>990</v>
      </c>
      <c r="E101" s="27">
        <v>2533.8000000000002</v>
      </c>
      <c r="F101" s="25">
        <v>951</v>
      </c>
      <c r="G101" s="27">
        <v>4462</v>
      </c>
      <c r="H101" s="25">
        <v>1650</v>
      </c>
      <c r="I101" s="27">
        <v>180</v>
      </c>
      <c r="J101" s="25">
        <v>1398.7</v>
      </c>
      <c r="K101" s="27">
        <v>166.4</v>
      </c>
      <c r="L101" s="25">
        <v>200</v>
      </c>
      <c r="M101" s="27">
        <v>3100</v>
      </c>
      <c r="N101" s="25">
        <v>919</v>
      </c>
      <c r="O101" s="29">
        <v>18614.400000000001</v>
      </c>
    </row>
    <row r="102" spans="1:15" x14ac:dyDescent="0.25">
      <c r="A102" s="30" t="s">
        <v>78</v>
      </c>
      <c r="B102" s="31"/>
      <c r="C102" s="27">
        <v>336</v>
      </c>
      <c r="D102" s="25">
        <v>1220</v>
      </c>
      <c r="E102" s="27">
        <v>909.2</v>
      </c>
      <c r="F102" s="25">
        <v>330</v>
      </c>
      <c r="G102" s="27">
        <v>0</v>
      </c>
      <c r="H102" s="25">
        <v>0</v>
      </c>
      <c r="I102" s="27">
        <v>700</v>
      </c>
      <c r="J102" s="25">
        <v>0</v>
      </c>
      <c r="K102" s="27">
        <v>300</v>
      </c>
      <c r="L102" s="25">
        <v>748.2</v>
      </c>
      <c r="M102" s="27">
        <v>0</v>
      </c>
      <c r="N102" s="25">
        <v>0</v>
      </c>
      <c r="O102" s="29">
        <v>4543.3999999999996</v>
      </c>
    </row>
    <row r="103" spans="1:15" x14ac:dyDescent="0.25">
      <c r="A103" s="32" t="s">
        <v>64</v>
      </c>
      <c r="B103" s="33"/>
      <c r="C103" s="27">
        <v>78294.8</v>
      </c>
      <c r="D103" s="25">
        <v>29882.6</v>
      </c>
      <c r="E103" s="27">
        <v>93612.5</v>
      </c>
      <c r="F103" s="25">
        <v>170472.7</v>
      </c>
      <c r="G103" s="27">
        <v>80673</v>
      </c>
      <c r="H103" s="25">
        <v>123955.5</v>
      </c>
      <c r="I103" s="27">
        <v>119022.6</v>
      </c>
      <c r="J103" s="25">
        <v>143509.70000000001</v>
      </c>
      <c r="K103" s="27">
        <v>99895.5</v>
      </c>
      <c r="L103" s="25">
        <v>68180.800000000003</v>
      </c>
      <c r="M103" s="27">
        <v>88537.700000000012</v>
      </c>
      <c r="N103" s="25">
        <v>92877</v>
      </c>
      <c r="O103" s="29">
        <v>1188914.3999999999</v>
      </c>
    </row>
    <row r="104" spans="1:15" ht="34.5" customHeight="1" x14ac:dyDescent="0.25">
      <c r="A104" s="32" t="s">
        <v>112</v>
      </c>
      <c r="B104" s="33"/>
      <c r="C104" s="27">
        <v>9923.6</v>
      </c>
      <c r="D104" s="25">
        <v>77205.899999999994</v>
      </c>
      <c r="E104" s="27">
        <v>160267.6</v>
      </c>
      <c r="F104" s="25">
        <v>9511</v>
      </c>
      <c r="G104" s="27">
        <v>30159</v>
      </c>
      <c r="H104" s="25">
        <v>47991</v>
      </c>
      <c r="I104" s="27">
        <v>58709</v>
      </c>
      <c r="J104" s="25">
        <v>10978.3</v>
      </c>
      <c r="K104" s="27">
        <v>3000</v>
      </c>
      <c r="L104" s="25">
        <v>140736</v>
      </c>
      <c r="M104" s="27">
        <v>146217.9</v>
      </c>
      <c r="N104" s="25">
        <v>84426.2</v>
      </c>
      <c r="O104" s="29">
        <v>779125.5</v>
      </c>
    </row>
    <row r="105" spans="1:15" x14ac:dyDescent="0.25">
      <c r="A105" s="30" t="s">
        <v>113</v>
      </c>
      <c r="B105" s="31"/>
      <c r="C105" s="27">
        <v>700999.7</v>
      </c>
      <c r="D105" s="25">
        <v>466972.60000000003</v>
      </c>
      <c r="E105" s="27">
        <v>896247.29999999993</v>
      </c>
      <c r="F105" s="25">
        <v>840955.8</v>
      </c>
      <c r="G105" s="27">
        <v>809821.6</v>
      </c>
      <c r="H105" s="25">
        <v>758776.60000000009</v>
      </c>
      <c r="I105" s="27">
        <v>824711.6</v>
      </c>
      <c r="J105" s="25">
        <v>657166.10000000009</v>
      </c>
      <c r="K105" s="27">
        <v>714618</v>
      </c>
      <c r="L105" s="25">
        <v>620780.19999999995</v>
      </c>
      <c r="M105" s="27">
        <v>781799.3</v>
      </c>
      <c r="N105" s="25">
        <v>680049.2</v>
      </c>
      <c r="O105" s="29">
        <v>8752898</v>
      </c>
    </row>
    <row r="106" spans="1:15" x14ac:dyDescent="0.25">
      <c r="A106" s="30" t="s">
        <v>114</v>
      </c>
      <c r="B106" s="31"/>
      <c r="C106" s="27">
        <v>80220.3</v>
      </c>
      <c r="D106" s="25">
        <v>25589</v>
      </c>
      <c r="E106" s="27">
        <v>34727.5</v>
      </c>
      <c r="F106" s="25">
        <v>49212</v>
      </c>
      <c r="G106" s="27">
        <v>18735</v>
      </c>
      <c r="H106" s="25">
        <v>28069.5</v>
      </c>
      <c r="I106" s="27">
        <v>6189</v>
      </c>
      <c r="J106" s="25">
        <v>17420</v>
      </c>
      <c r="K106" s="27">
        <v>16058.1</v>
      </c>
      <c r="L106" s="25">
        <v>26017.599999999999</v>
      </c>
      <c r="M106" s="27">
        <v>46802</v>
      </c>
      <c r="N106" s="25">
        <v>22068.6</v>
      </c>
      <c r="O106" s="29">
        <v>371108.6</v>
      </c>
    </row>
    <row r="107" spans="1:15" x14ac:dyDescent="0.25">
      <c r="A107" s="32" t="s">
        <v>115</v>
      </c>
      <c r="B107" s="33"/>
      <c r="C107" s="27">
        <v>565</v>
      </c>
      <c r="D107" s="25">
        <v>1099.7</v>
      </c>
      <c r="E107" s="27">
        <v>14540</v>
      </c>
      <c r="F107" s="25">
        <v>12960</v>
      </c>
      <c r="G107" s="27">
        <v>1890</v>
      </c>
      <c r="H107" s="25">
        <v>11375</v>
      </c>
      <c r="I107" s="27">
        <v>5370</v>
      </c>
      <c r="J107" s="25">
        <v>3958.5</v>
      </c>
      <c r="K107" s="27">
        <v>4038.5</v>
      </c>
      <c r="L107" s="25">
        <v>4929.5</v>
      </c>
      <c r="M107" s="27">
        <v>6207.1</v>
      </c>
      <c r="N107" s="25">
        <v>5404</v>
      </c>
      <c r="O107" s="29">
        <v>72337.3</v>
      </c>
    </row>
    <row r="108" spans="1:15" x14ac:dyDescent="0.25">
      <c r="A108" s="32" t="s">
        <v>40</v>
      </c>
      <c r="B108" s="33"/>
      <c r="C108" s="27">
        <v>2141</v>
      </c>
      <c r="D108" s="25">
        <v>3777.3</v>
      </c>
      <c r="E108" s="27">
        <v>6323.6</v>
      </c>
      <c r="F108" s="25">
        <v>2566</v>
      </c>
      <c r="G108" s="27">
        <v>1525</v>
      </c>
      <c r="H108" s="25">
        <v>2579.8000000000002</v>
      </c>
      <c r="I108" s="27">
        <v>5507</v>
      </c>
      <c r="J108" s="25">
        <v>3426</v>
      </c>
      <c r="K108" s="27">
        <v>1850</v>
      </c>
      <c r="L108" s="25">
        <v>3408</v>
      </c>
      <c r="M108" s="27">
        <v>2330</v>
      </c>
      <c r="N108" s="25">
        <v>2080</v>
      </c>
      <c r="O108" s="29">
        <v>37513.699999999997</v>
      </c>
    </row>
    <row r="109" spans="1:15" x14ac:dyDescent="0.25">
      <c r="A109" s="30" t="s">
        <v>116</v>
      </c>
      <c r="B109" s="31"/>
      <c r="C109" s="27">
        <v>1386.4</v>
      </c>
      <c r="D109" s="25">
        <v>2090</v>
      </c>
      <c r="E109" s="27">
        <v>4011.8</v>
      </c>
      <c r="F109" s="25">
        <v>544.5</v>
      </c>
      <c r="G109" s="27">
        <v>7573.8</v>
      </c>
      <c r="H109" s="25">
        <v>1804.8</v>
      </c>
      <c r="I109" s="27">
        <v>7540.9</v>
      </c>
      <c r="J109" s="25">
        <v>195</v>
      </c>
      <c r="K109" s="27">
        <v>2924.2</v>
      </c>
      <c r="L109" s="25">
        <v>4230.1000000000004</v>
      </c>
      <c r="M109" s="27">
        <v>3436.8</v>
      </c>
      <c r="N109" s="25">
        <v>5433.2</v>
      </c>
      <c r="O109" s="29">
        <v>41171.5</v>
      </c>
    </row>
    <row r="110" spans="1:15" x14ac:dyDescent="0.25">
      <c r="A110" s="30" t="s">
        <v>117</v>
      </c>
      <c r="B110" s="31"/>
      <c r="C110" s="27">
        <v>0</v>
      </c>
      <c r="D110" s="25">
        <v>0</v>
      </c>
      <c r="E110" s="27">
        <v>0</v>
      </c>
      <c r="F110" s="25">
        <v>0</v>
      </c>
      <c r="G110" s="27">
        <v>50</v>
      </c>
      <c r="H110" s="25">
        <v>0</v>
      </c>
      <c r="I110" s="27">
        <v>0</v>
      </c>
      <c r="J110" s="25">
        <v>0</v>
      </c>
      <c r="K110" s="27">
        <v>0</v>
      </c>
      <c r="L110" s="25">
        <v>0</v>
      </c>
      <c r="M110" s="27">
        <v>0</v>
      </c>
      <c r="N110" s="25">
        <v>100</v>
      </c>
      <c r="O110" s="29">
        <v>150</v>
      </c>
    </row>
    <row r="111" spans="1:15" x14ac:dyDescent="0.25">
      <c r="A111" s="32" t="s">
        <v>118</v>
      </c>
      <c r="B111" s="33"/>
      <c r="C111" s="27">
        <v>0</v>
      </c>
      <c r="D111" s="25">
        <v>0</v>
      </c>
      <c r="E111" s="27">
        <v>0</v>
      </c>
      <c r="F111" s="25">
        <v>0</v>
      </c>
      <c r="G111" s="27">
        <v>0</v>
      </c>
      <c r="H111" s="25">
        <v>0</v>
      </c>
      <c r="I111" s="27">
        <v>0</v>
      </c>
      <c r="J111" s="25">
        <v>0</v>
      </c>
      <c r="K111" s="27">
        <v>0</v>
      </c>
      <c r="L111" s="25">
        <v>120</v>
      </c>
      <c r="M111" s="27">
        <v>0</v>
      </c>
      <c r="N111" s="25">
        <v>0</v>
      </c>
      <c r="O111" s="29">
        <v>120</v>
      </c>
    </row>
    <row r="112" spans="1:15" x14ac:dyDescent="0.25">
      <c r="A112" s="32" t="s">
        <v>119</v>
      </c>
      <c r="B112" s="33"/>
      <c r="C112" s="27">
        <v>400</v>
      </c>
      <c r="D112" s="25">
        <v>151</v>
      </c>
      <c r="E112" s="27">
        <v>206</v>
      </c>
      <c r="F112" s="25">
        <v>0</v>
      </c>
      <c r="G112" s="27">
        <v>1287</v>
      </c>
      <c r="H112" s="25">
        <v>200</v>
      </c>
      <c r="I112" s="27">
        <v>0</v>
      </c>
      <c r="J112" s="25">
        <v>0</v>
      </c>
      <c r="K112" s="27">
        <v>113.5</v>
      </c>
      <c r="L112" s="25">
        <v>400</v>
      </c>
      <c r="M112" s="27">
        <v>200</v>
      </c>
      <c r="N112" s="25">
        <v>100</v>
      </c>
      <c r="O112" s="29">
        <v>3057.5</v>
      </c>
    </row>
    <row r="113" spans="1:15" x14ac:dyDescent="0.25">
      <c r="A113" s="30" t="s">
        <v>120</v>
      </c>
      <c r="B113" s="31"/>
      <c r="C113" s="27">
        <v>4200</v>
      </c>
      <c r="D113" s="25">
        <v>0</v>
      </c>
      <c r="E113" s="27">
        <v>1130</v>
      </c>
      <c r="F113" s="25">
        <v>2790</v>
      </c>
      <c r="G113" s="27">
        <v>1000</v>
      </c>
      <c r="H113" s="25">
        <v>1740</v>
      </c>
      <c r="I113" s="27">
        <v>1000</v>
      </c>
      <c r="J113" s="25">
        <v>2000</v>
      </c>
      <c r="K113" s="27">
        <v>1420</v>
      </c>
      <c r="L113" s="25">
        <v>4800</v>
      </c>
      <c r="M113" s="27">
        <v>1105</v>
      </c>
      <c r="N113" s="25">
        <v>0</v>
      </c>
      <c r="O113" s="29">
        <v>21185</v>
      </c>
    </row>
    <row r="114" spans="1:15" x14ac:dyDescent="0.25">
      <c r="A114" s="30" t="s">
        <v>61</v>
      </c>
      <c r="B114" s="31"/>
      <c r="C114" s="27">
        <v>0</v>
      </c>
      <c r="D114" s="25">
        <v>300</v>
      </c>
      <c r="E114" s="27">
        <v>120</v>
      </c>
      <c r="F114" s="25">
        <v>200</v>
      </c>
      <c r="G114" s="27">
        <v>100</v>
      </c>
      <c r="H114" s="25">
        <v>818.6</v>
      </c>
      <c r="I114" s="27">
        <v>60</v>
      </c>
      <c r="J114" s="25">
        <v>0</v>
      </c>
      <c r="K114" s="27">
        <v>0</v>
      </c>
      <c r="L114" s="25">
        <v>4139.5</v>
      </c>
      <c r="M114" s="27">
        <v>655</v>
      </c>
      <c r="N114" s="25">
        <v>1490</v>
      </c>
      <c r="O114" s="29">
        <v>7883.1</v>
      </c>
    </row>
    <row r="115" spans="1:15" x14ac:dyDescent="0.25">
      <c r="A115" s="32" t="s">
        <v>121</v>
      </c>
      <c r="B115" s="33"/>
      <c r="C115" s="27">
        <v>16643</v>
      </c>
      <c r="D115" s="25">
        <v>13849.4</v>
      </c>
      <c r="E115" s="27">
        <v>16188.8</v>
      </c>
      <c r="F115" s="25">
        <v>7591.4</v>
      </c>
      <c r="G115" s="27">
        <v>11792.6</v>
      </c>
      <c r="H115" s="25">
        <v>5646.5</v>
      </c>
      <c r="I115" s="27">
        <v>7037.4</v>
      </c>
      <c r="J115" s="25">
        <v>4341.2</v>
      </c>
      <c r="K115" s="27">
        <v>15940</v>
      </c>
      <c r="L115" s="25">
        <v>4842</v>
      </c>
      <c r="M115" s="27">
        <v>7500</v>
      </c>
      <c r="N115" s="25">
        <v>5270</v>
      </c>
      <c r="O115" s="29">
        <v>116642.3</v>
      </c>
    </row>
    <row r="116" spans="1:15" x14ac:dyDescent="0.25">
      <c r="A116" s="32" t="s">
        <v>41</v>
      </c>
      <c r="B116" s="33"/>
      <c r="C116" s="27">
        <v>0</v>
      </c>
      <c r="D116" s="25">
        <v>0</v>
      </c>
      <c r="E116" s="27">
        <v>0</v>
      </c>
      <c r="F116" s="25">
        <v>0</v>
      </c>
      <c r="G116" s="27">
        <v>0</v>
      </c>
      <c r="H116" s="25">
        <v>0</v>
      </c>
      <c r="I116" s="27">
        <v>0</v>
      </c>
      <c r="J116" s="25">
        <v>0</v>
      </c>
      <c r="K116" s="27">
        <v>0</v>
      </c>
      <c r="L116" s="25">
        <v>0</v>
      </c>
      <c r="M116" s="27">
        <v>0</v>
      </c>
      <c r="N116" s="25">
        <v>0</v>
      </c>
      <c r="O116" s="29">
        <v>0</v>
      </c>
    </row>
    <row r="117" spans="1:15" x14ac:dyDescent="0.25">
      <c r="A117" s="30" t="s">
        <v>42</v>
      </c>
      <c r="B117" s="31"/>
      <c r="C117" s="27">
        <v>1000</v>
      </c>
      <c r="D117" s="25">
        <v>0</v>
      </c>
      <c r="E117" s="27">
        <v>0</v>
      </c>
      <c r="F117" s="25">
        <v>4119.2</v>
      </c>
      <c r="G117" s="27">
        <v>1630.8</v>
      </c>
      <c r="H117" s="25">
        <v>420</v>
      </c>
      <c r="I117" s="27">
        <v>127.1</v>
      </c>
      <c r="J117" s="25">
        <v>4340.2</v>
      </c>
      <c r="K117" s="27">
        <v>154</v>
      </c>
      <c r="L117" s="25">
        <v>512</v>
      </c>
      <c r="M117" s="27">
        <v>3359.5</v>
      </c>
      <c r="N117" s="25">
        <v>0</v>
      </c>
      <c r="O117" s="29">
        <v>15662.800000000001</v>
      </c>
    </row>
    <row r="118" spans="1:15" x14ac:dyDescent="0.25">
      <c r="A118" s="30" t="s">
        <v>43</v>
      </c>
      <c r="B118" s="31"/>
      <c r="C118" s="27">
        <v>0</v>
      </c>
      <c r="D118" s="25">
        <v>0</v>
      </c>
      <c r="E118" s="27">
        <v>0</v>
      </c>
      <c r="F118" s="25">
        <v>0</v>
      </c>
      <c r="G118" s="27">
        <v>0</v>
      </c>
      <c r="H118" s="25">
        <v>0</v>
      </c>
      <c r="I118" s="27">
        <v>0</v>
      </c>
      <c r="J118" s="25">
        <v>0</v>
      </c>
      <c r="K118" s="27">
        <v>0</v>
      </c>
      <c r="L118" s="25">
        <v>0</v>
      </c>
      <c r="M118" s="27">
        <v>0</v>
      </c>
      <c r="N118" s="25">
        <v>0</v>
      </c>
      <c r="O118" s="29">
        <v>0</v>
      </c>
    </row>
    <row r="119" spans="1:15" x14ac:dyDescent="0.25">
      <c r="A119" s="32" t="s">
        <v>122</v>
      </c>
      <c r="B119" s="33"/>
      <c r="C119" s="27">
        <v>0</v>
      </c>
      <c r="D119" s="25">
        <v>0</v>
      </c>
      <c r="E119" s="27">
        <v>0</v>
      </c>
      <c r="F119" s="25">
        <v>0</v>
      </c>
      <c r="G119" s="27">
        <v>0</v>
      </c>
      <c r="H119" s="25">
        <v>0</v>
      </c>
      <c r="I119" s="27">
        <v>0</v>
      </c>
      <c r="J119" s="25">
        <v>0</v>
      </c>
      <c r="K119" s="27">
        <v>0</v>
      </c>
      <c r="L119" s="25">
        <v>0</v>
      </c>
      <c r="M119" s="27">
        <v>0</v>
      </c>
      <c r="N119" s="25">
        <v>0</v>
      </c>
      <c r="O119" s="29">
        <v>0</v>
      </c>
    </row>
    <row r="120" spans="1:15" x14ac:dyDescent="0.25">
      <c r="A120" s="32" t="s">
        <v>44</v>
      </c>
      <c r="B120" s="33"/>
      <c r="C120" s="27">
        <v>485.4</v>
      </c>
      <c r="D120" s="25">
        <v>197.5</v>
      </c>
      <c r="E120" s="27">
        <v>348.8</v>
      </c>
      <c r="F120" s="25">
        <v>360</v>
      </c>
      <c r="G120" s="27">
        <v>124</v>
      </c>
      <c r="H120" s="25">
        <v>0</v>
      </c>
      <c r="I120" s="27">
        <v>280.10000000000002</v>
      </c>
      <c r="J120" s="25">
        <v>0</v>
      </c>
      <c r="K120" s="27">
        <v>15</v>
      </c>
      <c r="L120" s="25">
        <v>0</v>
      </c>
      <c r="M120" s="27">
        <v>0</v>
      </c>
      <c r="N120" s="25">
        <v>128</v>
      </c>
      <c r="O120" s="29">
        <v>1938.8</v>
      </c>
    </row>
    <row r="121" spans="1:15" x14ac:dyDescent="0.25">
      <c r="A121" s="30" t="s">
        <v>123</v>
      </c>
      <c r="B121" s="31"/>
      <c r="C121" s="27">
        <v>1526</v>
      </c>
      <c r="D121" s="25">
        <v>3505</v>
      </c>
      <c r="E121" s="27">
        <v>2416</v>
      </c>
      <c r="F121" s="25">
        <v>4777</v>
      </c>
      <c r="G121" s="27">
        <v>3530</v>
      </c>
      <c r="H121" s="25">
        <v>3282</v>
      </c>
      <c r="I121" s="27">
        <v>1259.3</v>
      </c>
      <c r="J121" s="25">
        <v>2138</v>
      </c>
      <c r="K121" s="27">
        <v>20</v>
      </c>
      <c r="L121" s="25">
        <v>5495</v>
      </c>
      <c r="M121" s="27">
        <v>1600</v>
      </c>
      <c r="N121" s="25">
        <v>2120</v>
      </c>
      <c r="O121" s="29">
        <v>31668.3</v>
      </c>
    </row>
    <row r="122" spans="1:15" x14ac:dyDescent="0.25">
      <c r="A122" s="30" t="s">
        <v>124</v>
      </c>
      <c r="B122" s="31"/>
      <c r="C122" s="27">
        <v>0</v>
      </c>
      <c r="D122" s="25">
        <v>0</v>
      </c>
      <c r="E122" s="27">
        <v>0</v>
      </c>
      <c r="F122" s="25">
        <v>0</v>
      </c>
      <c r="G122" s="27">
        <v>0</v>
      </c>
      <c r="H122" s="25">
        <v>0</v>
      </c>
      <c r="I122" s="27">
        <v>0</v>
      </c>
      <c r="J122" s="25">
        <v>0</v>
      </c>
      <c r="K122" s="27">
        <v>0</v>
      </c>
      <c r="L122" s="25">
        <v>0</v>
      </c>
      <c r="M122" s="27">
        <v>0</v>
      </c>
      <c r="N122" s="25">
        <v>0</v>
      </c>
      <c r="O122" s="29">
        <v>0</v>
      </c>
    </row>
    <row r="123" spans="1:15" x14ac:dyDescent="0.25">
      <c r="A123" s="32" t="s">
        <v>125</v>
      </c>
      <c r="B123" s="33"/>
      <c r="C123" s="27">
        <v>0</v>
      </c>
      <c r="D123" s="25">
        <v>0</v>
      </c>
      <c r="E123" s="27">
        <v>0</v>
      </c>
      <c r="F123" s="25">
        <v>0</v>
      </c>
      <c r="G123" s="27">
        <v>500</v>
      </c>
      <c r="H123" s="25">
        <v>590</v>
      </c>
      <c r="I123" s="27">
        <v>0</v>
      </c>
      <c r="J123" s="25">
        <v>500</v>
      </c>
      <c r="K123" s="27">
        <v>0</v>
      </c>
      <c r="L123" s="25">
        <v>1590</v>
      </c>
      <c r="M123" s="27">
        <v>1368</v>
      </c>
      <c r="N123" s="25">
        <v>1000</v>
      </c>
      <c r="O123" s="29">
        <v>5548</v>
      </c>
    </row>
    <row r="124" spans="1:15" x14ac:dyDescent="0.25">
      <c r="A124" s="32" t="s">
        <v>126</v>
      </c>
      <c r="B124" s="33"/>
      <c r="C124" s="27">
        <v>0</v>
      </c>
      <c r="D124" s="25">
        <v>0</v>
      </c>
      <c r="E124" s="27">
        <v>0</v>
      </c>
      <c r="F124" s="25">
        <v>0</v>
      </c>
      <c r="G124" s="27">
        <v>0</v>
      </c>
      <c r="H124" s="25">
        <v>0</v>
      </c>
      <c r="I124" s="27">
        <v>0</v>
      </c>
      <c r="J124" s="25">
        <v>0</v>
      </c>
      <c r="K124" s="27">
        <v>0</v>
      </c>
      <c r="L124" s="25">
        <v>0</v>
      </c>
      <c r="M124" s="27">
        <v>0</v>
      </c>
      <c r="N124" s="25">
        <v>0</v>
      </c>
      <c r="O124" s="29">
        <v>0</v>
      </c>
    </row>
  </sheetData>
  <mergeCells count="126">
    <mergeCell ref="A3:B3"/>
    <mergeCell ref="A1:A2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1:B71"/>
    <mergeCell ref="A72:B72"/>
    <mergeCell ref="A73:B73"/>
    <mergeCell ref="A74:B74"/>
    <mergeCell ref="A75:B75"/>
    <mergeCell ref="A76:B76"/>
    <mergeCell ref="A77:B77"/>
    <mergeCell ref="A78:B78"/>
    <mergeCell ref="A79:B79"/>
    <mergeCell ref="A80:B80"/>
    <mergeCell ref="A81:B81"/>
    <mergeCell ref="A82:B82"/>
    <mergeCell ref="A83:B83"/>
    <mergeCell ref="A84:B84"/>
    <mergeCell ref="A85:B85"/>
    <mergeCell ref="A86:B86"/>
    <mergeCell ref="A87:B87"/>
    <mergeCell ref="A88:B88"/>
    <mergeCell ref="A89:B89"/>
    <mergeCell ref="A90:B90"/>
    <mergeCell ref="A91:B91"/>
    <mergeCell ref="A92:B92"/>
    <mergeCell ref="A93:B93"/>
    <mergeCell ref="A94:B94"/>
    <mergeCell ref="A95:B95"/>
    <mergeCell ref="A96:B96"/>
    <mergeCell ref="A97:B97"/>
    <mergeCell ref="A113:B113"/>
    <mergeCell ref="A114:B114"/>
    <mergeCell ref="A115:B115"/>
    <mergeCell ref="A98:B98"/>
    <mergeCell ref="A99:B99"/>
    <mergeCell ref="A100:B100"/>
    <mergeCell ref="A101:B101"/>
    <mergeCell ref="A102:B102"/>
    <mergeCell ref="A103:B103"/>
    <mergeCell ref="A104:B104"/>
    <mergeCell ref="A105:B105"/>
    <mergeCell ref="A106:B106"/>
    <mergeCell ref="R1:R2"/>
    <mergeCell ref="S1:T1"/>
    <mergeCell ref="U1:U2"/>
    <mergeCell ref="A116:B116"/>
    <mergeCell ref="A117:B117"/>
    <mergeCell ref="A118:B118"/>
    <mergeCell ref="A119:B119"/>
    <mergeCell ref="A120:B120"/>
    <mergeCell ref="A121:B121"/>
    <mergeCell ref="A122:B122"/>
    <mergeCell ref="A123:B123"/>
    <mergeCell ref="A124:B124"/>
    <mergeCell ref="A107:B107"/>
    <mergeCell ref="A108:B108"/>
    <mergeCell ref="A109:B109"/>
    <mergeCell ref="A110:B110"/>
    <mergeCell ref="A111:B111"/>
    <mergeCell ref="A112:B112"/>
  </mergeCells>
  <phoneticPr fontId="2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工作表9</vt:lpstr>
      <vt:lpstr>工作表10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中醫藥司黃彥豪</dc:creator>
  <cp:lastModifiedBy>中醫藥司黃彥豪</cp:lastModifiedBy>
  <cp:lastPrinted>2018-06-27T03:01:57Z</cp:lastPrinted>
  <dcterms:created xsi:type="dcterms:W3CDTF">2018-01-10T04:05:53Z</dcterms:created>
  <dcterms:modified xsi:type="dcterms:W3CDTF">2018-08-14T11:36:04Z</dcterms:modified>
</cp:coreProperties>
</file>