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cherry\Downloads\"/>
    </mc:Choice>
  </mc:AlternateContent>
  <xr:revisionPtr revIDLastSave="0" documentId="8_{883CA3EB-5E1F-44AC-A6E1-B72B05B6CA08}" xr6:coauthVersionLast="47" xr6:coauthVersionMax="47" xr10:uidLastSave="{00000000-0000-0000-0000-000000000000}"/>
  <bookViews>
    <workbookView xWindow="-120" yWindow="-120" windowWidth="29040" windowHeight="15720"/>
  </bookViews>
  <sheets>
    <sheet name="外網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5" i="5" l="1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R27" i="5"/>
  <c r="Q27" i="5"/>
  <c r="B27" i="5"/>
  <c r="B26" i="5"/>
  <c r="R25" i="5"/>
  <c r="Q25" i="5"/>
  <c r="B25" i="5"/>
  <c r="B24" i="5"/>
  <c r="R23" i="5"/>
  <c r="Q23" i="5"/>
  <c r="B23" i="5"/>
  <c r="B22" i="5"/>
  <c r="R21" i="5"/>
  <c r="Q21" i="5"/>
  <c r="B21" i="5"/>
  <c r="B20" i="5"/>
  <c r="R19" i="5"/>
  <c r="Q19" i="5"/>
  <c r="B19" i="5"/>
  <c r="B18" i="5"/>
  <c r="R17" i="5"/>
  <c r="Q17" i="5"/>
  <c r="B17" i="5"/>
  <c r="W16" i="5"/>
  <c r="B16" i="5"/>
  <c r="W15" i="5"/>
  <c r="R15" i="5"/>
  <c r="Q15" i="5"/>
  <c r="B15" i="5"/>
  <c r="W14" i="5"/>
  <c r="B14" i="5"/>
  <c r="W13" i="5"/>
  <c r="R13" i="5"/>
  <c r="Q13" i="5"/>
  <c r="B13" i="5"/>
  <c r="W12" i="5"/>
  <c r="B12" i="5"/>
  <c r="W11" i="5"/>
  <c r="R11" i="5"/>
  <c r="Q11" i="5"/>
  <c r="B11" i="5"/>
  <c r="W10" i="5"/>
  <c r="B10" i="5"/>
  <c r="W9" i="5"/>
  <c r="R9" i="5"/>
  <c r="Q9" i="5"/>
  <c r="B9" i="5"/>
  <c r="W8" i="5"/>
  <c r="B8" i="5"/>
  <c r="W7" i="5"/>
  <c r="R7" i="5"/>
  <c r="Q7" i="5"/>
  <c r="B7" i="5"/>
  <c r="W6" i="5"/>
  <c r="B6" i="5"/>
  <c r="W5" i="5"/>
  <c r="R5" i="5"/>
  <c r="Q5" i="5"/>
  <c r="B5" i="5"/>
  <c r="V4" i="5"/>
  <c r="U4" i="5"/>
  <c r="B4" i="5"/>
  <c r="B3" i="5"/>
  <c r="W4" i="5"/>
</calcChain>
</file>

<file path=xl/sharedStrings.xml><?xml version="1.0" encoding="utf-8"?>
<sst xmlns="http://schemas.openxmlformats.org/spreadsheetml/2006/main" count="212" uniqueCount="166">
  <si>
    <t>103年1月</t>
  </si>
  <si>
    <t>103年2月</t>
  </si>
  <si>
    <t>103年3月</t>
  </si>
  <si>
    <t>103年4月</t>
  </si>
  <si>
    <t>103年5月</t>
  </si>
  <si>
    <t>103年6月</t>
  </si>
  <si>
    <t>103年7月</t>
  </si>
  <si>
    <t>103年8月</t>
  </si>
  <si>
    <t>103年9月</t>
  </si>
  <si>
    <t>103年10月</t>
  </si>
  <si>
    <t>103年11月</t>
  </si>
  <si>
    <t>103年12月</t>
  </si>
  <si>
    <t>品名</t>
  </si>
  <si>
    <t>合計(公噸)</t>
  </si>
  <si>
    <t>其他國家</t>
  </si>
  <si>
    <t>合計</t>
  </si>
  <si>
    <t>乾蛤蚧</t>
  </si>
  <si>
    <t>進口量(公噸)</t>
  </si>
  <si>
    <t>乾海龍</t>
  </si>
  <si>
    <t>百分比</t>
  </si>
  <si>
    <t>乾海馬</t>
  </si>
  <si>
    <t>虎骨（包括中藥用）</t>
  </si>
  <si>
    <t>熊骨（包括中藥用）</t>
  </si>
  <si>
    <t>豹骨（包括中藥用）</t>
  </si>
  <si>
    <t>火犀角（包括中藥用）</t>
  </si>
  <si>
    <t>水犀角（包括中藥用）</t>
  </si>
  <si>
    <t>犀角粉</t>
  </si>
  <si>
    <t>犀角廢料</t>
  </si>
  <si>
    <t>鱉甲殼（包括中藥用）</t>
  </si>
  <si>
    <t>龜殼，龜板（包括中藥用）</t>
  </si>
  <si>
    <t>鹿角（包括中藥用）</t>
  </si>
  <si>
    <t>乾鹿茸（包括中藥用）</t>
  </si>
  <si>
    <t>鹿角霜（包括中藥用）</t>
  </si>
  <si>
    <t>鹿角碎（包括中藥用）</t>
  </si>
  <si>
    <t>羚羊角（包括中藥用）</t>
  </si>
  <si>
    <t>穿山甲片（包括中藥用）</t>
  </si>
  <si>
    <t>鹿角粉（包括中藥用）</t>
  </si>
  <si>
    <t>羚羊角粉（包括中藥用）</t>
  </si>
  <si>
    <t>龍涎香</t>
  </si>
  <si>
    <t>麝香粒（包括中藥用）</t>
  </si>
  <si>
    <t>麝香枝（包括中藥用）</t>
  </si>
  <si>
    <t>黃藥（牛黃、猴棗在內）（包括中藥用）</t>
  </si>
  <si>
    <t>全蠍</t>
  </si>
  <si>
    <t>九香蟲</t>
  </si>
  <si>
    <t>五穀蟲（蛆）</t>
  </si>
  <si>
    <t xml:space="preserve">其他節肢動物類藥材 </t>
  </si>
  <si>
    <t>水蛭</t>
  </si>
  <si>
    <t>地龍（地龍干）</t>
  </si>
  <si>
    <t>中藥用珍珠</t>
  </si>
  <si>
    <t>中藥用珍珠碎或珍珠末</t>
  </si>
  <si>
    <t xml:space="preserve">其他無脊椎動物類藥材 </t>
  </si>
  <si>
    <t>其他脊椎動物類藥材</t>
  </si>
  <si>
    <t>殭蠶（包括中藥用）</t>
  </si>
  <si>
    <t>葛根，生鮮、冷藏或乾</t>
  </si>
  <si>
    <t>去殼苦杏仁，鮮或乾</t>
  </si>
  <si>
    <t>白果（銀杏），鮮或乾</t>
  </si>
  <si>
    <t>紅棗乾（包括中藥用者）</t>
  </si>
  <si>
    <t>大茴香子</t>
  </si>
  <si>
    <t>廣橘皮</t>
  </si>
  <si>
    <t>肉桂花及其他肉桂</t>
  </si>
  <si>
    <t>肉桂及肉桂花</t>
  </si>
  <si>
    <t>丁香（全果、花苞及果柄）</t>
  </si>
  <si>
    <t>番紅花</t>
  </si>
  <si>
    <t>薑黃（鬱金）</t>
  </si>
  <si>
    <t>蓖麻子</t>
  </si>
  <si>
    <t>芥子</t>
  </si>
  <si>
    <t>中藥用之大麻子、仁〈火麻子、仁〉</t>
  </si>
  <si>
    <t>甘草根</t>
  </si>
  <si>
    <t>吉林人參（包括參鬚、參蒂、碎參）</t>
  </si>
  <si>
    <t>高麗紅參（包括參鬚、參蒂、碎參）</t>
  </si>
  <si>
    <t>高麗白參（包括參鬚、參蒂、碎參）</t>
  </si>
  <si>
    <t>日本紅參（包括參鬚、參蒂、碎參）</t>
  </si>
  <si>
    <t>日本白參（包括參鬚、參蒂、碎參）</t>
  </si>
  <si>
    <t>泡參</t>
  </si>
  <si>
    <t>泡參尾、鬚、移種參</t>
  </si>
  <si>
    <t>移種參尾、鬚</t>
  </si>
  <si>
    <t>田七</t>
  </si>
  <si>
    <t>原七尾</t>
  </si>
  <si>
    <t>其他人參根</t>
  </si>
  <si>
    <t>古柯葉</t>
  </si>
  <si>
    <t>罌粟草</t>
  </si>
  <si>
    <t>檀香</t>
  </si>
  <si>
    <t>沈香</t>
  </si>
  <si>
    <t>杜仲</t>
  </si>
  <si>
    <t>朴筒</t>
  </si>
  <si>
    <t>朴根，朴花</t>
  </si>
  <si>
    <t>番瀉葉（施那）</t>
  </si>
  <si>
    <t>排草</t>
  </si>
  <si>
    <t>土茯苓</t>
  </si>
  <si>
    <t>茯苓，平片</t>
  </si>
  <si>
    <t>茯苓，切片絲</t>
  </si>
  <si>
    <t>方茯苓，茯神，皮茯苓</t>
  </si>
  <si>
    <t>大黃</t>
  </si>
  <si>
    <t>黃連</t>
  </si>
  <si>
    <t>川芎</t>
  </si>
  <si>
    <t>小雲貝、小西貝</t>
  </si>
  <si>
    <t>松藩貝、青貝</t>
  </si>
  <si>
    <t>盧貝</t>
  </si>
  <si>
    <t>淅貝母</t>
  </si>
  <si>
    <t>白朮</t>
  </si>
  <si>
    <t>生夭雄</t>
  </si>
  <si>
    <t>黑、白附片，小黑附片</t>
  </si>
  <si>
    <t>焙附片</t>
  </si>
  <si>
    <t>莪朮</t>
  </si>
  <si>
    <t>高良薑</t>
  </si>
  <si>
    <t>胡黃連</t>
  </si>
  <si>
    <t>半夏</t>
  </si>
  <si>
    <t>天麻</t>
  </si>
  <si>
    <t>知母</t>
  </si>
  <si>
    <t>牛膝、川牛頭、杜牛膝</t>
  </si>
  <si>
    <t>銀柴胡</t>
  </si>
  <si>
    <t>柴胡</t>
  </si>
  <si>
    <t>白芍</t>
  </si>
  <si>
    <t>大戟</t>
  </si>
  <si>
    <t>黃芩</t>
  </si>
  <si>
    <t>丹參</t>
  </si>
  <si>
    <t>玄參（元參）</t>
  </si>
  <si>
    <t>地黃</t>
  </si>
  <si>
    <t>黃蓍</t>
  </si>
  <si>
    <t>一條根</t>
  </si>
  <si>
    <t>防風</t>
  </si>
  <si>
    <t>北沙參</t>
  </si>
  <si>
    <t>當歸</t>
  </si>
  <si>
    <t>西歸腳，小歸尾</t>
  </si>
  <si>
    <t>駁尾歸片</t>
  </si>
  <si>
    <t>黨參</t>
  </si>
  <si>
    <t>明牙黨</t>
  </si>
  <si>
    <t>老木香</t>
  </si>
  <si>
    <t>白芍藥（毫芍）</t>
  </si>
  <si>
    <t>雞冠花</t>
  </si>
  <si>
    <t>辛夷</t>
  </si>
  <si>
    <t>酸棗仁</t>
  </si>
  <si>
    <t>兒茶</t>
  </si>
  <si>
    <t>羅漢果</t>
  </si>
  <si>
    <t>大腹皮</t>
  </si>
  <si>
    <t>乾榔樁（大腹子）</t>
  </si>
  <si>
    <t>沒藥</t>
  </si>
  <si>
    <t>乳香</t>
  </si>
  <si>
    <t>安息香膠</t>
  </si>
  <si>
    <t>阿魏</t>
  </si>
  <si>
    <t>血竭</t>
  </si>
  <si>
    <t>神麴</t>
  </si>
  <si>
    <t>天然硫化砷（石黃、雄黃）及國藥用琥珀碎等</t>
  </si>
  <si>
    <t>未列名粗製礦物質藥材</t>
  </si>
  <si>
    <t>辰砂、硃砂</t>
  </si>
  <si>
    <t>龍腦，冰片</t>
  </si>
  <si>
    <t>水獺肝</t>
  </si>
  <si>
    <t>熊膽</t>
  </si>
  <si>
    <t>乾紫河車</t>
  </si>
  <si>
    <t>阿膠</t>
  </si>
  <si>
    <t>虎骨膠</t>
  </si>
  <si>
    <t>鹿角膠</t>
  </si>
  <si>
    <t>乾象皮（包括中藥用）</t>
  </si>
  <si>
    <t>錫蘭肉桂</t>
  </si>
  <si>
    <t>其他薑，未壓碎或未研磨者</t>
  </si>
  <si>
    <t>其他薑，壓碎或研磨者</t>
  </si>
  <si>
    <t>103年2月*</t>
    <phoneticPr fontId="1" type="noConversion"/>
  </si>
  <si>
    <t>總進口量合計
(公噸)</t>
    <phoneticPr fontId="1" type="noConversion"/>
  </si>
  <si>
    <t>103年</t>
    <phoneticPr fontId="1" type="noConversion"/>
  </si>
  <si>
    <t>中藥材
進口期間</t>
    <phoneticPr fontId="1" type="noConversion"/>
  </si>
  <si>
    <t xml:space="preserve">肉桂及肉桂花，已壓碎或研磨者 </t>
    <phoneticPr fontId="1" type="noConversion"/>
  </si>
  <si>
    <t xml:space="preserve">丁香（全果、花苞及果柄），壓碎或研磨者 </t>
    <phoneticPr fontId="1" type="noConversion"/>
  </si>
  <si>
    <t xml:space="preserve">大茴香子，壓碎或研磨者 </t>
    <phoneticPr fontId="1" type="noConversion"/>
  </si>
  <si>
    <t>自大陸輸入中藥材
佔全年進口量百分比</t>
    <phoneticPr fontId="1" type="noConversion"/>
  </si>
  <si>
    <t>其他乾燥藥用植物</t>
    <phoneticPr fontId="1" type="noConversion"/>
  </si>
  <si>
    <t>CN大陸(含香港)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</si>
</sst>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_ "/>
    <numFmt numFmtId="179" formatCode="#,##0.0_);[Red]\(#,##0.0\)"/>
    <numFmt numFmtId="180" formatCode="0.0_ "/>
    <numFmt numFmtId="181" formatCode="0.0%"/>
  </numFmts>
  <fonts count="20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4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2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4" applyNumberFormat="0" applyAlignment="0" applyProtection="0">
      <alignment vertical="center"/>
    </xf>
    <xf numFmtId="0" fontId="16" fillId="22" borderId="10" applyNumberFormat="0" applyAlignment="0" applyProtection="0">
      <alignment vertical="center"/>
    </xf>
    <xf numFmtId="0" fontId="17" fillId="31" borderId="11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33" borderId="1" xfId="0" applyFill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176" fontId="0" fillId="34" borderId="1" xfId="0" applyNumberFormat="1" applyFill="1" applyBorder="1">
      <alignment vertical="center"/>
    </xf>
    <xf numFmtId="176" fontId="0" fillId="35" borderId="1" xfId="0" applyNumberFormat="1" applyFill="1" applyBorder="1">
      <alignment vertical="center"/>
    </xf>
    <xf numFmtId="0" fontId="0" fillId="35" borderId="1" xfId="0" applyFill="1" applyBorder="1">
      <alignment vertical="center"/>
    </xf>
    <xf numFmtId="176" fontId="0" fillId="36" borderId="1" xfId="0" applyNumberFormat="1" applyFill="1" applyBorder="1">
      <alignment vertical="center"/>
    </xf>
    <xf numFmtId="0" fontId="0" fillId="36" borderId="1" xfId="0" applyFill="1" applyBorder="1">
      <alignment vertical="center"/>
    </xf>
    <xf numFmtId="179" fontId="0" fillId="35" borderId="1" xfId="0" applyNumberFormat="1" applyFill="1" applyBorder="1">
      <alignment vertical="center"/>
    </xf>
    <xf numFmtId="179" fontId="0" fillId="36" borderId="1" xfId="0" applyNumberFormat="1" applyFill="1" applyBorder="1">
      <alignment vertical="center"/>
    </xf>
    <xf numFmtId="0" fontId="0" fillId="37" borderId="0" xfId="0" applyFill="1">
      <alignment vertical="center"/>
    </xf>
    <xf numFmtId="180" fontId="0" fillId="36" borderId="1" xfId="0" applyNumberFormat="1" applyFill="1" applyBorder="1">
      <alignment vertical="center"/>
    </xf>
    <xf numFmtId="176" fontId="0" fillId="35" borderId="1" xfId="0" applyNumberFormat="1" applyFont="1" applyFill="1" applyBorder="1">
      <alignment vertical="center"/>
    </xf>
    <xf numFmtId="181" fontId="0" fillId="35" borderId="1" xfId="0" applyNumberFormat="1" applyFill="1" applyBorder="1">
      <alignment vertical="center"/>
    </xf>
    <xf numFmtId="181" fontId="0" fillId="36" borderId="1" xfId="0" applyNumberFormat="1" applyFill="1" applyBorder="1">
      <alignment vertical="center"/>
    </xf>
    <xf numFmtId="181" fontId="0" fillId="35" borderId="1" xfId="0" applyNumberFormat="1" applyFill="1" applyBorder="1" applyAlignment="1">
      <alignment horizontal="right" vertical="center"/>
    </xf>
    <xf numFmtId="181" fontId="0" fillId="36" borderId="1" xfId="0" applyNumberFormat="1" applyFill="1" applyBorder="1" applyAlignment="1">
      <alignment horizontal="right" vertical="center"/>
    </xf>
    <xf numFmtId="176" fontId="0" fillId="33" borderId="1" xfId="0" applyNumberForma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79" fontId="0" fillId="35" borderId="1" xfId="0" applyNumberFormat="1" applyFont="1" applyFill="1" applyBorder="1">
      <alignment vertical="center"/>
    </xf>
    <xf numFmtId="0" fontId="0" fillId="38" borderId="1" xfId="0" applyFill="1" applyBorder="1" applyAlignment="1">
      <alignment horizontal="center" vertical="center" wrapText="1"/>
    </xf>
    <xf numFmtId="0" fontId="0" fillId="38" borderId="1" xfId="0" applyFill="1" applyBorder="1">
      <alignment vertical="center"/>
    </xf>
    <xf numFmtId="0" fontId="0" fillId="38" borderId="1" xfId="0" applyFill="1" applyBorder="1" applyAlignment="1">
      <alignment horizontal="center" vertical="center"/>
    </xf>
    <xf numFmtId="176" fontId="0" fillId="38" borderId="1" xfId="0" applyNumberFormat="1" applyFill="1" applyBorder="1" applyAlignment="1">
      <alignment horizontal="right" vertical="center"/>
    </xf>
    <xf numFmtId="176" fontId="0" fillId="38" borderId="1" xfId="0" applyNumberFormat="1" applyFont="1" applyFill="1" applyBorder="1">
      <alignment vertical="center"/>
    </xf>
    <xf numFmtId="176" fontId="0" fillId="38" borderId="1" xfId="0" applyNumberFormat="1" applyFill="1" applyBorder="1">
      <alignment vertical="center"/>
    </xf>
    <xf numFmtId="0" fontId="0" fillId="38" borderId="2" xfId="0" applyFill="1" applyBorder="1" applyAlignment="1">
      <alignment horizontal="center" vertical="center" wrapText="1"/>
    </xf>
    <xf numFmtId="181" fontId="0" fillId="33" borderId="2" xfId="0" applyNumberFormat="1" applyFill="1" applyBorder="1">
      <alignment vertical="center"/>
    </xf>
    <xf numFmtId="181" fontId="0" fillId="38" borderId="2" xfId="0" applyNumberFormat="1" applyFill="1" applyBorder="1">
      <alignment vertical="center"/>
    </xf>
    <xf numFmtId="0" fontId="0" fillId="35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外網!$U$3</c:f>
              <c:strCache>
                <c:ptCount val="1"/>
                <c:pt idx="0">
                  <c:v>總進口量合計
(公噸)</c:v>
                </c:pt>
              </c:strCache>
            </c:strRef>
          </c:tx>
          <c:invertIfNegative val="0"/>
          <c:cat>
            <c:strRef>
              <c:f>外網!$T$5:$T$16</c:f>
              <c:strCache>
                <c:ptCount val="12"/>
                <c:pt idx="0">
                  <c:v>103年1月</c:v>
                </c:pt>
                <c:pt idx="1">
                  <c:v>103年2月*</c:v>
                </c:pt>
                <c:pt idx="2">
                  <c:v>103年3月</c:v>
                </c:pt>
                <c:pt idx="3">
                  <c:v>103年4月</c:v>
                </c:pt>
                <c:pt idx="4">
                  <c:v>103年5月</c:v>
                </c:pt>
                <c:pt idx="5">
                  <c:v>103年6月</c:v>
                </c:pt>
                <c:pt idx="6">
                  <c:v>103年7月</c:v>
                </c:pt>
                <c:pt idx="7">
                  <c:v>103年8月</c:v>
                </c:pt>
                <c:pt idx="8">
                  <c:v>103年9月</c:v>
                </c:pt>
                <c:pt idx="9">
                  <c:v>103年10月</c:v>
                </c:pt>
                <c:pt idx="10">
                  <c:v>103年11月</c:v>
                </c:pt>
                <c:pt idx="11">
                  <c:v>103年12月</c:v>
                </c:pt>
              </c:strCache>
            </c:strRef>
          </c:cat>
          <c:val>
            <c:numRef>
              <c:f>外網!$U$5:$U$16</c:f>
              <c:numCache>
                <c:formatCode>#,##0.0_ </c:formatCode>
                <c:ptCount val="12"/>
                <c:pt idx="0">
                  <c:v>3449.4</c:v>
                </c:pt>
                <c:pt idx="1">
                  <c:v>1234.5</c:v>
                </c:pt>
                <c:pt idx="2">
                  <c:v>2837.2</c:v>
                </c:pt>
                <c:pt idx="3">
                  <c:v>2845.72</c:v>
                </c:pt>
                <c:pt idx="4">
                  <c:v>2349.17</c:v>
                </c:pt>
                <c:pt idx="5">
                  <c:v>2924.95</c:v>
                </c:pt>
                <c:pt idx="6">
                  <c:v>2393.42</c:v>
                </c:pt>
                <c:pt idx="7">
                  <c:v>2791.6579800000004</c:v>
                </c:pt>
                <c:pt idx="8">
                  <c:v>2596.2600000000002</c:v>
                </c:pt>
                <c:pt idx="9">
                  <c:v>2736.1</c:v>
                </c:pt>
                <c:pt idx="10">
                  <c:v>2828.02</c:v>
                </c:pt>
                <c:pt idx="11">
                  <c:v>3376.3060999999993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6E-4AD2-8D23-FBD00F70CE66}"/>
            </c:ext>
          </c:extLst>
        </c:ser>
        <c:ser>
          <c:idx val="1"/>
          <c:order val="1"/>
          <c:tx>
            <c:strRef>
              <c:f>外網!$V$3</c:f>
              <c:strCache>
                <c:ptCount val="1"/>
                <c:pt idx="0">
                  <c:v>CN大陸(含香港)</c:v>
                </c:pt>
              </c:strCache>
            </c:strRef>
          </c:tx>
          <c:invertIfNegative val="0"/>
          <c:dLbls>
            <c:dLbl>
              <c:idx val="0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en-US"/>
                      <a:t>82.7%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66E-4AD2-8D23-FBD00F70CE6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en-US"/>
                      <a:t>79.7%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66E-4AD2-8D23-FBD00F70CE66}"/>
                </c:ext>
              </c:extLst>
            </c:dLbl>
            <c:dLbl>
              <c:idx val="2"/>
              <c:layout>
                <c:manualLayout>
                  <c:x val="-2.1786492374727671E-3"/>
                  <c:y val="0.125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zh-TW"/>
                      <a:t>91.1</a:t>
                    </a:r>
                    <a:r>
                      <a:rPr lang="en-US" altLang="en-US"/>
                      <a:t>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66E-4AD2-8D23-FBD00F70CE66}"/>
                </c:ext>
              </c:extLst>
            </c:dLbl>
            <c:dLbl>
              <c:idx val="3"/>
              <c:layout>
                <c:manualLayout>
                  <c:x val="-2.1786492374727671E-3"/>
                  <c:y val="-4.6296296296296294E-3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en-US"/>
                      <a:t>91.4%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66E-4AD2-8D23-FBD00F70CE6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zh-TW"/>
                      <a:t>88.7</a:t>
                    </a:r>
                    <a:r>
                      <a:rPr lang="en-US" altLang="en-US"/>
                      <a:t>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66E-4AD2-8D23-FBD00F70CE66}"/>
                </c:ext>
              </c:extLst>
            </c:dLbl>
            <c:dLbl>
              <c:idx val="5"/>
              <c:layout>
                <c:manualLayout>
                  <c:x val="6.5359477124183009E-3"/>
                  <c:y val="0.12037037037037036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zh-TW"/>
                      <a:t>68.3</a:t>
                    </a:r>
                    <a:r>
                      <a:rPr lang="en-US" altLang="en-US"/>
                      <a:t>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66E-4AD2-8D23-FBD00F70CE66}"/>
                </c:ext>
              </c:extLst>
            </c:dLbl>
            <c:dLbl>
              <c:idx val="6"/>
              <c:layout>
                <c:manualLayout>
                  <c:x val="2.1786492374727671E-3"/>
                  <c:y val="4.6296296296296719E-3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en-US"/>
                      <a:t>84.9%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66E-4AD2-8D23-FBD00F70CE66}"/>
                </c:ext>
              </c:extLst>
            </c:dLbl>
            <c:dLbl>
              <c:idx val="7"/>
              <c:layout>
                <c:manualLayout>
                  <c:x val="0"/>
                  <c:y val="9.2592592592592587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en-US"/>
                      <a:t>71.1%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66E-4AD2-8D23-FBD00F70CE66}"/>
                </c:ext>
              </c:extLst>
            </c:dLbl>
            <c:dLbl>
              <c:idx val="8"/>
              <c:layout>
                <c:manualLayout>
                  <c:x val="0"/>
                  <c:y val="-4.1667031204432776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zh-TW"/>
                      <a:t>78</a:t>
                    </a:r>
                    <a:r>
                      <a:rPr lang="en-US" altLang="en-US"/>
                      <a:t>.7%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66E-4AD2-8D23-FBD00F70CE66}"/>
                </c:ext>
              </c:extLst>
            </c:dLbl>
            <c:dLbl>
              <c:idx val="9"/>
              <c:layout>
                <c:manualLayout>
                  <c:x val="0"/>
                  <c:y val="0.10185185185185185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zh-TW"/>
                      <a:t>82</a:t>
                    </a:r>
                    <a:r>
                      <a:rPr lang="en-US" altLang="en-US"/>
                      <a:t>.4%</a:t>
                    </a:r>
                  </a:p>
                </c:rich>
              </c:tx>
              <c:numFmt formatCode="0.0%" sourceLinked="0"/>
              <c:spPr/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66E-4AD2-8D23-FBD00F70CE6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zh-TW"/>
                      <a:t>86</a:t>
                    </a:r>
                    <a:r>
                      <a:rPr lang="en-US" altLang="en-US"/>
                      <a:t>.0%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66E-4AD2-8D23-FBD00F70CE6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altLang="en-US"/>
                      <a:t>91.2%</a:t>
                    </a:r>
                  </a:p>
                </c:rich>
              </c:tx>
              <c:numFmt formatCode="0.0%" sourceLinked="0"/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66E-4AD2-8D23-FBD00F70CE6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外網!$T$5:$T$16</c:f>
              <c:strCache>
                <c:ptCount val="12"/>
                <c:pt idx="0">
                  <c:v>103年1月</c:v>
                </c:pt>
                <c:pt idx="1">
                  <c:v>103年2月*</c:v>
                </c:pt>
                <c:pt idx="2">
                  <c:v>103年3月</c:v>
                </c:pt>
                <c:pt idx="3">
                  <c:v>103年4月</c:v>
                </c:pt>
                <c:pt idx="4">
                  <c:v>103年5月</c:v>
                </c:pt>
                <c:pt idx="5">
                  <c:v>103年6月</c:v>
                </c:pt>
                <c:pt idx="6">
                  <c:v>103年7月</c:v>
                </c:pt>
                <c:pt idx="7">
                  <c:v>103年8月</c:v>
                </c:pt>
                <c:pt idx="8">
                  <c:v>103年9月</c:v>
                </c:pt>
                <c:pt idx="9">
                  <c:v>103年10月</c:v>
                </c:pt>
                <c:pt idx="10">
                  <c:v>103年11月</c:v>
                </c:pt>
                <c:pt idx="11">
                  <c:v>103年12月</c:v>
                </c:pt>
              </c:strCache>
            </c:strRef>
          </c:cat>
          <c:val>
            <c:numRef>
              <c:f>外網!$V$5:$V$16</c:f>
              <c:numCache>
                <c:formatCode>#,##0.0_ </c:formatCode>
                <c:ptCount val="12"/>
                <c:pt idx="0">
                  <c:v>2854.8047499999998</c:v>
                </c:pt>
                <c:pt idx="1">
                  <c:v>983.85260000000005</c:v>
                </c:pt>
                <c:pt idx="2">
                  <c:v>2583.2809999999995</c:v>
                </c:pt>
                <c:pt idx="3">
                  <c:v>2602.0702999999999</c:v>
                </c:pt>
                <c:pt idx="4">
                  <c:v>2084.7438999999995</c:v>
                </c:pt>
                <c:pt idx="5">
                  <c:v>1997.626</c:v>
                </c:pt>
                <c:pt idx="6">
                  <c:v>2031.9105</c:v>
                </c:pt>
                <c:pt idx="7">
                  <c:v>1983.9106999999999</c:v>
                </c:pt>
                <c:pt idx="8">
                  <c:v>2043.4687999999999</c:v>
                </c:pt>
                <c:pt idx="9">
                  <c:v>2254</c:v>
                </c:pt>
                <c:pt idx="10">
                  <c:v>2431.1999999999998</c:v>
                </c:pt>
                <c:pt idx="11">
                  <c:v>3078.7944000000002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66E-4AD2-8D23-FBD00F70CE66}"/>
            </c:ext>
          </c:extLst>
        </c:ser>
        <c:ser>
          <c:idx val="2"/>
          <c:order val="2"/>
          <c:tx>
            <c:strRef>
              <c:f>外網!$W$3</c:f>
              <c:strCache>
                <c:ptCount val="1"/>
                <c:pt idx="0">
                  <c:v>自大陸輸入中藥材
佔全年進口量百分比</c:v>
                </c:pt>
              </c:strCache>
            </c:strRef>
          </c:tx>
          <c:invertIfNegative val="0"/>
          <c:cat>
            <c:strRef>
              <c:f>外網!$T$5:$T$16</c:f>
              <c:strCache>
                <c:ptCount val="12"/>
                <c:pt idx="0">
                  <c:v>103年1月</c:v>
                </c:pt>
                <c:pt idx="1">
                  <c:v>103年2月*</c:v>
                </c:pt>
                <c:pt idx="2">
                  <c:v>103年3月</c:v>
                </c:pt>
                <c:pt idx="3">
                  <c:v>103年4月</c:v>
                </c:pt>
                <c:pt idx="4">
                  <c:v>103年5月</c:v>
                </c:pt>
                <c:pt idx="5">
                  <c:v>103年6月</c:v>
                </c:pt>
                <c:pt idx="6">
                  <c:v>103年7月</c:v>
                </c:pt>
                <c:pt idx="7">
                  <c:v>103年8月</c:v>
                </c:pt>
                <c:pt idx="8">
                  <c:v>103年9月</c:v>
                </c:pt>
                <c:pt idx="9">
                  <c:v>103年10月</c:v>
                </c:pt>
                <c:pt idx="10">
                  <c:v>103年11月</c:v>
                </c:pt>
                <c:pt idx="11">
                  <c:v>103年12月</c:v>
                </c:pt>
              </c:strCache>
            </c:strRef>
          </c:cat>
          <c:val>
            <c:numRef>
              <c:f>外網!$W$5:$W$16</c:f>
              <c:numCache>
                <c:formatCode>0.0%</c:formatCode>
                <c:ptCount val="12"/>
                <c:pt idx="0">
                  <c:v>0.82762357221545768</c:v>
                </c:pt>
                <c:pt idx="1">
                  <c:v>0.79696443904414749</c:v>
                </c:pt>
                <c:pt idx="2">
                  <c:v>0.91050366558578866</c:v>
                </c:pt>
                <c:pt idx="3">
                  <c:v>0.91438029742912164</c:v>
                </c:pt>
                <c:pt idx="4">
                  <c:v>0.88743849955516174</c:v>
                </c:pt>
                <c:pt idx="5">
                  <c:v>0.68296073437152771</c:v>
                </c:pt>
                <c:pt idx="6">
                  <c:v>0.8489569319216852</c:v>
                </c:pt>
                <c:pt idx="7">
                  <c:v>0.71065679041384566</c:v>
                </c:pt>
                <c:pt idx="8">
                  <c:v>0.78708172525093778</c:v>
                </c:pt>
                <c:pt idx="9">
                  <c:v>0.82380029969664859</c:v>
                </c:pt>
                <c:pt idx="10">
                  <c:v>0.8596827462323462</c:v>
                </c:pt>
                <c:pt idx="11">
                  <c:v>0.91188248601037714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66E-4AD2-8D23-FBD00F70C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6231087"/>
        <c:axId val="1"/>
      </c:barChart>
      <c:catAx>
        <c:axId val="20762310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/>
            </a:pPr>
            <a:endParaRPr lang="zh-TW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,##0.0_ " sourceLinked="1"/>
        <c:majorTickMark val="out"/>
        <c:minorTickMark val="none"/>
        <c:tickLblPos val="nextTo"/>
        <c:crossAx val="2076231087"/>
        <c:crosses val="autoZero"/>
        <c:crossBetween val="between"/>
        <c:dispUnits>
          <c:builtInUnit val="hundreds"/>
          <c:dispUnitsLbl>
            <c:layout>
              <c:manualLayout>
                <c:xMode val="edge"/>
                <c:yMode val="edge"/>
                <c:x val="1.3888888888888888E-2"/>
                <c:y val="0.34306722076407115"/>
              </c:manualLayout>
            </c:layout>
            <c:tx>
              <c:rich>
                <a:bodyPr/>
                <a:lstStyle/>
                <a:p>
                  <a:pPr>
                    <a:defRPr/>
                  </a:pPr>
                  <a:r>
                    <a:rPr lang="zh-TW" altLang="en-US"/>
                    <a:t>公噸</a:t>
                  </a:r>
                </a:p>
              </c:rich>
            </c:tx>
          </c:dispUnitsLbl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16</xdr:row>
      <xdr:rowOff>66675</xdr:rowOff>
    </xdr:from>
    <xdr:to>
      <xdr:col>23</xdr:col>
      <xdr:colOff>0</xdr:colOff>
      <xdr:row>29</xdr:row>
      <xdr:rowOff>85725</xdr:rowOff>
    </xdr:to>
    <xdr:graphicFrame macro="">
      <xdr:nvGraphicFramePr>
        <xdr:cNvPr id="48134" name="圖表 2">
          <a:extLst>
            <a:ext uri="{FF2B5EF4-FFF2-40B4-BE49-F238E27FC236}">
              <a16:creationId xmlns:a16="http://schemas.microsoft.com/office/drawing/2014/main" id="{5BC608EA-3D64-4FE8-A1D5-DFF5BDCCB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6"/>
  <sheetViews>
    <sheetView tabSelected="1" zoomScale="90" zoomScaleNormal="90" workbookViewId="0">
      <selection activeCell="A4" sqref="A4"/>
    </sheetView>
  </sheetViews>
  <sheetFormatPr defaultRowHeight="16.5" x14ac:dyDescent="0.25"/>
  <cols>
    <col min="1" max="1" width="45" bestFit="1" customWidth="1"/>
    <col min="2" max="2" width="10.875" bestFit="1" customWidth="1"/>
    <col min="3" max="8" width="9.5" bestFit="1" customWidth="1"/>
    <col min="9" max="9" width="11.625" bestFit="1" customWidth="1"/>
    <col min="10" max="11" width="9.5" bestFit="1" customWidth="1"/>
    <col min="12" max="15" width="10.5" bestFit="1" customWidth="1"/>
    <col min="16" max="16" width="13" bestFit="1" customWidth="1"/>
    <col min="17" max="17" width="18.875" customWidth="1"/>
    <col min="18" max="18" width="9.625" bestFit="1" customWidth="1"/>
    <col min="19" max="19" width="11.625" bestFit="1" customWidth="1"/>
    <col min="20" max="20" width="10.5" bestFit="1" customWidth="1"/>
    <col min="21" max="21" width="13.875" customWidth="1"/>
    <col min="22" max="22" width="14.25" customWidth="1"/>
    <col min="23" max="23" width="20.125" customWidth="1"/>
  </cols>
  <sheetData>
    <row r="1" spans="1:23" x14ac:dyDescent="0.25">
      <c r="A1" s="1"/>
      <c r="B1" s="1"/>
      <c r="C1" s="31" t="s">
        <v>0</v>
      </c>
      <c r="D1" s="32" t="s">
        <v>1</v>
      </c>
      <c r="E1" s="31" t="s">
        <v>2</v>
      </c>
      <c r="F1" s="32" t="s">
        <v>3</v>
      </c>
      <c r="G1" s="31" t="s">
        <v>4</v>
      </c>
      <c r="H1" s="32" t="s">
        <v>5</v>
      </c>
      <c r="I1" s="31" t="s">
        <v>6</v>
      </c>
      <c r="J1" s="32" t="s">
        <v>7</v>
      </c>
      <c r="K1" s="31" t="s">
        <v>8</v>
      </c>
      <c r="L1" s="32" t="s">
        <v>9</v>
      </c>
      <c r="M1" s="31" t="s">
        <v>10</v>
      </c>
      <c r="N1" s="32" t="s">
        <v>11</v>
      </c>
    </row>
    <row r="2" spans="1:23" x14ac:dyDescent="0.25">
      <c r="A2" s="1"/>
      <c r="B2" s="2" t="s">
        <v>13</v>
      </c>
      <c r="C2" s="31"/>
      <c r="D2" s="32"/>
      <c r="E2" s="31"/>
      <c r="F2" s="32"/>
      <c r="G2" s="31"/>
      <c r="H2" s="32"/>
      <c r="I2" s="31"/>
      <c r="J2" s="32"/>
      <c r="K2" s="31"/>
      <c r="L2" s="32"/>
      <c r="M2" s="31"/>
      <c r="N2" s="32"/>
    </row>
    <row r="3" spans="1:23" ht="33" x14ac:dyDescent="0.25">
      <c r="A3" s="20" t="s">
        <v>12</v>
      </c>
      <c r="B3" s="5">
        <f>SUM(C3:N3)</f>
        <v>32362.734969999998</v>
      </c>
      <c r="C3" s="6">
        <v>3449.4</v>
      </c>
      <c r="D3" s="8">
        <v>1234.5</v>
      </c>
      <c r="E3" s="21">
        <v>2837.1971400000002</v>
      </c>
      <c r="F3" s="11">
        <v>2845.7244100000003</v>
      </c>
      <c r="G3" s="10">
        <v>2349.17319</v>
      </c>
      <c r="H3" s="11">
        <v>2924.9569799999999</v>
      </c>
      <c r="I3" s="10">
        <v>2393.4232400000001</v>
      </c>
      <c r="J3" s="11">
        <v>2791.6579800000004</v>
      </c>
      <c r="K3" s="10">
        <v>2596.2614800000001</v>
      </c>
      <c r="L3" s="11">
        <v>2736.10736</v>
      </c>
      <c r="M3" s="10">
        <v>2828.02709</v>
      </c>
      <c r="N3" s="11">
        <v>3376.3060999999993</v>
      </c>
      <c r="O3" s="7"/>
      <c r="P3" s="9"/>
      <c r="Q3" s="7" t="s">
        <v>165</v>
      </c>
      <c r="R3" s="9" t="s">
        <v>14</v>
      </c>
      <c r="S3" s="7" t="s">
        <v>15</v>
      </c>
      <c r="T3" s="22" t="s">
        <v>159</v>
      </c>
      <c r="U3" s="22" t="s">
        <v>157</v>
      </c>
      <c r="V3" s="23" t="s">
        <v>165</v>
      </c>
      <c r="W3" s="28" t="s">
        <v>163</v>
      </c>
    </row>
    <row r="4" spans="1:23" x14ac:dyDescent="0.25">
      <c r="A4" s="1" t="s">
        <v>16</v>
      </c>
      <c r="B4" s="3">
        <f>SUM(C4:N4)</f>
        <v>41.328900000000004</v>
      </c>
      <c r="C4" s="7">
        <v>0</v>
      </c>
      <c r="D4" s="9">
        <v>0</v>
      </c>
      <c r="E4" s="21">
        <v>0.13100000000000001</v>
      </c>
      <c r="F4" s="11">
        <v>0.39100000000000001</v>
      </c>
      <c r="G4" s="10">
        <v>12.91</v>
      </c>
      <c r="H4" s="11">
        <v>7.8341000000000003</v>
      </c>
      <c r="I4" s="10">
        <v>7.4720000000000004</v>
      </c>
      <c r="J4" s="11">
        <v>4.165</v>
      </c>
      <c r="K4" s="10">
        <v>0.1028</v>
      </c>
      <c r="L4" s="11">
        <v>0.01</v>
      </c>
      <c r="M4" s="10">
        <v>4.165</v>
      </c>
      <c r="N4" s="13">
        <v>4.1479999999999997</v>
      </c>
      <c r="O4" s="7" t="s">
        <v>0</v>
      </c>
      <c r="P4" s="9" t="s">
        <v>17</v>
      </c>
      <c r="Q4" s="14">
        <v>2854.8047499999998</v>
      </c>
      <c r="R4" s="8">
        <v>594.67529000000002</v>
      </c>
      <c r="S4" s="6">
        <v>3449.4</v>
      </c>
      <c r="T4" s="24" t="s">
        <v>158</v>
      </c>
      <c r="U4" s="19">
        <f>SUM(U5:U16)</f>
        <v>32362.704079999996</v>
      </c>
      <c r="V4" s="19">
        <f>SUM(V5:V16)</f>
        <v>26929.662949999998</v>
      </c>
      <c r="W4" s="29">
        <f t="shared" ref="W4:W16" si="0">V4/U4*100%</f>
        <v>0.83212029759411876</v>
      </c>
    </row>
    <row r="5" spans="1:23" x14ac:dyDescent="0.25">
      <c r="A5" s="1" t="s">
        <v>18</v>
      </c>
      <c r="B5" s="3">
        <f t="shared" ref="B5:B68" si="1">SUM(C5:N5)</f>
        <v>2.7709999999999999</v>
      </c>
      <c r="C5" s="7">
        <v>0</v>
      </c>
      <c r="D5" s="9">
        <v>0</v>
      </c>
      <c r="E5" s="21">
        <v>1.0920000000000001</v>
      </c>
      <c r="F5" s="11">
        <v>0</v>
      </c>
      <c r="G5" s="10">
        <v>0</v>
      </c>
      <c r="H5" s="11">
        <v>0.57599999999999996</v>
      </c>
      <c r="I5" s="10">
        <v>0.52800000000000002</v>
      </c>
      <c r="J5" s="11">
        <v>0</v>
      </c>
      <c r="K5" s="10">
        <v>0.57499999999999996</v>
      </c>
      <c r="L5" s="11">
        <v>0</v>
      </c>
      <c r="M5" s="10">
        <v>0</v>
      </c>
      <c r="N5" s="13">
        <v>0</v>
      </c>
      <c r="O5" s="7"/>
      <c r="P5" s="9" t="s">
        <v>19</v>
      </c>
      <c r="Q5" s="15">
        <f>Q4/S4*100%</f>
        <v>0.82762357221545768</v>
      </c>
      <c r="R5" s="16">
        <f>R4/S4*100%</f>
        <v>0.17239963182002668</v>
      </c>
      <c r="S5" s="15">
        <v>1</v>
      </c>
      <c r="T5" s="24" t="s">
        <v>0</v>
      </c>
      <c r="U5" s="25">
        <v>3449.4</v>
      </c>
      <c r="V5" s="26">
        <v>2854.8047499999998</v>
      </c>
      <c r="W5" s="30">
        <f t="shared" si="0"/>
        <v>0.82762357221545768</v>
      </c>
    </row>
    <row r="6" spans="1:23" x14ac:dyDescent="0.25">
      <c r="A6" s="1" t="s">
        <v>20</v>
      </c>
      <c r="B6" s="3">
        <f t="shared" si="1"/>
        <v>0.254</v>
      </c>
      <c r="C6" s="7">
        <v>0</v>
      </c>
      <c r="D6" s="9">
        <v>0</v>
      </c>
      <c r="E6" s="21">
        <v>0</v>
      </c>
      <c r="F6" s="11">
        <v>0.12</v>
      </c>
      <c r="G6" s="10">
        <v>0</v>
      </c>
      <c r="H6" s="11">
        <v>0</v>
      </c>
      <c r="I6" s="10">
        <v>0.02</v>
      </c>
      <c r="J6" s="11">
        <v>0.02</v>
      </c>
      <c r="K6" s="10">
        <v>7.3999999999999996E-2</v>
      </c>
      <c r="L6" s="11">
        <v>0</v>
      </c>
      <c r="M6" s="10">
        <v>0.02</v>
      </c>
      <c r="N6" s="13">
        <v>0</v>
      </c>
      <c r="O6" s="7" t="s">
        <v>156</v>
      </c>
      <c r="P6" s="9" t="s">
        <v>17</v>
      </c>
      <c r="Q6" s="14">
        <v>983.85260000000005</v>
      </c>
      <c r="R6" s="8">
        <v>250.66352000000001</v>
      </c>
      <c r="S6" s="6">
        <v>1234.5</v>
      </c>
      <c r="T6" s="24" t="s">
        <v>156</v>
      </c>
      <c r="U6" s="27">
        <v>1234.5</v>
      </c>
      <c r="V6" s="26">
        <v>983.85260000000005</v>
      </c>
      <c r="W6" s="30">
        <f t="shared" si="0"/>
        <v>0.79696443904414749</v>
      </c>
    </row>
    <row r="7" spans="1:23" x14ac:dyDescent="0.25">
      <c r="A7" s="1" t="s">
        <v>21</v>
      </c>
      <c r="B7" s="3">
        <f t="shared" si="1"/>
        <v>0</v>
      </c>
      <c r="C7" s="7">
        <v>0</v>
      </c>
      <c r="D7" s="9">
        <v>0</v>
      </c>
      <c r="E7" s="21">
        <v>0</v>
      </c>
      <c r="F7" s="11">
        <v>0</v>
      </c>
      <c r="G7" s="10">
        <v>0</v>
      </c>
      <c r="H7" s="11">
        <v>0</v>
      </c>
      <c r="I7" s="10">
        <v>0</v>
      </c>
      <c r="J7" s="11">
        <v>0</v>
      </c>
      <c r="K7" s="10">
        <v>0</v>
      </c>
      <c r="L7" s="11">
        <v>0</v>
      </c>
      <c r="M7" s="10">
        <v>0</v>
      </c>
      <c r="N7" s="13">
        <v>0</v>
      </c>
      <c r="O7" s="7"/>
      <c r="P7" s="9" t="s">
        <v>19</v>
      </c>
      <c r="Q7" s="15">
        <f>Q6/S6*100%</f>
        <v>0.79696443904414749</v>
      </c>
      <c r="R7" s="16">
        <f>R6/S6*100%</f>
        <v>0.20304861887403808</v>
      </c>
      <c r="S7" s="15">
        <v>1</v>
      </c>
      <c r="T7" s="24" t="s">
        <v>2</v>
      </c>
      <c r="U7" s="27">
        <v>2837.2</v>
      </c>
      <c r="V7" s="26">
        <v>2583.2809999999995</v>
      </c>
      <c r="W7" s="30">
        <f t="shared" si="0"/>
        <v>0.91050366558578866</v>
      </c>
    </row>
    <row r="8" spans="1:23" x14ac:dyDescent="0.25">
      <c r="A8" s="1" t="s">
        <v>22</v>
      </c>
      <c r="B8" s="3">
        <f t="shared" si="1"/>
        <v>0</v>
      </c>
      <c r="C8" s="7">
        <v>0</v>
      </c>
      <c r="D8" s="9">
        <v>0</v>
      </c>
      <c r="E8" s="21">
        <v>0</v>
      </c>
      <c r="F8" s="11">
        <v>0</v>
      </c>
      <c r="G8" s="10">
        <v>0</v>
      </c>
      <c r="H8" s="11">
        <v>0</v>
      </c>
      <c r="I8" s="10">
        <v>0</v>
      </c>
      <c r="J8" s="11">
        <v>0</v>
      </c>
      <c r="K8" s="10">
        <v>0</v>
      </c>
      <c r="L8" s="11">
        <v>0</v>
      </c>
      <c r="M8" s="10">
        <v>0</v>
      </c>
      <c r="N8" s="13">
        <v>0</v>
      </c>
      <c r="O8" s="7" t="s">
        <v>2</v>
      </c>
      <c r="P8" s="9" t="s">
        <v>17</v>
      </c>
      <c r="Q8" s="14">
        <v>2583.2809999999995</v>
      </c>
      <c r="R8" s="8">
        <v>253.91614000000061</v>
      </c>
      <c r="S8" s="6">
        <v>2837.2</v>
      </c>
      <c r="T8" s="24" t="s">
        <v>3</v>
      </c>
      <c r="U8" s="27">
        <v>2845.72</v>
      </c>
      <c r="V8" s="26">
        <v>2602.0702999999999</v>
      </c>
      <c r="W8" s="30">
        <f t="shared" si="0"/>
        <v>0.91438029742912164</v>
      </c>
    </row>
    <row r="9" spans="1:23" x14ac:dyDescent="0.25">
      <c r="A9" s="1" t="s">
        <v>23</v>
      </c>
      <c r="B9" s="3">
        <f t="shared" si="1"/>
        <v>0</v>
      </c>
      <c r="C9" s="7">
        <v>0</v>
      </c>
      <c r="D9" s="9">
        <v>0</v>
      </c>
      <c r="E9" s="21">
        <v>0</v>
      </c>
      <c r="F9" s="11">
        <v>0</v>
      </c>
      <c r="G9" s="10">
        <v>0</v>
      </c>
      <c r="H9" s="11">
        <v>0</v>
      </c>
      <c r="I9" s="10">
        <v>0</v>
      </c>
      <c r="J9" s="11">
        <v>0</v>
      </c>
      <c r="K9" s="10">
        <v>0</v>
      </c>
      <c r="L9" s="11">
        <v>0</v>
      </c>
      <c r="M9" s="10">
        <v>0</v>
      </c>
      <c r="N9" s="13">
        <v>0</v>
      </c>
      <c r="O9" s="7"/>
      <c r="P9" s="9" t="s">
        <v>19</v>
      </c>
      <c r="Q9" s="17">
        <f>Q8/S8*100%</f>
        <v>0.91050366558578866</v>
      </c>
      <c r="R9" s="18">
        <f>R8/S8*100%</f>
        <v>8.9495326378119494E-2</v>
      </c>
      <c r="S9" s="17">
        <v>1</v>
      </c>
      <c r="T9" s="24" t="s">
        <v>4</v>
      </c>
      <c r="U9" s="27">
        <v>2349.17</v>
      </c>
      <c r="V9" s="26">
        <v>2084.7438999999995</v>
      </c>
      <c r="W9" s="30">
        <f t="shared" si="0"/>
        <v>0.88743849955516174</v>
      </c>
    </row>
    <row r="10" spans="1:23" x14ac:dyDescent="0.25">
      <c r="A10" s="1" t="s">
        <v>24</v>
      </c>
      <c r="B10" s="3">
        <f t="shared" si="1"/>
        <v>0</v>
      </c>
      <c r="C10" s="7">
        <v>0</v>
      </c>
      <c r="D10" s="9">
        <v>0</v>
      </c>
      <c r="E10" s="21">
        <v>0</v>
      </c>
      <c r="F10" s="11">
        <v>0</v>
      </c>
      <c r="G10" s="10">
        <v>0</v>
      </c>
      <c r="H10" s="11">
        <v>0</v>
      </c>
      <c r="I10" s="10">
        <v>0</v>
      </c>
      <c r="J10" s="11">
        <v>0</v>
      </c>
      <c r="K10" s="10">
        <v>0</v>
      </c>
      <c r="L10" s="11">
        <v>0</v>
      </c>
      <c r="M10" s="10">
        <v>0</v>
      </c>
      <c r="N10" s="13">
        <v>0</v>
      </c>
      <c r="O10" s="7" t="s">
        <v>3</v>
      </c>
      <c r="P10" s="9" t="s">
        <v>17</v>
      </c>
      <c r="Q10" s="14">
        <v>2602.0702999999999</v>
      </c>
      <c r="R10" s="8">
        <v>243.65411000000034</v>
      </c>
      <c r="S10" s="6">
        <v>2845.72</v>
      </c>
      <c r="T10" s="24" t="s">
        <v>5</v>
      </c>
      <c r="U10" s="27">
        <v>2924.95</v>
      </c>
      <c r="V10" s="26">
        <v>1997.626</v>
      </c>
      <c r="W10" s="30">
        <f t="shared" si="0"/>
        <v>0.68296073437152771</v>
      </c>
    </row>
    <row r="11" spans="1:23" x14ac:dyDescent="0.25">
      <c r="A11" s="1" t="s">
        <v>25</v>
      </c>
      <c r="B11" s="3">
        <f t="shared" si="1"/>
        <v>0</v>
      </c>
      <c r="C11" s="7">
        <v>0</v>
      </c>
      <c r="D11" s="9">
        <v>0</v>
      </c>
      <c r="E11" s="21">
        <v>0</v>
      </c>
      <c r="F11" s="11">
        <v>0</v>
      </c>
      <c r="G11" s="10">
        <v>0</v>
      </c>
      <c r="H11" s="11">
        <v>0</v>
      </c>
      <c r="I11" s="10">
        <v>0</v>
      </c>
      <c r="J11" s="11">
        <v>0</v>
      </c>
      <c r="K11" s="10">
        <v>0</v>
      </c>
      <c r="L11" s="11">
        <v>0</v>
      </c>
      <c r="M11" s="10">
        <v>0</v>
      </c>
      <c r="N11" s="13">
        <v>0</v>
      </c>
      <c r="O11" s="7"/>
      <c r="P11" s="9" t="s">
        <v>19</v>
      </c>
      <c r="Q11" s="17">
        <f>Q10/S10*100%</f>
        <v>0.91438029742912164</v>
      </c>
      <c r="R11" s="18">
        <f>R10/S10*100%</f>
        <v>8.5621252266561837E-2</v>
      </c>
      <c r="S11" s="17">
        <v>1</v>
      </c>
      <c r="T11" s="24" t="s">
        <v>6</v>
      </c>
      <c r="U11" s="27">
        <v>2393.42</v>
      </c>
      <c r="V11" s="26">
        <v>2031.9105</v>
      </c>
      <c r="W11" s="30">
        <f t="shared" si="0"/>
        <v>0.8489569319216852</v>
      </c>
    </row>
    <row r="12" spans="1:23" x14ac:dyDescent="0.25">
      <c r="A12" s="1" t="s">
        <v>26</v>
      </c>
      <c r="B12" s="3">
        <f t="shared" si="1"/>
        <v>0</v>
      </c>
      <c r="C12" s="7">
        <v>0</v>
      </c>
      <c r="D12" s="9">
        <v>0</v>
      </c>
      <c r="E12" s="21">
        <v>0</v>
      </c>
      <c r="F12" s="11">
        <v>0</v>
      </c>
      <c r="G12" s="10">
        <v>0</v>
      </c>
      <c r="H12" s="11">
        <v>0</v>
      </c>
      <c r="I12" s="10">
        <v>0</v>
      </c>
      <c r="J12" s="11">
        <v>0</v>
      </c>
      <c r="K12" s="10">
        <v>0</v>
      </c>
      <c r="L12" s="11">
        <v>0</v>
      </c>
      <c r="M12" s="10">
        <v>0</v>
      </c>
      <c r="N12" s="13">
        <v>0</v>
      </c>
      <c r="O12" s="7" t="s">
        <v>4</v>
      </c>
      <c r="P12" s="9" t="s">
        <v>17</v>
      </c>
      <c r="Q12" s="14">
        <v>2084.7438999999995</v>
      </c>
      <c r="R12" s="8">
        <v>264.42929000000072</v>
      </c>
      <c r="S12" s="6">
        <v>2349.17</v>
      </c>
      <c r="T12" s="24" t="s">
        <v>7</v>
      </c>
      <c r="U12" s="27">
        <v>2791.6579800000004</v>
      </c>
      <c r="V12" s="26">
        <v>1983.9106999999999</v>
      </c>
      <c r="W12" s="30">
        <f t="shared" si="0"/>
        <v>0.71065679041384566</v>
      </c>
    </row>
    <row r="13" spans="1:23" x14ac:dyDescent="0.25">
      <c r="A13" s="1" t="s">
        <v>27</v>
      </c>
      <c r="B13" s="3">
        <f t="shared" si="1"/>
        <v>0</v>
      </c>
      <c r="C13" s="7">
        <v>0</v>
      </c>
      <c r="D13" s="9">
        <v>0</v>
      </c>
      <c r="E13" s="21">
        <v>0</v>
      </c>
      <c r="F13" s="11">
        <v>0</v>
      </c>
      <c r="G13" s="10">
        <v>0</v>
      </c>
      <c r="H13" s="11">
        <v>0</v>
      </c>
      <c r="I13" s="10">
        <v>0</v>
      </c>
      <c r="J13" s="11">
        <v>0</v>
      </c>
      <c r="K13" s="10">
        <v>0</v>
      </c>
      <c r="L13" s="11">
        <v>0</v>
      </c>
      <c r="M13" s="10">
        <v>0</v>
      </c>
      <c r="N13" s="13">
        <v>0</v>
      </c>
      <c r="O13" s="7"/>
      <c r="P13" s="9" t="s">
        <v>19</v>
      </c>
      <c r="Q13" s="17">
        <f>Q12/S12*100%</f>
        <v>0.88743849955516174</v>
      </c>
      <c r="R13" s="18">
        <f>R12/S12*100%</f>
        <v>0.11256285837125483</v>
      </c>
      <c r="S13" s="17">
        <v>1</v>
      </c>
      <c r="T13" s="24" t="s">
        <v>8</v>
      </c>
      <c r="U13" s="27">
        <v>2596.2600000000002</v>
      </c>
      <c r="V13" s="26">
        <v>2043.4687999999999</v>
      </c>
      <c r="W13" s="30">
        <f t="shared" si="0"/>
        <v>0.78708172525093778</v>
      </c>
    </row>
    <row r="14" spans="1:23" x14ac:dyDescent="0.25">
      <c r="A14" s="1" t="s">
        <v>28</v>
      </c>
      <c r="B14" s="3">
        <f t="shared" si="1"/>
        <v>20.423300000000001</v>
      </c>
      <c r="C14" s="7">
        <v>0</v>
      </c>
      <c r="D14" s="9">
        <v>0.7</v>
      </c>
      <c r="E14" s="21">
        <v>0.64</v>
      </c>
      <c r="F14" s="11">
        <v>0.69</v>
      </c>
      <c r="G14" s="10">
        <v>1.6160000000000001</v>
      </c>
      <c r="H14" s="11">
        <v>3.5449999999999999</v>
      </c>
      <c r="I14" s="10">
        <v>1.1392</v>
      </c>
      <c r="J14" s="11">
        <v>1.2430000000000001</v>
      </c>
      <c r="K14" s="10">
        <v>1.1514000000000002</v>
      </c>
      <c r="L14" s="11">
        <v>3.411</v>
      </c>
      <c r="M14" s="10">
        <v>1.2430000000000001</v>
      </c>
      <c r="N14" s="13">
        <v>5.0446999999999997</v>
      </c>
      <c r="O14" s="7" t="s">
        <v>5</v>
      </c>
      <c r="P14" s="9" t="s">
        <v>17</v>
      </c>
      <c r="Q14" s="14">
        <v>1997.626</v>
      </c>
      <c r="R14" s="8">
        <v>927.33098000000041</v>
      </c>
      <c r="S14" s="6">
        <v>2924.95</v>
      </c>
      <c r="T14" s="24" t="s">
        <v>9</v>
      </c>
      <c r="U14" s="27">
        <v>2736.1</v>
      </c>
      <c r="V14" s="26">
        <v>2254</v>
      </c>
      <c r="W14" s="30">
        <f t="shared" si="0"/>
        <v>0.82380029969664859</v>
      </c>
    </row>
    <row r="15" spans="1:23" x14ac:dyDescent="0.25">
      <c r="A15" s="1" t="s">
        <v>29</v>
      </c>
      <c r="B15" s="3">
        <f t="shared" si="1"/>
        <v>189.15039999999999</v>
      </c>
      <c r="C15" s="7">
        <v>4.4000000000000004</v>
      </c>
      <c r="D15" s="9">
        <v>10.4</v>
      </c>
      <c r="E15" s="21">
        <v>14.736599999999999</v>
      </c>
      <c r="F15" s="11">
        <v>23.811</v>
      </c>
      <c r="G15" s="10">
        <v>25.810299999999998</v>
      </c>
      <c r="H15" s="11">
        <v>20.3233</v>
      </c>
      <c r="I15" s="10">
        <v>12.471200000000001</v>
      </c>
      <c r="J15" s="11">
        <v>13.54</v>
      </c>
      <c r="K15" s="10">
        <v>19.094999999999999</v>
      </c>
      <c r="L15" s="11">
        <v>13.24</v>
      </c>
      <c r="M15" s="10">
        <v>13.54</v>
      </c>
      <c r="N15" s="13">
        <v>17.783000000000001</v>
      </c>
      <c r="O15" s="7"/>
      <c r="P15" s="9" t="s">
        <v>19</v>
      </c>
      <c r="Q15" s="17">
        <f>Q14/S14*100%</f>
        <v>0.68296073437152771</v>
      </c>
      <c r="R15" s="18">
        <f>R14/S14*100%</f>
        <v>0.31704165199405132</v>
      </c>
      <c r="S15" s="17">
        <v>1</v>
      </c>
      <c r="T15" s="24" t="s">
        <v>10</v>
      </c>
      <c r="U15" s="27">
        <v>2828.02</v>
      </c>
      <c r="V15" s="26">
        <v>2431.1999999999998</v>
      </c>
      <c r="W15" s="30">
        <f t="shared" si="0"/>
        <v>0.8596827462323462</v>
      </c>
    </row>
    <row r="16" spans="1:23" x14ac:dyDescent="0.25">
      <c r="A16" s="1" t="s">
        <v>30</v>
      </c>
      <c r="B16" s="3">
        <f t="shared" si="1"/>
        <v>273.60550000000001</v>
      </c>
      <c r="C16" s="7">
        <v>0</v>
      </c>
      <c r="D16" s="9">
        <v>7.4</v>
      </c>
      <c r="E16" s="21">
        <v>0</v>
      </c>
      <c r="F16" s="11">
        <v>6.3940000000000001</v>
      </c>
      <c r="G16" s="10">
        <v>28.726700000000001</v>
      </c>
      <c r="H16" s="11">
        <v>45.935000000000002</v>
      </c>
      <c r="I16" s="10">
        <v>29.58</v>
      </c>
      <c r="J16" s="11">
        <v>42.590600000000002</v>
      </c>
      <c r="K16" s="10">
        <v>45.937599999999996</v>
      </c>
      <c r="L16" s="11">
        <v>11.701000000000001</v>
      </c>
      <c r="M16" s="10">
        <v>42.590600000000002</v>
      </c>
      <c r="N16" s="13">
        <v>12.75</v>
      </c>
      <c r="O16" s="7" t="s">
        <v>6</v>
      </c>
      <c r="P16" s="9" t="s">
        <v>17</v>
      </c>
      <c r="Q16" s="14">
        <v>2031.9105</v>
      </c>
      <c r="R16" s="8">
        <v>361.51274000000024</v>
      </c>
      <c r="S16" s="6">
        <v>2393.42</v>
      </c>
      <c r="T16" s="23" t="s">
        <v>11</v>
      </c>
      <c r="U16" s="27">
        <v>3376.3060999999993</v>
      </c>
      <c r="V16" s="26">
        <v>3078.7944000000002</v>
      </c>
      <c r="W16" s="30">
        <f t="shared" si="0"/>
        <v>0.91188248601037714</v>
      </c>
    </row>
    <row r="17" spans="1:19" x14ac:dyDescent="0.25">
      <c r="A17" s="1" t="s">
        <v>31</v>
      </c>
      <c r="B17" s="3">
        <f t="shared" si="1"/>
        <v>0.54529000000000005</v>
      </c>
      <c r="C17" s="7">
        <v>0</v>
      </c>
      <c r="D17" s="9">
        <v>0</v>
      </c>
      <c r="E17" s="21">
        <v>0.31</v>
      </c>
      <c r="F17" s="11">
        <v>0</v>
      </c>
      <c r="G17" s="10">
        <v>0</v>
      </c>
      <c r="H17" s="11">
        <v>0</v>
      </c>
      <c r="I17" s="10">
        <v>0</v>
      </c>
      <c r="J17" s="11">
        <v>0</v>
      </c>
      <c r="K17" s="10">
        <v>0</v>
      </c>
      <c r="L17" s="11">
        <v>0.23529</v>
      </c>
      <c r="M17" s="10">
        <v>0</v>
      </c>
      <c r="N17" s="13">
        <v>0</v>
      </c>
      <c r="O17" s="7"/>
      <c r="P17" s="9" t="s">
        <v>19</v>
      </c>
      <c r="Q17" s="17">
        <f>Q16/S16*100%</f>
        <v>0.8489569319216852</v>
      </c>
      <c r="R17" s="18">
        <f>R16/S16*100%</f>
        <v>0.15104442178974029</v>
      </c>
      <c r="S17" s="17">
        <v>1</v>
      </c>
    </row>
    <row r="18" spans="1:19" x14ac:dyDescent="0.25">
      <c r="A18" s="1" t="s">
        <v>32</v>
      </c>
      <c r="B18" s="3">
        <f t="shared" si="1"/>
        <v>0</v>
      </c>
      <c r="C18" s="7">
        <v>0</v>
      </c>
      <c r="D18" s="9">
        <v>0</v>
      </c>
      <c r="E18" s="21">
        <v>0</v>
      </c>
      <c r="F18" s="11">
        <v>0</v>
      </c>
      <c r="G18" s="10">
        <v>0</v>
      </c>
      <c r="H18" s="11">
        <v>0</v>
      </c>
      <c r="I18" s="10">
        <v>0</v>
      </c>
      <c r="J18" s="11">
        <v>0</v>
      </c>
      <c r="K18" s="10">
        <v>0</v>
      </c>
      <c r="L18" s="11">
        <v>0</v>
      </c>
      <c r="M18" s="10">
        <v>0</v>
      </c>
      <c r="N18" s="13">
        <v>0</v>
      </c>
      <c r="O18" s="7" t="s">
        <v>7</v>
      </c>
      <c r="P18" s="9" t="s">
        <v>17</v>
      </c>
      <c r="Q18" s="14">
        <v>1983.9106999999999</v>
      </c>
      <c r="R18" s="8">
        <v>807.7472800000005</v>
      </c>
      <c r="S18" s="6">
        <v>2791.6579800000004</v>
      </c>
    </row>
    <row r="19" spans="1:19" x14ac:dyDescent="0.25">
      <c r="A19" s="1" t="s">
        <v>33</v>
      </c>
      <c r="B19" s="3">
        <f t="shared" si="1"/>
        <v>0</v>
      </c>
      <c r="C19" s="7">
        <v>0</v>
      </c>
      <c r="D19" s="9">
        <v>0</v>
      </c>
      <c r="E19" s="21">
        <v>0</v>
      </c>
      <c r="F19" s="11">
        <v>0</v>
      </c>
      <c r="G19" s="10">
        <v>0</v>
      </c>
      <c r="H19" s="11">
        <v>0</v>
      </c>
      <c r="I19" s="10">
        <v>0</v>
      </c>
      <c r="J19" s="11">
        <v>0</v>
      </c>
      <c r="K19" s="10">
        <v>0</v>
      </c>
      <c r="L19" s="11">
        <v>0</v>
      </c>
      <c r="M19" s="10">
        <v>0</v>
      </c>
      <c r="N19" s="13">
        <v>0</v>
      </c>
      <c r="O19" s="7"/>
      <c r="P19" s="9" t="s">
        <v>19</v>
      </c>
      <c r="Q19" s="17">
        <f>Q18/S18*100%</f>
        <v>0.71065679041384566</v>
      </c>
      <c r="R19" s="18">
        <f>R18/S18*100%</f>
        <v>0.28934320958615439</v>
      </c>
      <c r="S19" s="17">
        <v>1</v>
      </c>
    </row>
    <row r="20" spans="1:19" x14ac:dyDescent="0.25">
      <c r="A20" s="1" t="s">
        <v>34</v>
      </c>
      <c r="B20" s="3">
        <f t="shared" si="1"/>
        <v>0</v>
      </c>
      <c r="C20" s="7">
        <v>0</v>
      </c>
      <c r="D20" s="9">
        <v>0</v>
      </c>
      <c r="E20" s="21">
        <v>0</v>
      </c>
      <c r="F20" s="11">
        <v>0</v>
      </c>
      <c r="G20" s="10">
        <v>0</v>
      </c>
      <c r="H20" s="11">
        <v>0</v>
      </c>
      <c r="I20" s="10">
        <v>0</v>
      </c>
      <c r="J20" s="11">
        <v>0</v>
      </c>
      <c r="K20" s="10">
        <v>0</v>
      </c>
      <c r="L20" s="11">
        <v>0</v>
      </c>
      <c r="M20" s="10">
        <v>0</v>
      </c>
      <c r="N20" s="13">
        <v>0</v>
      </c>
      <c r="O20" s="7" t="s">
        <v>8</v>
      </c>
      <c r="P20" s="9" t="s">
        <v>17</v>
      </c>
      <c r="Q20" s="14">
        <v>2043.4687999999999</v>
      </c>
      <c r="R20" s="8">
        <v>552.79267999999968</v>
      </c>
      <c r="S20" s="6">
        <v>2596.2600000000002</v>
      </c>
    </row>
    <row r="21" spans="1:19" x14ac:dyDescent="0.25">
      <c r="A21" s="1" t="s">
        <v>35</v>
      </c>
      <c r="B21" s="3">
        <f t="shared" si="1"/>
        <v>0</v>
      </c>
      <c r="C21" s="7">
        <v>0</v>
      </c>
      <c r="D21" s="9">
        <v>0</v>
      </c>
      <c r="E21" s="21">
        <v>0</v>
      </c>
      <c r="F21" s="11">
        <v>0</v>
      </c>
      <c r="G21" s="10">
        <v>0</v>
      </c>
      <c r="H21" s="11">
        <v>0</v>
      </c>
      <c r="I21" s="10">
        <v>0</v>
      </c>
      <c r="J21" s="11">
        <v>0</v>
      </c>
      <c r="K21" s="10">
        <v>0</v>
      </c>
      <c r="L21" s="11">
        <v>0</v>
      </c>
      <c r="M21" s="10">
        <v>0</v>
      </c>
      <c r="N21" s="13">
        <v>0</v>
      </c>
      <c r="O21" s="7"/>
      <c r="P21" s="9" t="s">
        <v>19</v>
      </c>
      <c r="Q21" s="17">
        <f>Q20/S20*100%</f>
        <v>0.78708172525093778</v>
      </c>
      <c r="R21" s="18">
        <f>R20/S20*100%</f>
        <v>0.21291884479982731</v>
      </c>
      <c r="S21" s="17">
        <v>1</v>
      </c>
    </row>
    <row r="22" spans="1:19" x14ac:dyDescent="0.25">
      <c r="A22" s="1" t="s">
        <v>36</v>
      </c>
      <c r="B22" s="3">
        <f t="shared" si="1"/>
        <v>0</v>
      </c>
      <c r="C22" s="7">
        <v>0</v>
      </c>
      <c r="D22" s="9">
        <v>0</v>
      </c>
      <c r="E22" s="21">
        <v>0</v>
      </c>
      <c r="F22" s="11">
        <v>0</v>
      </c>
      <c r="G22" s="10">
        <v>0</v>
      </c>
      <c r="H22" s="11">
        <v>0</v>
      </c>
      <c r="I22" s="10">
        <v>0</v>
      </c>
      <c r="J22" s="11">
        <v>0</v>
      </c>
      <c r="K22" s="10">
        <v>0</v>
      </c>
      <c r="L22" s="11">
        <v>0</v>
      </c>
      <c r="M22" s="10">
        <v>0</v>
      </c>
      <c r="N22" s="13">
        <v>0</v>
      </c>
      <c r="O22" s="7" t="s">
        <v>9</v>
      </c>
      <c r="P22" s="9" t="s">
        <v>17</v>
      </c>
      <c r="Q22" s="14">
        <v>2254</v>
      </c>
      <c r="R22" s="8">
        <v>482.1</v>
      </c>
      <c r="S22" s="6">
        <v>2736.1</v>
      </c>
    </row>
    <row r="23" spans="1:19" x14ac:dyDescent="0.25">
      <c r="A23" s="1" t="s">
        <v>37</v>
      </c>
      <c r="B23" s="3">
        <f t="shared" si="1"/>
        <v>0</v>
      </c>
      <c r="C23" s="7">
        <v>0</v>
      </c>
      <c r="D23" s="9">
        <v>0</v>
      </c>
      <c r="E23" s="21">
        <v>0</v>
      </c>
      <c r="F23" s="11">
        <v>0</v>
      </c>
      <c r="G23" s="10">
        <v>0</v>
      </c>
      <c r="H23" s="11">
        <v>0</v>
      </c>
      <c r="I23" s="10">
        <v>0</v>
      </c>
      <c r="J23" s="11">
        <v>0</v>
      </c>
      <c r="K23" s="10">
        <v>0</v>
      </c>
      <c r="L23" s="11">
        <v>0</v>
      </c>
      <c r="M23" s="10">
        <v>0</v>
      </c>
      <c r="N23" s="13">
        <v>0</v>
      </c>
      <c r="O23" s="7"/>
      <c r="P23" s="9" t="s">
        <v>19</v>
      </c>
      <c r="Q23" s="17">
        <f>Q22/S22*100%</f>
        <v>0.82380029969664859</v>
      </c>
      <c r="R23" s="18">
        <f>R22/S22*100%</f>
        <v>0.1761997003033515</v>
      </c>
      <c r="S23" s="17">
        <v>1</v>
      </c>
    </row>
    <row r="24" spans="1:19" x14ac:dyDescent="0.25">
      <c r="A24" s="1" t="s">
        <v>38</v>
      </c>
      <c r="B24" s="3">
        <f t="shared" si="1"/>
        <v>4.3699999999999998E-3</v>
      </c>
      <c r="C24" s="7">
        <v>0</v>
      </c>
      <c r="D24" s="9">
        <v>0</v>
      </c>
      <c r="E24" s="21">
        <v>0</v>
      </c>
      <c r="F24" s="11">
        <v>0</v>
      </c>
      <c r="G24" s="10">
        <v>0</v>
      </c>
      <c r="H24" s="11">
        <v>1.1999999999999999E-3</v>
      </c>
      <c r="I24" s="10">
        <v>5.9999999999999995E-4</v>
      </c>
      <c r="J24" s="11">
        <v>5.9999999999999995E-5</v>
      </c>
      <c r="K24" s="10">
        <v>2E-3</v>
      </c>
      <c r="L24" s="11">
        <v>0</v>
      </c>
      <c r="M24" s="10">
        <v>5.9999999999999995E-5</v>
      </c>
      <c r="N24" s="13">
        <v>4.4999999999999999E-4</v>
      </c>
      <c r="O24" s="7" t="s">
        <v>10</v>
      </c>
      <c r="P24" s="9" t="s">
        <v>17</v>
      </c>
      <c r="Q24" s="14">
        <v>2431.1999999999998</v>
      </c>
      <c r="R24" s="8">
        <v>396.8</v>
      </c>
      <c r="S24" s="6">
        <v>2828.02</v>
      </c>
    </row>
    <row r="25" spans="1:19" x14ac:dyDescent="0.25">
      <c r="A25" s="1" t="s">
        <v>39</v>
      </c>
      <c r="B25" s="3">
        <f t="shared" si="1"/>
        <v>0</v>
      </c>
      <c r="C25" s="7">
        <v>0</v>
      </c>
      <c r="D25" s="9">
        <v>0</v>
      </c>
      <c r="E25" s="21">
        <v>0</v>
      </c>
      <c r="F25" s="11">
        <v>0</v>
      </c>
      <c r="G25" s="10">
        <v>0</v>
      </c>
      <c r="H25" s="11">
        <v>0</v>
      </c>
      <c r="I25" s="10">
        <v>0</v>
      </c>
      <c r="J25" s="11">
        <v>0</v>
      </c>
      <c r="K25" s="10">
        <v>0</v>
      </c>
      <c r="L25" s="11">
        <v>0</v>
      </c>
      <c r="M25" s="10">
        <v>0</v>
      </c>
      <c r="N25" s="13">
        <v>0</v>
      </c>
      <c r="O25" s="7"/>
      <c r="P25" s="9" t="s">
        <v>19</v>
      </c>
      <c r="Q25" s="17">
        <f>Q24/S24*100%</f>
        <v>0.8596827462323462</v>
      </c>
      <c r="R25" s="18">
        <f>R24/S24*100%</f>
        <v>0.14031018168188344</v>
      </c>
      <c r="S25" s="17">
        <v>1</v>
      </c>
    </row>
    <row r="26" spans="1:19" x14ac:dyDescent="0.25">
      <c r="A26" s="1" t="s">
        <v>40</v>
      </c>
      <c r="B26" s="3">
        <f t="shared" si="1"/>
        <v>0</v>
      </c>
      <c r="C26" s="7">
        <v>0</v>
      </c>
      <c r="D26" s="9">
        <v>0</v>
      </c>
      <c r="E26" s="21">
        <v>0</v>
      </c>
      <c r="F26" s="11">
        <v>0</v>
      </c>
      <c r="G26" s="10">
        <v>0</v>
      </c>
      <c r="H26" s="11">
        <v>0</v>
      </c>
      <c r="I26" s="10">
        <v>0</v>
      </c>
      <c r="J26" s="11">
        <v>0</v>
      </c>
      <c r="K26" s="10">
        <v>0</v>
      </c>
      <c r="L26" s="11">
        <v>0</v>
      </c>
      <c r="M26" s="10">
        <v>0</v>
      </c>
      <c r="N26" s="13">
        <v>0</v>
      </c>
      <c r="O26" s="7" t="s">
        <v>11</v>
      </c>
      <c r="P26" s="9" t="s">
        <v>17</v>
      </c>
      <c r="Q26" s="14">
        <v>3078.7944000000002</v>
      </c>
      <c r="R26" s="8">
        <v>297.51169999999877</v>
      </c>
      <c r="S26" s="6">
        <v>3376.3060999999993</v>
      </c>
    </row>
    <row r="27" spans="1:19" x14ac:dyDescent="0.25">
      <c r="A27" s="1" t="s">
        <v>41</v>
      </c>
      <c r="B27" s="3">
        <f t="shared" si="1"/>
        <v>1.6E-2</v>
      </c>
      <c r="C27" s="7">
        <v>0</v>
      </c>
      <c r="D27" s="9">
        <v>0</v>
      </c>
      <c r="E27" s="21">
        <v>0</v>
      </c>
      <c r="F27" s="11">
        <v>0</v>
      </c>
      <c r="G27" s="10">
        <v>0</v>
      </c>
      <c r="H27" s="11">
        <v>0</v>
      </c>
      <c r="I27" s="10">
        <v>0</v>
      </c>
      <c r="J27" s="11">
        <v>0</v>
      </c>
      <c r="K27" s="10">
        <v>0</v>
      </c>
      <c r="L27" s="11">
        <v>0</v>
      </c>
      <c r="M27" s="10">
        <v>0</v>
      </c>
      <c r="N27" s="13">
        <v>1.6E-2</v>
      </c>
      <c r="O27" s="7"/>
      <c r="P27" s="9" t="s">
        <v>19</v>
      </c>
      <c r="Q27" s="17">
        <f>Q26/S26*100%</f>
        <v>0.91188248601037714</v>
      </c>
      <c r="R27" s="18">
        <f>R26/S26*100%</f>
        <v>8.8117513989622809E-2</v>
      </c>
      <c r="S27" s="17">
        <v>1</v>
      </c>
    </row>
    <row r="28" spans="1:19" x14ac:dyDescent="0.25">
      <c r="A28" s="1" t="s">
        <v>42</v>
      </c>
      <c r="B28" s="3">
        <f t="shared" si="1"/>
        <v>2.9075999999999995</v>
      </c>
      <c r="C28" s="7">
        <v>0</v>
      </c>
      <c r="D28" s="9">
        <v>0.2</v>
      </c>
      <c r="E28" s="21">
        <v>0.23400000000000001</v>
      </c>
      <c r="F28" s="11">
        <v>0.45400000000000001</v>
      </c>
      <c r="G28" s="10">
        <v>0.09</v>
      </c>
      <c r="H28" s="11">
        <v>0.21</v>
      </c>
      <c r="I28" s="10">
        <v>6.1100000000000002E-2</v>
      </c>
      <c r="J28" s="11">
        <v>0.69</v>
      </c>
      <c r="K28" s="10">
        <v>1.24E-2</v>
      </c>
      <c r="L28" s="11">
        <v>0</v>
      </c>
      <c r="M28" s="10">
        <v>0.69</v>
      </c>
      <c r="N28" s="13">
        <v>0.2661</v>
      </c>
    </row>
    <row r="29" spans="1:19" x14ac:dyDescent="0.25">
      <c r="A29" s="1" t="s">
        <v>43</v>
      </c>
      <c r="B29" s="3">
        <f t="shared" si="1"/>
        <v>0.08</v>
      </c>
      <c r="C29" s="7">
        <v>0</v>
      </c>
      <c r="D29" s="9">
        <v>0</v>
      </c>
      <c r="E29" s="21">
        <v>0</v>
      </c>
      <c r="F29" s="11">
        <v>0</v>
      </c>
      <c r="G29" s="10">
        <v>0</v>
      </c>
      <c r="H29" s="11">
        <v>0</v>
      </c>
      <c r="I29" s="10">
        <v>0</v>
      </c>
      <c r="J29" s="11">
        <v>0.04</v>
      </c>
      <c r="K29" s="10">
        <v>0</v>
      </c>
      <c r="L29" s="11">
        <v>0</v>
      </c>
      <c r="M29" s="10">
        <v>0.04</v>
      </c>
      <c r="N29" s="13">
        <v>0</v>
      </c>
    </row>
    <row r="30" spans="1:19" x14ac:dyDescent="0.25">
      <c r="A30" s="1" t="s">
        <v>44</v>
      </c>
      <c r="B30" s="3">
        <f t="shared" si="1"/>
        <v>0</v>
      </c>
      <c r="C30" s="7">
        <v>0</v>
      </c>
      <c r="D30" s="9">
        <v>0</v>
      </c>
      <c r="E30" s="21">
        <v>0</v>
      </c>
      <c r="F30" s="11">
        <v>0</v>
      </c>
      <c r="G30" s="10">
        <v>0</v>
      </c>
      <c r="H30" s="11">
        <v>0</v>
      </c>
      <c r="I30" s="10">
        <v>0</v>
      </c>
      <c r="J30" s="11">
        <v>0</v>
      </c>
      <c r="K30" s="10">
        <v>0</v>
      </c>
      <c r="L30" s="11">
        <v>0</v>
      </c>
      <c r="M30" s="10">
        <v>0</v>
      </c>
      <c r="N30" s="13">
        <v>0</v>
      </c>
    </row>
    <row r="31" spans="1:19" x14ac:dyDescent="0.25">
      <c r="A31" s="1" t="s">
        <v>45</v>
      </c>
      <c r="B31" s="3">
        <f t="shared" si="1"/>
        <v>28.759699999999999</v>
      </c>
      <c r="C31" s="7">
        <v>4.5</v>
      </c>
      <c r="D31" s="9">
        <v>0.2</v>
      </c>
      <c r="E31" s="21">
        <v>5.0789999999999997</v>
      </c>
      <c r="F31" s="11">
        <v>2.1324999999999998</v>
      </c>
      <c r="G31" s="10">
        <v>3.1983999999999995</v>
      </c>
      <c r="H31" s="11">
        <v>2.5569999999999999</v>
      </c>
      <c r="I31" s="10">
        <v>0.93989999999999996</v>
      </c>
      <c r="J31" s="11">
        <v>1.5813999999999999</v>
      </c>
      <c r="K31" s="10">
        <v>2.6</v>
      </c>
      <c r="L31" s="11">
        <v>1.4390000000000001</v>
      </c>
      <c r="M31" s="10">
        <v>1.5813999999999999</v>
      </c>
      <c r="N31" s="13">
        <v>2.9510999999999998</v>
      </c>
    </row>
    <row r="32" spans="1:19" x14ac:dyDescent="0.25">
      <c r="A32" s="1" t="s">
        <v>46</v>
      </c>
      <c r="B32" s="3">
        <f t="shared" si="1"/>
        <v>4.9020000000000001</v>
      </c>
      <c r="C32" s="7">
        <v>0</v>
      </c>
      <c r="D32" s="9">
        <v>0</v>
      </c>
      <c r="E32" s="21">
        <v>0.58199999999999996</v>
      </c>
      <c r="F32" s="11">
        <v>0</v>
      </c>
      <c r="G32" s="10">
        <v>0.2</v>
      </c>
      <c r="H32" s="11">
        <v>0</v>
      </c>
      <c r="I32" s="10">
        <v>0</v>
      </c>
      <c r="J32" s="11">
        <v>0.56000000000000005</v>
      </c>
      <c r="K32" s="10">
        <v>0</v>
      </c>
      <c r="L32" s="11">
        <v>9.5000000000000001E-2</v>
      </c>
      <c r="M32" s="10">
        <v>0.56000000000000005</v>
      </c>
      <c r="N32" s="13">
        <v>2.9049999999999998</v>
      </c>
    </row>
    <row r="33" spans="1:14" x14ac:dyDescent="0.25">
      <c r="A33" s="1" t="s">
        <v>47</v>
      </c>
      <c r="B33" s="3">
        <f t="shared" si="1"/>
        <v>38.246299999999998</v>
      </c>
      <c r="C33" s="7">
        <v>1.1000000000000001</v>
      </c>
      <c r="D33" s="9">
        <v>1</v>
      </c>
      <c r="E33" s="21">
        <v>2.2149999999999999</v>
      </c>
      <c r="F33" s="11">
        <v>1.1919999999999999</v>
      </c>
      <c r="G33" s="10">
        <v>1.7221</v>
      </c>
      <c r="H33" s="11">
        <v>1.0748</v>
      </c>
      <c r="I33" s="10">
        <v>1.675</v>
      </c>
      <c r="J33" s="11">
        <v>5.0022000000000002</v>
      </c>
      <c r="K33" s="10">
        <v>0</v>
      </c>
      <c r="L33" s="11">
        <v>0.68300000000000005</v>
      </c>
      <c r="M33" s="10">
        <v>5.0022000000000002</v>
      </c>
      <c r="N33" s="13">
        <v>17.579999999999998</v>
      </c>
    </row>
    <row r="34" spans="1:14" x14ac:dyDescent="0.25">
      <c r="A34" s="1" t="s">
        <v>48</v>
      </c>
      <c r="B34" s="3">
        <f t="shared" si="1"/>
        <v>11.6432</v>
      </c>
      <c r="C34" s="7">
        <v>1.2</v>
      </c>
      <c r="D34" s="9">
        <v>0</v>
      </c>
      <c r="E34" s="21">
        <v>0.1072</v>
      </c>
      <c r="F34" s="11">
        <v>0</v>
      </c>
      <c r="G34" s="10">
        <v>6.12</v>
      </c>
      <c r="H34" s="11">
        <v>0.57599999999999996</v>
      </c>
      <c r="I34" s="10">
        <v>2.56</v>
      </c>
      <c r="J34" s="11">
        <v>0.25</v>
      </c>
      <c r="K34" s="10">
        <v>0.252</v>
      </c>
      <c r="L34" s="11">
        <v>0.2</v>
      </c>
      <c r="M34" s="10">
        <v>0.25</v>
      </c>
      <c r="N34" s="13">
        <v>0.128</v>
      </c>
    </row>
    <row r="35" spans="1:14" x14ac:dyDescent="0.25">
      <c r="A35" s="1" t="s">
        <v>49</v>
      </c>
      <c r="B35" s="3">
        <f t="shared" si="1"/>
        <v>1.05</v>
      </c>
      <c r="C35" s="7">
        <v>0</v>
      </c>
      <c r="D35" s="9">
        <v>0</v>
      </c>
      <c r="E35" s="21">
        <v>0</v>
      </c>
      <c r="F35" s="11">
        <v>0</v>
      </c>
      <c r="G35" s="10">
        <v>0</v>
      </c>
      <c r="H35" s="11">
        <v>0</v>
      </c>
      <c r="I35" s="10">
        <v>0</v>
      </c>
      <c r="J35" s="11">
        <v>0</v>
      </c>
      <c r="K35" s="10">
        <v>1.05</v>
      </c>
      <c r="L35" s="11">
        <v>0</v>
      </c>
      <c r="M35" s="10">
        <v>0</v>
      </c>
      <c r="N35" s="13">
        <v>0</v>
      </c>
    </row>
    <row r="36" spans="1:14" x14ac:dyDescent="0.25">
      <c r="A36" s="1" t="s">
        <v>50</v>
      </c>
      <c r="B36" s="3">
        <f t="shared" si="1"/>
        <v>133.94160000000002</v>
      </c>
      <c r="C36" s="7">
        <v>18.600000000000001</v>
      </c>
      <c r="D36" s="9">
        <v>8.6</v>
      </c>
      <c r="E36" s="21">
        <v>13.5685</v>
      </c>
      <c r="F36" s="11">
        <v>7.3875999999999999</v>
      </c>
      <c r="G36" s="10">
        <v>11.0136</v>
      </c>
      <c r="H36" s="11">
        <v>6.3677999999999999</v>
      </c>
      <c r="I36" s="10">
        <v>8.8460000000000001</v>
      </c>
      <c r="J36" s="11">
        <v>20.242799999999999</v>
      </c>
      <c r="K36" s="10">
        <v>0.8175</v>
      </c>
      <c r="L36" s="11">
        <v>10.072799999999999</v>
      </c>
      <c r="M36" s="10">
        <v>20.242799999999999</v>
      </c>
      <c r="N36" s="13">
        <v>8.1821999999999999</v>
      </c>
    </row>
    <row r="37" spans="1:14" x14ac:dyDescent="0.25">
      <c r="A37" s="1" t="s">
        <v>51</v>
      </c>
      <c r="B37" s="3">
        <f t="shared" si="1"/>
        <v>18.584600000000002</v>
      </c>
      <c r="C37" s="7">
        <v>0.6</v>
      </c>
      <c r="D37" s="9">
        <v>0</v>
      </c>
      <c r="E37" s="21">
        <v>0.60099999999999998</v>
      </c>
      <c r="F37" s="11">
        <v>2.9999999999999997E-4</v>
      </c>
      <c r="G37" s="10">
        <v>0.02</v>
      </c>
      <c r="H37" s="11">
        <v>0</v>
      </c>
      <c r="I37" s="10">
        <v>2.8000000000000001E-2</v>
      </c>
      <c r="J37" s="11">
        <v>1.7247000000000001</v>
      </c>
      <c r="K37" s="10">
        <v>13.0984</v>
      </c>
      <c r="L37" s="11">
        <v>0.2165</v>
      </c>
      <c r="M37" s="10">
        <v>1.7247000000000001</v>
      </c>
      <c r="N37" s="13">
        <v>0.57099999999999995</v>
      </c>
    </row>
    <row r="38" spans="1:14" x14ac:dyDescent="0.25">
      <c r="A38" s="1" t="s">
        <v>52</v>
      </c>
      <c r="B38" s="3">
        <f t="shared" si="1"/>
        <v>28.185300000000002</v>
      </c>
      <c r="C38" s="7">
        <v>3.1</v>
      </c>
      <c r="D38" s="9">
        <v>0.1</v>
      </c>
      <c r="E38" s="21">
        <v>4.1186000000000007</v>
      </c>
      <c r="F38" s="11">
        <v>4.2763999999999998</v>
      </c>
      <c r="G38" s="10">
        <v>3.4039999999999999</v>
      </c>
      <c r="H38" s="11">
        <v>1.3385</v>
      </c>
      <c r="I38" s="10">
        <v>3.7625999999999999</v>
      </c>
      <c r="J38" s="11">
        <v>2.4889999999999999</v>
      </c>
      <c r="K38" s="10">
        <v>0.03</v>
      </c>
      <c r="L38" s="11">
        <v>2.7885999999999997</v>
      </c>
      <c r="M38" s="10">
        <v>2.4889999999999999</v>
      </c>
      <c r="N38" s="13">
        <v>0.28860000000000002</v>
      </c>
    </row>
    <row r="39" spans="1:14" x14ac:dyDescent="0.25">
      <c r="A39" s="1" t="s">
        <v>53</v>
      </c>
      <c r="B39" s="3">
        <f t="shared" si="1"/>
        <v>153.13209999999998</v>
      </c>
      <c r="C39" s="7">
        <v>12.7</v>
      </c>
      <c r="D39" s="9">
        <v>6.5</v>
      </c>
      <c r="E39" s="21">
        <v>19.184699999999999</v>
      </c>
      <c r="F39" s="11">
        <v>30.062999999999999</v>
      </c>
      <c r="G39" s="10">
        <v>16.731000000000002</v>
      </c>
      <c r="H39" s="11">
        <v>9.8597999999999999</v>
      </c>
      <c r="I39" s="10">
        <v>9.2319999999999993</v>
      </c>
      <c r="J39" s="11">
        <v>8.2957000000000001</v>
      </c>
      <c r="K39" s="10">
        <v>5.3303000000000003</v>
      </c>
      <c r="L39" s="11">
        <v>7.9683000000000002</v>
      </c>
      <c r="M39" s="10">
        <v>8.2957000000000001</v>
      </c>
      <c r="N39" s="13">
        <v>18.971599999999999</v>
      </c>
    </row>
    <row r="40" spans="1:14" x14ac:dyDescent="0.25">
      <c r="A40" s="1" t="s">
        <v>54</v>
      </c>
      <c r="B40" s="3">
        <f t="shared" si="1"/>
        <v>720.58990000000006</v>
      </c>
      <c r="C40" s="7">
        <v>135.4</v>
      </c>
      <c r="D40" s="9">
        <v>4</v>
      </c>
      <c r="E40" s="21">
        <v>109.26600000000001</v>
      </c>
      <c r="F40" s="11">
        <v>54.110599999999998</v>
      </c>
      <c r="G40" s="10">
        <v>39.076900000000002</v>
      </c>
      <c r="H40" s="11">
        <v>50.765000000000001</v>
      </c>
      <c r="I40" s="10">
        <v>66.715800000000002</v>
      </c>
      <c r="J40" s="11">
        <v>38.573800000000006</v>
      </c>
      <c r="K40" s="10">
        <v>12.708</v>
      </c>
      <c r="L40" s="11">
        <v>86.555000000000007</v>
      </c>
      <c r="M40" s="10">
        <v>38.573800000000006</v>
      </c>
      <c r="N40" s="13">
        <v>84.844999999999999</v>
      </c>
    </row>
    <row r="41" spans="1:14" x14ac:dyDescent="0.25">
      <c r="A41" s="1" t="s">
        <v>55</v>
      </c>
      <c r="B41" s="3">
        <f t="shared" si="1"/>
        <v>95.361999999999995</v>
      </c>
      <c r="C41" s="7">
        <v>9.5</v>
      </c>
      <c r="D41" s="9">
        <v>3.7</v>
      </c>
      <c r="E41" s="21">
        <v>7.1280000000000001</v>
      </c>
      <c r="F41" s="11">
        <v>5.16</v>
      </c>
      <c r="G41" s="10">
        <v>11.34</v>
      </c>
      <c r="H41" s="11">
        <v>2.1384000000000003</v>
      </c>
      <c r="I41" s="10">
        <v>14.5228</v>
      </c>
      <c r="J41" s="11">
        <v>4.8994</v>
      </c>
      <c r="K41" s="10">
        <v>0</v>
      </c>
      <c r="L41" s="11">
        <v>8.8320000000000007</v>
      </c>
      <c r="M41" s="10">
        <v>4.8994</v>
      </c>
      <c r="N41" s="13">
        <v>23.242000000000001</v>
      </c>
    </row>
    <row r="42" spans="1:14" x14ac:dyDescent="0.25">
      <c r="A42" s="1" t="s">
        <v>56</v>
      </c>
      <c r="B42" s="3">
        <f t="shared" si="1"/>
        <v>3339.2860000000001</v>
      </c>
      <c r="C42" s="7">
        <v>354.2</v>
      </c>
      <c r="D42" s="9">
        <v>231.7</v>
      </c>
      <c r="E42" s="21">
        <v>265.70029999999997</v>
      </c>
      <c r="F42" s="11">
        <v>175.19320000000002</v>
      </c>
      <c r="G42" s="10">
        <v>178.87450000000001</v>
      </c>
      <c r="H42" s="11">
        <v>144.72529999999998</v>
      </c>
      <c r="I42" s="10">
        <v>150.41660000000002</v>
      </c>
      <c r="J42" s="11">
        <v>515.26009999999997</v>
      </c>
      <c r="K42" s="10">
        <v>134.31649999999999</v>
      </c>
      <c r="L42" s="11">
        <v>181.07559999999998</v>
      </c>
      <c r="M42" s="10">
        <v>515.26009999999997</v>
      </c>
      <c r="N42" s="13">
        <v>492.56380000000001</v>
      </c>
    </row>
    <row r="43" spans="1:14" x14ac:dyDescent="0.25">
      <c r="A43" s="1" t="s">
        <v>57</v>
      </c>
      <c r="B43" s="3">
        <f t="shared" si="1"/>
        <v>327.22370000000001</v>
      </c>
      <c r="C43" s="7">
        <v>25.9</v>
      </c>
      <c r="D43" s="9">
        <v>7.3</v>
      </c>
      <c r="E43" s="21">
        <v>45.468000000000004</v>
      </c>
      <c r="F43" s="11">
        <v>38.938199999999995</v>
      </c>
      <c r="G43" s="10">
        <v>46.325600000000001</v>
      </c>
      <c r="H43" s="11">
        <v>12.968399999999999</v>
      </c>
      <c r="I43" s="10">
        <v>12.204000000000001</v>
      </c>
      <c r="J43" s="11">
        <v>15.878500000000001</v>
      </c>
      <c r="K43" s="10">
        <v>25.741400000000002</v>
      </c>
      <c r="L43" s="11">
        <v>40.067300000000003</v>
      </c>
      <c r="M43" s="10">
        <v>15.878500000000001</v>
      </c>
      <c r="N43" s="13">
        <v>40.553800000000003</v>
      </c>
    </row>
    <row r="44" spans="1:14" x14ac:dyDescent="0.25">
      <c r="A44" s="1" t="s">
        <v>58</v>
      </c>
      <c r="B44" s="3">
        <f t="shared" si="1"/>
        <v>57.4</v>
      </c>
      <c r="C44" s="7">
        <v>43.5</v>
      </c>
      <c r="D44" s="9">
        <v>13.9</v>
      </c>
      <c r="E44" s="21">
        <v>0</v>
      </c>
      <c r="F44" s="11">
        <v>0</v>
      </c>
      <c r="G44" s="10">
        <v>0</v>
      </c>
      <c r="H44" s="11">
        <v>0</v>
      </c>
      <c r="I44" s="10">
        <v>0</v>
      </c>
      <c r="J44" s="11">
        <v>0</v>
      </c>
      <c r="K44" s="10">
        <v>0</v>
      </c>
      <c r="L44" s="11">
        <v>0</v>
      </c>
      <c r="M44" s="10">
        <v>0</v>
      </c>
      <c r="N44" s="13">
        <v>0</v>
      </c>
    </row>
    <row r="45" spans="1:14" x14ac:dyDescent="0.25">
      <c r="A45" s="1" t="s">
        <v>59</v>
      </c>
      <c r="B45" s="3">
        <f t="shared" si="1"/>
        <v>1568.8015000000003</v>
      </c>
      <c r="C45" s="7">
        <v>240.3</v>
      </c>
      <c r="D45" s="9">
        <v>40.1</v>
      </c>
      <c r="E45" s="21">
        <v>94.72</v>
      </c>
      <c r="F45" s="11">
        <v>158.21270000000001</v>
      </c>
      <c r="G45" s="10">
        <v>135.8141</v>
      </c>
      <c r="H45" s="11">
        <v>124.258</v>
      </c>
      <c r="I45" s="10">
        <v>156.4494</v>
      </c>
      <c r="J45" s="11">
        <v>172.67440000000002</v>
      </c>
      <c r="K45" s="10">
        <v>108.691</v>
      </c>
      <c r="L45" s="11">
        <v>164.9075</v>
      </c>
      <c r="M45" s="10">
        <v>172.67440000000002</v>
      </c>
      <c r="N45" s="13">
        <v>0</v>
      </c>
    </row>
    <row r="46" spans="1:14" x14ac:dyDescent="0.25">
      <c r="A46" s="1" t="s">
        <v>60</v>
      </c>
      <c r="B46" s="3">
        <f t="shared" si="1"/>
        <v>161.14709999999999</v>
      </c>
      <c r="C46" s="7">
        <v>3.3</v>
      </c>
      <c r="D46" s="9">
        <v>1.3</v>
      </c>
      <c r="E46" s="21">
        <v>0</v>
      </c>
      <c r="F46" s="11">
        <v>12.002000000000001</v>
      </c>
      <c r="G46" s="10">
        <v>8.9640000000000004</v>
      </c>
      <c r="H46" s="11">
        <v>0.9</v>
      </c>
      <c r="I46" s="10">
        <v>10.346</v>
      </c>
      <c r="J46" s="11">
        <v>1.2832000000000001</v>
      </c>
      <c r="K46" s="10">
        <v>0</v>
      </c>
      <c r="L46" s="11">
        <v>1.1519999999999999</v>
      </c>
      <c r="M46" s="10">
        <v>1.2832000000000001</v>
      </c>
      <c r="N46" s="13">
        <v>120.61669999999999</v>
      </c>
    </row>
    <row r="47" spans="1:14" x14ac:dyDescent="0.25">
      <c r="A47" s="1" t="s">
        <v>61</v>
      </c>
      <c r="B47" s="3">
        <f t="shared" si="1"/>
        <v>147.01250000000002</v>
      </c>
      <c r="C47" s="7">
        <v>23.1</v>
      </c>
      <c r="D47" s="9">
        <v>5.7</v>
      </c>
      <c r="E47" s="21">
        <v>8.3370999999999995</v>
      </c>
      <c r="F47" s="11">
        <v>17.7698</v>
      </c>
      <c r="G47" s="10">
        <v>34.638599999999997</v>
      </c>
      <c r="H47" s="11">
        <v>3.1549999999999998</v>
      </c>
      <c r="I47" s="10">
        <v>6.3102999999999998</v>
      </c>
      <c r="J47" s="11">
        <v>7.1151999999999997</v>
      </c>
      <c r="K47" s="10">
        <v>10.4719</v>
      </c>
      <c r="L47" s="11">
        <v>6.7279999999999998</v>
      </c>
      <c r="M47" s="10">
        <v>7.1151999999999997</v>
      </c>
      <c r="N47" s="13">
        <v>16.571400000000001</v>
      </c>
    </row>
    <row r="48" spans="1:14" x14ac:dyDescent="0.25">
      <c r="A48" s="1" t="s">
        <v>62</v>
      </c>
      <c r="B48" s="3">
        <f t="shared" si="1"/>
        <v>207.50140000000002</v>
      </c>
      <c r="C48" s="7">
        <v>2.1</v>
      </c>
      <c r="D48" s="9">
        <v>0.9</v>
      </c>
      <c r="E48" s="21">
        <v>35.527200000000001</v>
      </c>
      <c r="F48" s="11">
        <v>19.471299999999999</v>
      </c>
      <c r="G48" s="10">
        <v>15.2926</v>
      </c>
      <c r="H48" s="11">
        <v>16.495000000000001</v>
      </c>
      <c r="I48" s="10">
        <v>33.409999999999997</v>
      </c>
      <c r="J48" s="11">
        <v>11.877700000000001</v>
      </c>
      <c r="K48" s="10">
        <v>13.9556</v>
      </c>
      <c r="L48" s="11">
        <v>34.8371</v>
      </c>
      <c r="M48" s="10">
        <v>11.877700000000001</v>
      </c>
      <c r="N48" s="13">
        <v>11.757200000000001</v>
      </c>
    </row>
    <row r="49" spans="1:14" x14ac:dyDescent="0.25">
      <c r="A49" s="1" t="s">
        <v>63</v>
      </c>
      <c r="B49" s="3">
        <f t="shared" si="1"/>
        <v>244.85445999999999</v>
      </c>
      <c r="C49" s="7">
        <v>37.5</v>
      </c>
      <c r="D49" s="9">
        <v>4.4000000000000004</v>
      </c>
      <c r="E49" s="21">
        <v>27.434999999999999</v>
      </c>
      <c r="F49" s="11">
        <v>1.02461</v>
      </c>
      <c r="G49" s="10">
        <v>2.58155</v>
      </c>
      <c r="H49" s="11">
        <v>17.89</v>
      </c>
      <c r="I49" s="10">
        <v>10.1112</v>
      </c>
      <c r="J49" s="11">
        <v>25.407</v>
      </c>
      <c r="K49" s="10">
        <v>26.619799999999998</v>
      </c>
      <c r="L49" s="11">
        <v>29.201000000000001</v>
      </c>
      <c r="M49" s="10">
        <v>25.407</v>
      </c>
      <c r="N49" s="13">
        <v>37.277300000000004</v>
      </c>
    </row>
    <row r="50" spans="1:14" x14ac:dyDescent="0.25">
      <c r="A50" s="1" t="s">
        <v>64</v>
      </c>
      <c r="B50" s="3">
        <f t="shared" si="1"/>
        <v>45.556190000000001</v>
      </c>
      <c r="C50" s="7">
        <v>0</v>
      </c>
      <c r="D50" s="9">
        <v>0</v>
      </c>
      <c r="E50" s="21">
        <v>4.1740399999999998</v>
      </c>
      <c r="F50" s="11">
        <v>15.6564</v>
      </c>
      <c r="G50" s="10">
        <v>15.179399999999999</v>
      </c>
      <c r="H50" s="11">
        <v>0.76318000000000008</v>
      </c>
      <c r="I50" s="10">
        <v>3.82694</v>
      </c>
      <c r="J50" s="11">
        <v>1.19174</v>
      </c>
      <c r="K50" s="10">
        <v>0.71977999999999998</v>
      </c>
      <c r="L50" s="11">
        <v>2.8529700000000005</v>
      </c>
      <c r="M50" s="10">
        <v>1.19174</v>
      </c>
      <c r="N50" s="13">
        <v>0</v>
      </c>
    </row>
    <row r="51" spans="1:14" x14ac:dyDescent="0.25">
      <c r="A51" s="1" t="s">
        <v>65</v>
      </c>
      <c r="B51" s="3">
        <f t="shared" si="1"/>
        <v>110.25359</v>
      </c>
      <c r="C51" s="7">
        <v>0</v>
      </c>
      <c r="D51" s="9">
        <v>0</v>
      </c>
      <c r="E51" s="21">
        <v>17.1464</v>
      </c>
      <c r="F51" s="11">
        <v>0</v>
      </c>
      <c r="G51" s="10">
        <v>0</v>
      </c>
      <c r="H51" s="11">
        <v>8.8726000000000003</v>
      </c>
      <c r="I51" s="10">
        <v>9.5017999999999994</v>
      </c>
      <c r="J51" s="11">
        <v>22.812999999999999</v>
      </c>
      <c r="K51" s="10">
        <v>12.687600000000002</v>
      </c>
      <c r="L51" s="11">
        <v>12.922000000000001</v>
      </c>
      <c r="M51" s="10">
        <v>22.812999999999999</v>
      </c>
      <c r="N51" s="13">
        <v>3.4971900000000002</v>
      </c>
    </row>
    <row r="52" spans="1:14" x14ac:dyDescent="0.25">
      <c r="A52" s="1" t="s">
        <v>66</v>
      </c>
      <c r="B52" s="3">
        <f t="shared" si="1"/>
        <v>24.665299999999998</v>
      </c>
      <c r="C52" s="7">
        <v>0</v>
      </c>
      <c r="D52" s="9">
        <v>0</v>
      </c>
      <c r="E52" s="21">
        <v>0</v>
      </c>
      <c r="F52" s="11">
        <v>0</v>
      </c>
      <c r="G52" s="10">
        <v>0</v>
      </c>
      <c r="H52" s="11">
        <v>0</v>
      </c>
      <c r="I52" s="10">
        <v>0</v>
      </c>
      <c r="J52" s="11">
        <v>0</v>
      </c>
      <c r="K52" s="10">
        <v>0</v>
      </c>
      <c r="L52" s="11">
        <v>0</v>
      </c>
      <c r="M52" s="10">
        <v>0</v>
      </c>
      <c r="N52" s="13">
        <v>24.665299999999998</v>
      </c>
    </row>
    <row r="53" spans="1:14" x14ac:dyDescent="0.25">
      <c r="A53" s="1" t="s">
        <v>67</v>
      </c>
      <c r="B53" s="3">
        <f t="shared" si="1"/>
        <v>193.78199999999998</v>
      </c>
      <c r="C53" s="7">
        <v>135.4</v>
      </c>
      <c r="D53" s="9">
        <v>57.8</v>
      </c>
      <c r="E53" s="21">
        <v>0</v>
      </c>
      <c r="F53" s="11">
        <v>0</v>
      </c>
      <c r="G53" s="10">
        <v>0</v>
      </c>
      <c r="H53" s="11">
        <v>0</v>
      </c>
      <c r="I53" s="10">
        <v>0</v>
      </c>
      <c r="J53" s="11">
        <v>0.29099999999999998</v>
      </c>
      <c r="K53" s="10">
        <v>0</v>
      </c>
      <c r="L53" s="11">
        <v>0</v>
      </c>
      <c r="M53" s="10">
        <v>0.29099999999999998</v>
      </c>
      <c r="N53" s="13">
        <v>0</v>
      </c>
    </row>
    <row r="54" spans="1:14" x14ac:dyDescent="0.25">
      <c r="A54" s="1" t="s">
        <v>68</v>
      </c>
      <c r="B54" s="3">
        <f t="shared" si="1"/>
        <v>241.73819999999998</v>
      </c>
      <c r="C54" s="7">
        <v>85.4</v>
      </c>
      <c r="D54" s="9">
        <v>18.600000000000001</v>
      </c>
      <c r="E54" s="21">
        <v>4.9000000000000004</v>
      </c>
      <c r="F54" s="11">
        <v>27.4467</v>
      </c>
      <c r="G54" s="10">
        <v>11.897500000000001</v>
      </c>
      <c r="H54" s="11">
        <v>83.88</v>
      </c>
      <c r="I54" s="10">
        <v>0</v>
      </c>
      <c r="J54" s="11">
        <v>4.8070000000000004</v>
      </c>
      <c r="K54" s="10">
        <v>0</v>
      </c>
      <c r="L54" s="11">
        <v>0</v>
      </c>
      <c r="M54" s="10">
        <v>4.8070000000000004</v>
      </c>
      <c r="N54" s="13">
        <v>0</v>
      </c>
    </row>
    <row r="55" spans="1:14" x14ac:dyDescent="0.25">
      <c r="A55" s="1" t="s">
        <v>69</v>
      </c>
      <c r="B55" s="3">
        <f t="shared" si="1"/>
        <v>155.13522</v>
      </c>
      <c r="C55" s="7">
        <v>4.0999999999999996</v>
      </c>
      <c r="D55" s="9">
        <v>4.2</v>
      </c>
      <c r="E55" s="21">
        <v>0</v>
      </c>
      <c r="F55" s="11">
        <v>6.0100000000000001E-2</v>
      </c>
      <c r="G55" s="10">
        <v>7.4093999999999998</v>
      </c>
      <c r="H55" s="11">
        <v>30.079599999999999</v>
      </c>
      <c r="I55" s="10">
        <v>9.9890000000000008</v>
      </c>
      <c r="J55" s="11">
        <v>20.097999999999999</v>
      </c>
      <c r="K55" s="10">
        <v>10.0345</v>
      </c>
      <c r="L55" s="11">
        <v>49.06662</v>
      </c>
      <c r="M55" s="10">
        <v>20.097999999999999</v>
      </c>
      <c r="N55" s="13">
        <v>0</v>
      </c>
    </row>
    <row r="56" spans="1:14" x14ac:dyDescent="0.25">
      <c r="A56" s="1" t="s">
        <v>70</v>
      </c>
      <c r="B56" s="3">
        <f t="shared" si="1"/>
        <v>173.43799999999999</v>
      </c>
      <c r="C56" s="7">
        <v>15.9</v>
      </c>
      <c r="D56" s="9">
        <v>1.2</v>
      </c>
      <c r="E56" s="21">
        <v>37.920999999999999</v>
      </c>
      <c r="F56" s="11">
        <v>0</v>
      </c>
      <c r="G56" s="10">
        <v>0</v>
      </c>
      <c r="H56" s="11">
        <v>2.1063000000000001</v>
      </c>
      <c r="I56" s="10">
        <v>10.551</v>
      </c>
      <c r="J56" s="11">
        <v>0.90589999999999993</v>
      </c>
      <c r="K56" s="10">
        <v>4.7741999999999996</v>
      </c>
      <c r="L56" s="11">
        <v>5.8333000000000004</v>
      </c>
      <c r="M56" s="10">
        <v>0.90589999999999993</v>
      </c>
      <c r="N56" s="13">
        <v>93.340399999999988</v>
      </c>
    </row>
    <row r="57" spans="1:14" x14ac:dyDescent="0.25">
      <c r="A57" s="1" t="s">
        <v>71</v>
      </c>
      <c r="B57" s="3">
        <f t="shared" si="1"/>
        <v>20.453800000000005</v>
      </c>
      <c r="C57" s="7">
        <v>0</v>
      </c>
      <c r="D57" s="9">
        <v>0</v>
      </c>
      <c r="E57" s="21">
        <v>10.315700000000001</v>
      </c>
      <c r="F57" s="11">
        <v>0</v>
      </c>
      <c r="G57" s="10">
        <v>0.83299999999999996</v>
      </c>
      <c r="H57" s="11">
        <v>1.2920999999999998</v>
      </c>
      <c r="I57" s="10">
        <v>5.0579999999999998</v>
      </c>
      <c r="J57" s="11">
        <v>0.03</v>
      </c>
      <c r="K57" s="10">
        <v>0</v>
      </c>
      <c r="L57" s="11">
        <v>0</v>
      </c>
      <c r="M57" s="10">
        <v>0.03</v>
      </c>
      <c r="N57" s="13">
        <v>2.895</v>
      </c>
    </row>
    <row r="58" spans="1:14" x14ac:dyDescent="0.25">
      <c r="A58" s="1" t="s">
        <v>72</v>
      </c>
      <c r="B58" s="3">
        <f t="shared" si="1"/>
        <v>0.96509999999999996</v>
      </c>
      <c r="C58" s="7">
        <v>0</v>
      </c>
      <c r="D58" s="9">
        <v>0</v>
      </c>
      <c r="E58" s="21">
        <v>0</v>
      </c>
      <c r="F58" s="11">
        <v>0.81499999999999995</v>
      </c>
      <c r="G58" s="10">
        <v>8.14E-2</v>
      </c>
      <c r="H58" s="11">
        <v>0</v>
      </c>
      <c r="I58" s="10">
        <v>0</v>
      </c>
      <c r="J58" s="11">
        <v>0</v>
      </c>
      <c r="K58" s="10">
        <v>6.8699999999999997E-2</v>
      </c>
      <c r="L58" s="11">
        <v>0</v>
      </c>
      <c r="M58" s="10">
        <v>0</v>
      </c>
      <c r="N58" s="13">
        <v>0</v>
      </c>
    </row>
    <row r="59" spans="1:14" x14ac:dyDescent="0.25">
      <c r="A59" s="1" t="s">
        <v>73</v>
      </c>
      <c r="B59" s="3">
        <f t="shared" si="1"/>
        <v>11.4359</v>
      </c>
      <c r="C59" s="7">
        <v>1.7</v>
      </c>
      <c r="D59" s="9">
        <v>7.4</v>
      </c>
      <c r="E59" s="21">
        <v>0</v>
      </c>
      <c r="F59" s="11">
        <v>2.3359000000000001</v>
      </c>
      <c r="G59" s="10">
        <v>0</v>
      </c>
      <c r="H59" s="11">
        <v>0</v>
      </c>
      <c r="I59" s="10">
        <v>0</v>
      </c>
      <c r="J59" s="11">
        <v>0</v>
      </c>
      <c r="K59" s="10">
        <v>0</v>
      </c>
      <c r="L59" s="11">
        <v>0</v>
      </c>
      <c r="M59" s="10">
        <v>0</v>
      </c>
      <c r="N59" s="13">
        <v>0</v>
      </c>
    </row>
    <row r="60" spans="1:14" x14ac:dyDescent="0.25">
      <c r="A60" s="1" t="s">
        <v>74</v>
      </c>
      <c r="B60" s="3">
        <f t="shared" si="1"/>
        <v>54.179819999999999</v>
      </c>
      <c r="C60" s="7">
        <v>19.3</v>
      </c>
      <c r="D60" s="9">
        <v>15.9</v>
      </c>
      <c r="E60" s="21">
        <v>0.15430000000000002</v>
      </c>
      <c r="F60" s="11">
        <v>9.0767999999999986</v>
      </c>
      <c r="G60" s="10">
        <v>1.4555400000000001</v>
      </c>
      <c r="H60" s="11">
        <v>1.736</v>
      </c>
      <c r="I60" s="10">
        <v>0</v>
      </c>
      <c r="J60" s="11">
        <v>3.2785900000000003</v>
      </c>
      <c r="K60" s="10">
        <v>0</v>
      </c>
      <c r="L60" s="11">
        <v>0</v>
      </c>
      <c r="M60" s="10">
        <v>3.2785900000000003</v>
      </c>
      <c r="N60" s="13">
        <v>0</v>
      </c>
    </row>
    <row r="61" spans="1:14" x14ac:dyDescent="0.25">
      <c r="A61" s="1" t="s">
        <v>75</v>
      </c>
      <c r="B61" s="3">
        <f t="shared" si="1"/>
        <v>39.09319</v>
      </c>
      <c r="C61" s="7">
        <v>3.3</v>
      </c>
      <c r="D61" s="9">
        <v>0</v>
      </c>
      <c r="E61" s="21">
        <v>2.6041999999999996</v>
      </c>
      <c r="F61" s="11">
        <v>2.8544</v>
      </c>
      <c r="G61" s="10">
        <v>0.70840000000000003</v>
      </c>
      <c r="H61" s="11">
        <v>11.2075</v>
      </c>
      <c r="I61" s="10">
        <v>0</v>
      </c>
      <c r="J61" s="11">
        <v>5.3925000000000001</v>
      </c>
      <c r="K61" s="10">
        <v>0.42</v>
      </c>
      <c r="L61" s="11">
        <v>6.8126800000000003</v>
      </c>
      <c r="M61" s="10">
        <v>5.3925000000000001</v>
      </c>
      <c r="N61" s="13">
        <v>0.40100999999999998</v>
      </c>
    </row>
    <row r="62" spans="1:14" x14ac:dyDescent="0.25">
      <c r="A62" s="1" t="s">
        <v>76</v>
      </c>
      <c r="B62" s="3">
        <f t="shared" si="1"/>
        <v>108.27002</v>
      </c>
      <c r="C62" s="7">
        <v>6.3</v>
      </c>
      <c r="D62" s="9">
        <v>4.4000000000000004</v>
      </c>
      <c r="E62" s="21">
        <v>0.96289999999999998</v>
      </c>
      <c r="F62" s="11">
        <v>16.4146</v>
      </c>
      <c r="G62" s="10">
        <v>11.346500000000001</v>
      </c>
      <c r="H62" s="11">
        <v>4.3198999999999996</v>
      </c>
      <c r="I62" s="10">
        <v>1.3</v>
      </c>
      <c r="J62" s="11">
        <v>2.38</v>
      </c>
      <c r="K62" s="10">
        <v>0</v>
      </c>
      <c r="L62" s="11">
        <v>0</v>
      </c>
      <c r="M62" s="10">
        <v>2.38</v>
      </c>
      <c r="N62" s="13">
        <v>58.466120000000004</v>
      </c>
    </row>
    <row r="63" spans="1:14" x14ac:dyDescent="0.25">
      <c r="A63" s="1" t="s">
        <v>77</v>
      </c>
      <c r="B63" s="3">
        <f t="shared" si="1"/>
        <v>68.106400000000008</v>
      </c>
      <c r="C63" s="7">
        <v>0.2</v>
      </c>
      <c r="D63" s="9">
        <v>0.3</v>
      </c>
      <c r="E63" s="21">
        <v>15.2117</v>
      </c>
      <c r="F63" s="11">
        <v>0.26200000000000001</v>
      </c>
      <c r="G63" s="10">
        <v>0.19900000000000001</v>
      </c>
      <c r="H63" s="11">
        <v>3.0470000000000002</v>
      </c>
      <c r="I63" s="10">
        <v>5.1873999999999993</v>
      </c>
      <c r="J63" s="11">
        <v>14.942</v>
      </c>
      <c r="K63" s="10">
        <v>2.028</v>
      </c>
      <c r="L63" s="11">
        <v>9.0827999999999989</v>
      </c>
      <c r="M63" s="10">
        <v>14.942</v>
      </c>
      <c r="N63" s="13">
        <v>2.7044999999999999</v>
      </c>
    </row>
    <row r="64" spans="1:14" x14ac:dyDescent="0.25">
      <c r="A64" s="1" t="s">
        <v>78</v>
      </c>
      <c r="B64" s="3">
        <f t="shared" si="1"/>
        <v>38.145600000000002</v>
      </c>
      <c r="C64" s="7">
        <v>0.1</v>
      </c>
      <c r="D64" s="9">
        <v>4.9000000000000004</v>
      </c>
      <c r="E64" s="21">
        <v>0.44</v>
      </c>
      <c r="F64" s="11">
        <v>0</v>
      </c>
      <c r="G64" s="10">
        <v>0</v>
      </c>
      <c r="H64" s="11">
        <v>0</v>
      </c>
      <c r="I64" s="10">
        <v>0.08</v>
      </c>
      <c r="J64" s="11">
        <v>0</v>
      </c>
      <c r="K64" s="10">
        <v>10.544600000000001</v>
      </c>
      <c r="L64" s="11">
        <v>0</v>
      </c>
      <c r="M64" s="10">
        <v>0</v>
      </c>
      <c r="N64" s="13">
        <v>22.081</v>
      </c>
    </row>
    <row r="65" spans="1:14" x14ac:dyDescent="0.25">
      <c r="A65" s="1" t="s">
        <v>79</v>
      </c>
      <c r="B65" s="3">
        <f t="shared" si="1"/>
        <v>1.45</v>
      </c>
      <c r="C65" s="7">
        <v>0</v>
      </c>
      <c r="D65" s="9">
        <v>0</v>
      </c>
      <c r="E65" s="21">
        <v>0</v>
      </c>
      <c r="F65" s="11">
        <v>0</v>
      </c>
      <c r="G65" s="10">
        <v>0</v>
      </c>
      <c r="H65" s="11">
        <v>0</v>
      </c>
      <c r="I65" s="10">
        <v>0</v>
      </c>
      <c r="J65" s="11">
        <v>0</v>
      </c>
      <c r="K65" s="10">
        <v>0</v>
      </c>
      <c r="L65" s="11">
        <v>0</v>
      </c>
      <c r="M65" s="10">
        <v>0</v>
      </c>
      <c r="N65" s="13">
        <v>1.45</v>
      </c>
    </row>
    <row r="66" spans="1:14" x14ac:dyDescent="0.25">
      <c r="A66" s="1" t="s">
        <v>80</v>
      </c>
      <c r="B66" s="3">
        <f t="shared" si="1"/>
        <v>0</v>
      </c>
      <c r="C66" s="7">
        <v>0</v>
      </c>
      <c r="D66" s="9">
        <v>0</v>
      </c>
      <c r="E66" s="21">
        <v>0</v>
      </c>
      <c r="F66" s="11">
        <v>0</v>
      </c>
      <c r="G66" s="10">
        <v>0</v>
      </c>
      <c r="H66" s="11">
        <v>0</v>
      </c>
      <c r="I66" s="10">
        <v>0</v>
      </c>
      <c r="J66" s="11">
        <v>0</v>
      </c>
      <c r="K66" s="10">
        <v>0</v>
      </c>
      <c r="L66" s="11">
        <v>0</v>
      </c>
      <c r="M66" s="10">
        <v>0</v>
      </c>
      <c r="N66" s="13">
        <v>0</v>
      </c>
    </row>
    <row r="67" spans="1:14" x14ac:dyDescent="0.25">
      <c r="A67" s="1" t="s">
        <v>81</v>
      </c>
      <c r="B67" s="3">
        <f t="shared" si="1"/>
        <v>1.7</v>
      </c>
      <c r="C67" s="7">
        <v>0</v>
      </c>
      <c r="D67" s="9">
        <v>0</v>
      </c>
      <c r="E67" s="21">
        <v>0</v>
      </c>
      <c r="F67" s="11">
        <v>0</v>
      </c>
      <c r="G67" s="10">
        <v>0</v>
      </c>
      <c r="H67" s="11">
        <v>0</v>
      </c>
      <c r="I67" s="10">
        <v>0</v>
      </c>
      <c r="J67" s="11">
        <v>0</v>
      </c>
      <c r="K67" s="10">
        <v>1.7</v>
      </c>
      <c r="L67" s="11">
        <v>0</v>
      </c>
      <c r="M67" s="10">
        <v>0</v>
      </c>
      <c r="N67" s="13">
        <v>0</v>
      </c>
    </row>
    <row r="68" spans="1:14" x14ac:dyDescent="0.25">
      <c r="A68" s="1" t="s">
        <v>82</v>
      </c>
      <c r="B68" s="3">
        <f t="shared" si="1"/>
        <v>0.37219999999999998</v>
      </c>
      <c r="C68" s="7">
        <v>0</v>
      </c>
      <c r="D68" s="9">
        <v>0.1</v>
      </c>
      <c r="E68" s="21">
        <v>0</v>
      </c>
      <c r="F68" s="11">
        <v>0.05</v>
      </c>
      <c r="G68" s="10">
        <v>0.22219999999999998</v>
      </c>
      <c r="H68" s="11">
        <v>0</v>
      </c>
      <c r="I68" s="10">
        <v>0</v>
      </c>
      <c r="J68" s="11">
        <v>0</v>
      </c>
      <c r="K68" s="10">
        <v>0</v>
      </c>
      <c r="L68" s="11">
        <v>0</v>
      </c>
      <c r="M68" s="10">
        <v>0</v>
      </c>
      <c r="N68" s="13">
        <v>0</v>
      </c>
    </row>
    <row r="69" spans="1:14" x14ac:dyDescent="0.25">
      <c r="A69" s="1" t="s">
        <v>83</v>
      </c>
      <c r="B69" s="3">
        <f t="shared" ref="B69:B132" si="2">SUM(C69:N69)</f>
        <v>113.09759999999999</v>
      </c>
      <c r="C69" s="7">
        <v>31.9</v>
      </c>
      <c r="D69" s="9">
        <v>14</v>
      </c>
      <c r="E69" s="21">
        <v>0.32089999999999996</v>
      </c>
      <c r="F69" s="11">
        <v>37.989299999999993</v>
      </c>
      <c r="G69" s="10">
        <v>28.732400000000002</v>
      </c>
      <c r="H69" s="11">
        <v>9.5000000000000001E-2</v>
      </c>
      <c r="I69" s="10">
        <v>0.06</v>
      </c>
      <c r="J69" s="11">
        <v>0</v>
      </c>
      <c r="K69" s="10">
        <v>0</v>
      </c>
      <c r="L69" s="11">
        <v>0</v>
      </c>
      <c r="M69" s="10">
        <v>0</v>
      </c>
      <c r="N69" s="13">
        <v>0</v>
      </c>
    </row>
    <row r="70" spans="1:14" x14ac:dyDescent="0.25">
      <c r="A70" s="1" t="s">
        <v>84</v>
      </c>
      <c r="B70" s="3">
        <f t="shared" si="2"/>
        <v>261.55180000000001</v>
      </c>
      <c r="C70" s="7">
        <v>1.8</v>
      </c>
      <c r="D70" s="9">
        <v>0.3</v>
      </c>
      <c r="E70" s="21">
        <v>49.7515</v>
      </c>
      <c r="F70" s="11">
        <v>4.3701000000000008</v>
      </c>
      <c r="G70" s="10">
        <v>0</v>
      </c>
      <c r="H70" s="11">
        <v>21.2056</v>
      </c>
      <c r="I70" s="10">
        <v>26.219800000000003</v>
      </c>
      <c r="J70" s="11">
        <v>30.191200000000002</v>
      </c>
      <c r="K70" s="10">
        <v>41.505600000000001</v>
      </c>
      <c r="L70" s="11">
        <v>55.537500000000001</v>
      </c>
      <c r="M70" s="10">
        <v>30.191200000000002</v>
      </c>
      <c r="N70" s="13">
        <v>0.4793</v>
      </c>
    </row>
    <row r="71" spans="1:14" x14ac:dyDescent="0.25">
      <c r="A71" s="1" t="s">
        <v>85</v>
      </c>
      <c r="B71" s="3">
        <f t="shared" si="2"/>
        <v>47.285000000000004</v>
      </c>
      <c r="C71" s="7">
        <v>0</v>
      </c>
      <c r="D71" s="9">
        <v>0</v>
      </c>
      <c r="E71" s="21">
        <v>5.8864999999999998</v>
      </c>
      <c r="F71" s="11">
        <v>0</v>
      </c>
      <c r="G71" s="10">
        <v>0</v>
      </c>
      <c r="H71" s="11">
        <v>0.48419999999999996</v>
      </c>
      <c r="I71" s="10">
        <v>2.2360000000000002</v>
      </c>
      <c r="J71" s="11">
        <v>0</v>
      </c>
      <c r="K71" s="10">
        <v>0</v>
      </c>
      <c r="L71" s="11">
        <v>1.944</v>
      </c>
      <c r="M71" s="10">
        <v>0</v>
      </c>
      <c r="N71" s="13">
        <v>36.734300000000005</v>
      </c>
    </row>
    <row r="72" spans="1:14" x14ac:dyDescent="0.25">
      <c r="A72" s="1" t="s">
        <v>86</v>
      </c>
      <c r="B72" s="3">
        <f t="shared" si="2"/>
        <v>35.260799999999996</v>
      </c>
      <c r="C72" s="7">
        <v>0.6</v>
      </c>
      <c r="D72" s="9">
        <v>22</v>
      </c>
      <c r="E72" s="21">
        <v>0.10879999999999999</v>
      </c>
      <c r="F72" s="11">
        <v>2</v>
      </c>
      <c r="G72" s="10">
        <v>9.5</v>
      </c>
      <c r="H72" s="11">
        <v>0.22500000000000001</v>
      </c>
      <c r="I72" s="10">
        <v>0</v>
      </c>
      <c r="J72" s="11">
        <v>5.6000000000000001E-2</v>
      </c>
      <c r="K72" s="10">
        <v>0.10299999999999999</v>
      </c>
      <c r="L72" s="11">
        <v>0</v>
      </c>
      <c r="M72" s="10">
        <v>5.6000000000000001E-2</v>
      </c>
      <c r="N72" s="13">
        <v>0.61199999999999999</v>
      </c>
    </row>
    <row r="73" spans="1:14" x14ac:dyDescent="0.25">
      <c r="A73" s="1" t="s">
        <v>87</v>
      </c>
      <c r="B73" s="3">
        <f t="shared" si="2"/>
        <v>96.607200000000006</v>
      </c>
      <c r="C73" s="7">
        <v>0.8</v>
      </c>
      <c r="D73" s="9">
        <v>0.5</v>
      </c>
      <c r="E73" s="21">
        <v>21.9434</v>
      </c>
      <c r="F73" s="11">
        <v>2.62</v>
      </c>
      <c r="G73" s="10">
        <v>0.77500000000000002</v>
      </c>
      <c r="H73" s="11">
        <v>8.3167999999999989</v>
      </c>
      <c r="I73" s="10">
        <v>5.2519999999999998</v>
      </c>
      <c r="J73" s="11">
        <v>28.2</v>
      </c>
      <c r="K73" s="10">
        <v>0</v>
      </c>
      <c r="L73" s="11">
        <v>0</v>
      </c>
      <c r="M73" s="10">
        <v>28.2</v>
      </c>
      <c r="N73" s="13">
        <v>0</v>
      </c>
    </row>
    <row r="74" spans="1:14" x14ac:dyDescent="0.25">
      <c r="A74" s="1" t="s">
        <v>88</v>
      </c>
      <c r="B74" s="3">
        <f t="shared" si="2"/>
        <v>37.582300000000004</v>
      </c>
      <c r="C74" s="7">
        <v>4.4000000000000004</v>
      </c>
      <c r="D74" s="9">
        <v>3.5</v>
      </c>
      <c r="E74" s="21">
        <v>1.496</v>
      </c>
      <c r="F74" s="11">
        <v>3.8066</v>
      </c>
      <c r="G74" s="10">
        <v>2.887</v>
      </c>
      <c r="H74" s="11">
        <v>0.14219999999999999</v>
      </c>
      <c r="I74" s="10">
        <v>0.315</v>
      </c>
      <c r="J74" s="11">
        <v>0.14000000000000001</v>
      </c>
      <c r="K74" s="10">
        <v>4.0454999999999997</v>
      </c>
      <c r="L74" s="11">
        <v>0.51</v>
      </c>
      <c r="M74" s="10">
        <v>0.14000000000000001</v>
      </c>
      <c r="N74" s="13">
        <v>16.2</v>
      </c>
    </row>
    <row r="75" spans="1:14" x14ac:dyDescent="0.25">
      <c r="A75" s="1" t="s">
        <v>89</v>
      </c>
      <c r="B75" s="3">
        <f t="shared" si="2"/>
        <v>212.94130000000004</v>
      </c>
      <c r="C75" s="7">
        <v>46.3</v>
      </c>
      <c r="D75" s="9">
        <v>28.9</v>
      </c>
      <c r="E75" s="21">
        <v>4.5449999999999999</v>
      </c>
      <c r="F75" s="11">
        <v>51.905800000000006</v>
      </c>
      <c r="G75" s="10">
        <v>68.199699999999993</v>
      </c>
      <c r="H75" s="11">
        <v>3.5265999999999997</v>
      </c>
      <c r="I75" s="10">
        <v>1.6097999999999999</v>
      </c>
      <c r="J75" s="11">
        <v>2.1629999999999998</v>
      </c>
      <c r="K75" s="10">
        <v>1.2124000000000001</v>
      </c>
      <c r="L75" s="11">
        <v>2.4159999999999999</v>
      </c>
      <c r="M75" s="10">
        <v>2.1629999999999998</v>
      </c>
      <c r="N75" s="13">
        <v>0</v>
      </c>
    </row>
    <row r="76" spans="1:14" x14ac:dyDescent="0.25">
      <c r="A76" s="1" t="s">
        <v>90</v>
      </c>
      <c r="B76" s="3">
        <f t="shared" si="2"/>
        <v>338.06779999999998</v>
      </c>
      <c r="C76" s="7">
        <v>26.5</v>
      </c>
      <c r="D76" s="9">
        <v>26.7</v>
      </c>
      <c r="E76" s="21">
        <v>29.9985</v>
      </c>
      <c r="F76" s="11">
        <v>0</v>
      </c>
      <c r="G76" s="10">
        <v>0</v>
      </c>
      <c r="H76" s="11">
        <v>50.009399999999999</v>
      </c>
      <c r="I76" s="10">
        <v>24.616599999999998</v>
      </c>
      <c r="J76" s="11">
        <v>43.629199999999997</v>
      </c>
      <c r="K76" s="10">
        <v>43.426699999999997</v>
      </c>
      <c r="L76" s="11">
        <v>45.718400000000003</v>
      </c>
      <c r="M76" s="10">
        <v>43.629199999999997</v>
      </c>
      <c r="N76" s="13">
        <v>3.8398000000000003</v>
      </c>
    </row>
    <row r="77" spans="1:14" x14ac:dyDescent="0.25">
      <c r="A77" s="1" t="s">
        <v>91</v>
      </c>
      <c r="B77" s="3">
        <f t="shared" si="2"/>
        <v>137.52969999999999</v>
      </c>
      <c r="C77" s="7">
        <v>1.3</v>
      </c>
      <c r="D77" s="9">
        <v>0</v>
      </c>
      <c r="E77" s="21">
        <v>22.913499999999999</v>
      </c>
      <c r="F77" s="11">
        <v>3.5168000000000004</v>
      </c>
      <c r="G77" s="10">
        <v>0</v>
      </c>
      <c r="H77" s="11">
        <v>0</v>
      </c>
      <c r="I77" s="10">
        <v>0</v>
      </c>
      <c r="J77" s="11">
        <v>9.0850000000000009</v>
      </c>
      <c r="K77" s="10">
        <v>23.905000000000001</v>
      </c>
      <c r="L77" s="11">
        <v>0</v>
      </c>
      <c r="M77" s="10">
        <v>9.0850000000000009</v>
      </c>
      <c r="N77" s="13">
        <v>67.724399999999989</v>
      </c>
    </row>
    <row r="78" spans="1:14" x14ac:dyDescent="0.25">
      <c r="A78" s="1" t="s">
        <v>92</v>
      </c>
      <c r="B78" s="3">
        <f t="shared" si="2"/>
        <v>80.119499999999988</v>
      </c>
      <c r="C78" s="7">
        <v>22</v>
      </c>
      <c r="D78" s="9">
        <v>3.7</v>
      </c>
      <c r="E78" s="21">
        <v>1.6637999999999999</v>
      </c>
      <c r="F78" s="11">
        <v>9.8367999999999984</v>
      </c>
      <c r="G78" s="10">
        <v>5.2776999999999994</v>
      </c>
      <c r="H78" s="11">
        <v>8.7780000000000005</v>
      </c>
      <c r="I78" s="10">
        <v>5.1836000000000002</v>
      </c>
      <c r="J78" s="11">
        <v>0.27</v>
      </c>
      <c r="K78" s="10">
        <v>4.4489999999999998</v>
      </c>
      <c r="L78" s="11">
        <v>8.0250000000000004</v>
      </c>
      <c r="M78" s="10">
        <v>0.27</v>
      </c>
      <c r="N78" s="13">
        <v>10.6656</v>
      </c>
    </row>
    <row r="79" spans="1:14" x14ac:dyDescent="0.25">
      <c r="A79" s="1" t="s">
        <v>93</v>
      </c>
      <c r="B79" s="3">
        <f t="shared" si="2"/>
        <v>147.95800000000003</v>
      </c>
      <c r="C79" s="7">
        <v>26.6</v>
      </c>
      <c r="D79" s="9">
        <v>1.7</v>
      </c>
      <c r="E79" s="21">
        <v>25.939799999999998</v>
      </c>
      <c r="F79" s="11">
        <v>15.829799999999999</v>
      </c>
      <c r="G79" s="10">
        <v>17.160799999999998</v>
      </c>
      <c r="H79" s="11">
        <v>0.51300000000000001</v>
      </c>
      <c r="I79" s="10">
        <v>0.30399999999999999</v>
      </c>
      <c r="J79" s="11">
        <v>14.9163</v>
      </c>
      <c r="K79" s="10">
        <v>25.649099999999997</v>
      </c>
      <c r="L79" s="11">
        <v>3.0539999999999998</v>
      </c>
      <c r="M79" s="10">
        <v>14.9163</v>
      </c>
      <c r="N79" s="13">
        <v>1.3749</v>
      </c>
    </row>
    <row r="80" spans="1:14" x14ac:dyDescent="0.25">
      <c r="A80" s="1" t="s">
        <v>94</v>
      </c>
      <c r="B80" s="3">
        <f t="shared" si="2"/>
        <v>290.27830000000006</v>
      </c>
      <c r="C80" s="7">
        <v>76.599999999999994</v>
      </c>
      <c r="D80" s="9">
        <v>13.3</v>
      </c>
      <c r="E80" s="21">
        <v>10.603999999999999</v>
      </c>
      <c r="F80" s="11">
        <v>53.914199999999994</v>
      </c>
      <c r="G80" s="10">
        <v>12.8582</v>
      </c>
      <c r="H80" s="11">
        <v>12.1288</v>
      </c>
      <c r="I80" s="10">
        <v>21.234000000000002</v>
      </c>
      <c r="J80" s="11">
        <v>17.237200000000001</v>
      </c>
      <c r="K80" s="10">
        <v>10.091899999999999</v>
      </c>
      <c r="L80" s="11">
        <v>15.1281</v>
      </c>
      <c r="M80" s="10">
        <v>17.237200000000001</v>
      </c>
      <c r="N80" s="13">
        <v>29.944700000000001</v>
      </c>
    </row>
    <row r="81" spans="1:14" x14ac:dyDescent="0.25">
      <c r="A81" s="1" t="s">
        <v>95</v>
      </c>
      <c r="B81" s="3">
        <f t="shared" si="2"/>
        <v>349.26659999999998</v>
      </c>
      <c r="C81" s="7">
        <v>0.5</v>
      </c>
      <c r="D81" s="9">
        <v>0</v>
      </c>
      <c r="E81" s="21">
        <v>71.722100000000012</v>
      </c>
      <c r="F81" s="11">
        <v>0.626</v>
      </c>
      <c r="G81" s="10">
        <v>26.947700000000001</v>
      </c>
      <c r="H81" s="11">
        <v>10.580200000000001</v>
      </c>
      <c r="I81" s="10">
        <v>12.882099999999998</v>
      </c>
      <c r="J81" s="11">
        <v>57.163699999999999</v>
      </c>
      <c r="K81" s="10">
        <v>88.422600000000003</v>
      </c>
      <c r="L81" s="11">
        <v>4.7614000000000001</v>
      </c>
      <c r="M81" s="10">
        <v>57.163699999999999</v>
      </c>
      <c r="N81" s="13">
        <v>18.4971</v>
      </c>
    </row>
    <row r="82" spans="1:14" x14ac:dyDescent="0.25">
      <c r="A82" s="1" t="s">
        <v>96</v>
      </c>
      <c r="B82" s="3">
        <f t="shared" si="2"/>
        <v>217.30529999999999</v>
      </c>
      <c r="C82" s="7">
        <v>2.7</v>
      </c>
      <c r="D82" s="9">
        <v>0.2</v>
      </c>
      <c r="E82" s="21">
        <v>4.6692</v>
      </c>
      <c r="F82" s="11">
        <v>0.186</v>
      </c>
      <c r="G82" s="10">
        <v>3</v>
      </c>
      <c r="H82" s="11">
        <v>35.495899999999999</v>
      </c>
      <c r="I82" s="10">
        <v>40.851999999999997</v>
      </c>
      <c r="J82" s="11">
        <v>0.75</v>
      </c>
      <c r="K82" s="10">
        <v>0.93500000000000005</v>
      </c>
      <c r="L82" s="11">
        <v>61.858199999999997</v>
      </c>
      <c r="M82" s="10">
        <v>0.75</v>
      </c>
      <c r="N82" s="13">
        <v>65.909000000000006</v>
      </c>
    </row>
    <row r="83" spans="1:14" x14ac:dyDescent="0.25">
      <c r="A83" s="1" t="s">
        <v>97</v>
      </c>
      <c r="B83" s="3">
        <f t="shared" si="2"/>
        <v>15.723399999999998</v>
      </c>
      <c r="C83" s="7">
        <v>0.3</v>
      </c>
      <c r="D83" s="9">
        <v>0</v>
      </c>
      <c r="E83" s="21">
        <v>2.5750000000000002</v>
      </c>
      <c r="F83" s="11">
        <v>0</v>
      </c>
      <c r="G83" s="10">
        <v>0.5</v>
      </c>
      <c r="H83" s="11">
        <v>2.827</v>
      </c>
      <c r="I83" s="10">
        <v>1.1919999999999999</v>
      </c>
      <c r="J83" s="11">
        <v>2.5230000000000001</v>
      </c>
      <c r="K83" s="10">
        <v>0</v>
      </c>
      <c r="L83" s="11">
        <v>1.1419999999999999</v>
      </c>
      <c r="M83" s="10">
        <v>2.5230000000000001</v>
      </c>
      <c r="N83" s="13">
        <v>2.1414</v>
      </c>
    </row>
    <row r="84" spans="1:14" x14ac:dyDescent="0.25">
      <c r="A84" s="1" t="s">
        <v>98</v>
      </c>
      <c r="B84" s="3">
        <f t="shared" si="2"/>
        <v>26.997100000000007</v>
      </c>
      <c r="C84" s="7">
        <v>1.1000000000000001</v>
      </c>
      <c r="D84" s="9">
        <v>5.4</v>
      </c>
      <c r="E84" s="21">
        <v>0.61760000000000004</v>
      </c>
      <c r="F84" s="11">
        <v>8.9360999999999979</v>
      </c>
      <c r="G84" s="10">
        <v>0.1</v>
      </c>
      <c r="H84" s="11">
        <v>0</v>
      </c>
      <c r="I84" s="10">
        <v>4.1340000000000003</v>
      </c>
      <c r="J84" s="11">
        <v>0.4597</v>
      </c>
      <c r="K84" s="10">
        <v>3.85</v>
      </c>
      <c r="L84" s="11">
        <v>0.6</v>
      </c>
      <c r="M84" s="10">
        <v>0.4597</v>
      </c>
      <c r="N84" s="13">
        <v>1.34</v>
      </c>
    </row>
    <row r="85" spans="1:14" x14ac:dyDescent="0.25">
      <c r="A85" s="1" t="s">
        <v>99</v>
      </c>
      <c r="B85" s="3">
        <f t="shared" si="2"/>
        <v>113.2792</v>
      </c>
      <c r="C85" s="7">
        <v>30.9</v>
      </c>
      <c r="D85" s="9">
        <v>19</v>
      </c>
      <c r="E85" s="21">
        <v>2.2189999999999999</v>
      </c>
      <c r="F85" s="11">
        <v>43.783700000000003</v>
      </c>
      <c r="G85" s="10">
        <v>3.8384999999999998</v>
      </c>
      <c r="H85" s="11">
        <v>0.06</v>
      </c>
      <c r="I85" s="10">
        <v>0</v>
      </c>
      <c r="J85" s="11">
        <v>5.2328000000000001</v>
      </c>
      <c r="K85" s="10">
        <v>0.68500000000000005</v>
      </c>
      <c r="L85" s="11">
        <v>0.57740000000000002</v>
      </c>
      <c r="M85" s="10">
        <v>5.2328000000000001</v>
      </c>
      <c r="N85" s="13">
        <v>1.75</v>
      </c>
    </row>
    <row r="86" spans="1:14" x14ac:dyDescent="0.25">
      <c r="A86" s="1" t="s">
        <v>100</v>
      </c>
      <c r="B86" s="3">
        <f t="shared" si="2"/>
        <v>131.10170000000002</v>
      </c>
      <c r="C86" s="7">
        <v>0</v>
      </c>
      <c r="D86" s="9">
        <v>0</v>
      </c>
      <c r="E86" s="21">
        <v>21.7425</v>
      </c>
      <c r="F86" s="11">
        <v>0</v>
      </c>
      <c r="G86" s="10">
        <v>24.58</v>
      </c>
      <c r="H86" s="11">
        <v>3.9109000000000003</v>
      </c>
      <c r="I86" s="10">
        <v>4.0738000000000003</v>
      </c>
      <c r="J86" s="11">
        <v>19.347000000000001</v>
      </c>
      <c r="K86" s="10">
        <v>28.4573</v>
      </c>
      <c r="L86" s="11">
        <v>4.9032</v>
      </c>
      <c r="M86" s="10">
        <v>19.347000000000001</v>
      </c>
      <c r="N86" s="13">
        <v>4.74</v>
      </c>
    </row>
    <row r="87" spans="1:14" x14ac:dyDescent="0.25">
      <c r="A87" s="1" t="s">
        <v>101</v>
      </c>
      <c r="B87" s="3">
        <f t="shared" si="2"/>
        <v>131.2439</v>
      </c>
      <c r="C87" s="7">
        <v>1.4</v>
      </c>
      <c r="D87" s="9">
        <v>2.2000000000000002</v>
      </c>
      <c r="E87" s="21">
        <v>0</v>
      </c>
      <c r="F87" s="11">
        <v>1.179</v>
      </c>
      <c r="G87" s="10">
        <v>0</v>
      </c>
      <c r="H87" s="11">
        <v>17.514200000000002</v>
      </c>
      <c r="I87" s="10">
        <v>19.818000000000001</v>
      </c>
      <c r="J87" s="11">
        <v>0</v>
      </c>
      <c r="K87" s="10">
        <v>0</v>
      </c>
      <c r="L87" s="11">
        <v>27.215499999999999</v>
      </c>
      <c r="M87" s="10">
        <v>0</v>
      </c>
      <c r="N87" s="13">
        <v>61.917200000000001</v>
      </c>
    </row>
    <row r="88" spans="1:14" x14ac:dyDescent="0.25">
      <c r="A88" s="1" t="s">
        <v>102</v>
      </c>
      <c r="B88" s="3">
        <f t="shared" si="2"/>
        <v>29.183300000000003</v>
      </c>
      <c r="C88" s="7">
        <v>6.5</v>
      </c>
      <c r="D88" s="9">
        <v>0.8</v>
      </c>
      <c r="E88" s="21">
        <v>11.4587</v>
      </c>
      <c r="F88" s="11">
        <v>4.0140000000000002</v>
      </c>
      <c r="G88" s="10">
        <v>1.8440000000000001</v>
      </c>
      <c r="H88" s="11">
        <v>0</v>
      </c>
      <c r="I88" s="10">
        <v>0</v>
      </c>
      <c r="J88" s="11">
        <v>2.2833000000000001</v>
      </c>
      <c r="K88" s="10">
        <v>0</v>
      </c>
      <c r="L88" s="11">
        <v>0</v>
      </c>
      <c r="M88" s="10">
        <v>2.2833000000000001</v>
      </c>
      <c r="N88" s="13">
        <v>0</v>
      </c>
    </row>
    <row r="89" spans="1:14" x14ac:dyDescent="0.25">
      <c r="A89" s="1" t="s">
        <v>103</v>
      </c>
      <c r="B89" s="3">
        <f t="shared" si="2"/>
        <v>31.5593</v>
      </c>
      <c r="C89" s="7">
        <v>1.4</v>
      </c>
      <c r="D89" s="9">
        <v>0.8</v>
      </c>
      <c r="E89" s="21">
        <v>5.6003999999999996</v>
      </c>
      <c r="F89" s="11">
        <v>3.0674000000000001</v>
      </c>
      <c r="G89" s="10">
        <v>4.7996000000000008</v>
      </c>
      <c r="H89" s="11">
        <v>1.9724000000000002</v>
      </c>
      <c r="I89" s="10">
        <v>2.0606999999999998</v>
      </c>
      <c r="J89" s="11">
        <v>2.9777</v>
      </c>
      <c r="K89" s="10">
        <v>0.82799999999999996</v>
      </c>
      <c r="L89" s="11">
        <v>1.0546</v>
      </c>
      <c r="M89" s="10">
        <v>2.9777</v>
      </c>
      <c r="N89" s="13">
        <v>4.0208000000000004</v>
      </c>
    </row>
    <row r="90" spans="1:14" x14ac:dyDescent="0.25">
      <c r="A90" s="1" t="s">
        <v>104</v>
      </c>
      <c r="B90" s="3">
        <f t="shared" si="2"/>
        <v>23.35</v>
      </c>
      <c r="C90" s="7">
        <v>2.2999999999999998</v>
      </c>
      <c r="D90" s="9">
        <v>0</v>
      </c>
      <c r="E90" s="21">
        <v>0</v>
      </c>
      <c r="F90" s="11">
        <v>2.6749999999999998</v>
      </c>
      <c r="G90" s="10">
        <v>0.85499999999999998</v>
      </c>
      <c r="H90" s="11">
        <v>3.2650000000000001</v>
      </c>
      <c r="I90" s="10">
        <v>2.0619999999999998</v>
      </c>
      <c r="J90" s="11">
        <v>3.4643000000000002</v>
      </c>
      <c r="K90" s="10">
        <v>1.7461</v>
      </c>
      <c r="L90" s="11">
        <v>0.372</v>
      </c>
      <c r="M90" s="10">
        <v>3.4643000000000002</v>
      </c>
      <c r="N90" s="13">
        <v>3.1463000000000001</v>
      </c>
    </row>
    <row r="91" spans="1:14" x14ac:dyDescent="0.25">
      <c r="A91" s="1" t="s">
        <v>105</v>
      </c>
      <c r="B91" s="3">
        <f t="shared" si="2"/>
        <v>20.3752</v>
      </c>
      <c r="C91" s="7">
        <v>0</v>
      </c>
      <c r="D91" s="9">
        <v>0</v>
      </c>
      <c r="E91" s="21">
        <v>2.1815000000000002</v>
      </c>
      <c r="F91" s="11">
        <v>0</v>
      </c>
      <c r="G91" s="10">
        <v>1.1100000000000001</v>
      </c>
      <c r="H91" s="11">
        <v>2.2482000000000002</v>
      </c>
      <c r="I91" s="10">
        <v>1.2629999999999999</v>
      </c>
      <c r="J91" s="11">
        <v>2.2471000000000001</v>
      </c>
      <c r="K91" s="10">
        <v>5.2253999999999996</v>
      </c>
      <c r="L91" s="11">
        <v>2.7174999999999998</v>
      </c>
      <c r="M91" s="10">
        <v>2.2471000000000001</v>
      </c>
      <c r="N91" s="13">
        <v>1.1354000000000002</v>
      </c>
    </row>
    <row r="92" spans="1:14" x14ac:dyDescent="0.25">
      <c r="A92" s="1" t="s">
        <v>106</v>
      </c>
      <c r="B92" s="3">
        <f t="shared" si="2"/>
        <v>57.787999999999997</v>
      </c>
      <c r="C92" s="7">
        <v>19.2</v>
      </c>
      <c r="D92" s="9">
        <v>4.8</v>
      </c>
      <c r="E92" s="21">
        <v>0</v>
      </c>
      <c r="F92" s="11">
        <v>27.141099999999998</v>
      </c>
      <c r="G92" s="10">
        <v>0</v>
      </c>
      <c r="H92" s="11">
        <v>0.3</v>
      </c>
      <c r="I92" s="10">
        <v>1.3440000000000001</v>
      </c>
      <c r="J92" s="11">
        <v>0</v>
      </c>
      <c r="K92" s="10">
        <v>2.1480000000000001</v>
      </c>
      <c r="L92" s="11">
        <v>1.4614</v>
      </c>
      <c r="M92" s="10">
        <v>0</v>
      </c>
      <c r="N92" s="13">
        <v>1.3935</v>
      </c>
    </row>
    <row r="93" spans="1:14" x14ac:dyDescent="0.25">
      <c r="A93" s="1" t="s">
        <v>107</v>
      </c>
      <c r="B93" s="3">
        <f t="shared" si="2"/>
        <v>107.34799999999998</v>
      </c>
      <c r="C93" s="7">
        <v>11.7</v>
      </c>
      <c r="D93" s="9">
        <v>1.6</v>
      </c>
      <c r="E93" s="21">
        <v>25.567</v>
      </c>
      <c r="F93" s="11">
        <v>6.0916000000000006</v>
      </c>
      <c r="G93" s="10">
        <v>14.254700000000001</v>
      </c>
      <c r="H93" s="11">
        <v>0</v>
      </c>
      <c r="I93" s="10">
        <v>0</v>
      </c>
      <c r="J93" s="11">
        <v>15.3117</v>
      </c>
      <c r="K93" s="10">
        <v>17.511299999999999</v>
      </c>
      <c r="L93" s="11">
        <v>0</v>
      </c>
      <c r="M93" s="10">
        <v>15.3117</v>
      </c>
      <c r="N93" s="13">
        <v>0</v>
      </c>
    </row>
    <row r="94" spans="1:14" x14ac:dyDescent="0.25">
      <c r="A94" s="1" t="s">
        <v>108</v>
      </c>
      <c r="B94" s="3">
        <f t="shared" si="2"/>
        <v>167.54500000000002</v>
      </c>
      <c r="C94" s="7">
        <v>9.1</v>
      </c>
      <c r="D94" s="9">
        <v>4</v>
      </c>
      <c r="E94" s="21">
        <v>1.9989000000000001</v>
      </c>
      <c r="F94" s="11">
        <v>46.266199999999998</v>
      </c>
      <c r="G94" s="10">
        <v>3</v>
      </c>
      <c r="H94" s="11">
        <v>18.683</v>
      </c>
      <c r="I94" s="10">
        <v>16.9922</v>
      </c>
      <c r="J94" s="11">
        <v>5.5030000000000001</v>
      </c>
      <c r="K94" s="10">
        <v>0</v>
      </c>
      <c r="L94" s="11">
        <v>26.2437</v>
      </c>
      <c r="M94" s="10">
        <v>5.5030000000000001</v>
      </c>
      <c r="N94" s="13">
        <v>30.254999999999999</v>
      </c>
    </row>
    <row r="95" spans="1:14" x14ac:dyDescent="0.25">
      <c r="A95" s="1" t="s">
        <v>109</v>
      </c>
      <c r="B95" s="3">
        <f t="shared" si="2"/>
        <v>174.24800000000005</v>
      </c>
      <c r="C95" s="7">
        <v>29.7</v>
      </c>
      <c r="D95" s="9">
        <v>7.8</v>
      </c>
      <c r="E95" s="21">
        <v>35.1569</v>
      </c>
      <c r="F95" s="11">
        <v>0</v>
      </c>
      <c r="G95" s="10">
        <v>27.854400000000002</v>
      </c>
      <c r="H95" s="11">
        <v>3.9870000000000001</v>
      </c>
      <c r="I95" s="10">
        <v>0</v>
      </c>
      <c r="J95" s="11">
        <v>24.153600000000001</v>
      </c>
      <c r="K95" s="10">
        <v>14.997800000000002</v>
      </c>
      <c r="L95" s="11">
        <v>6.4447000000000001</v>
      </c>
      <c r="M95" s="10">
        <v>24.153600000000001</v>
      </c>
      <c r="N95" s="13">
        <v>0</v>
      </c>
    </row>
    <row r="96" spans="1:14" x14ac:dyDescent="0.25">
      <c r="A96" s="1" t="s">
        <v>110</v>
      </c>
      <c r="B96" s="3">
        <f t="shared" si="2"/>
        <v>94.817499999999995</v>
      </c>
      <c r="C96" s="7">
        <v>0</v>
      </c>
      <c r="D96" s="9">
        <v>0</v>
      </c>
      <c r="E96" s="21">
        <v>0</v>
      </c>
      <c r="F96" s="11">
        <v>0</v>
      </c>
      <c r="G96" s="10">
        <v>0</v>
      </c>
      <c r="H96" s="11">
        <v>31.95</v>
      </c>
      <c r="I96" s="10">
        <v>25.711400000000001</v>
      </c>
      <c r="J96" s="11">
        <v>0</v>
      </c>
      <c r="K96" s="10">
        <v>0</v>
      </c>
      <c r="L96" s="11">
        <v>31.270099999999999</v>
      </c>
      <c r="M96" s="10">
        <v>0</v>
      </c>
      <c r="N96" s="13">
        <v>5.8860000000000001</v>
      </c>
    </row>
    <row r="97" spans="1:14" x14ac:dyDescent="0.25">
      <c r="A97" s="1" t="s">
        <v>111</v>
      </c>
      <c r="B97" s="3">
        <f t="shared" si="2"/>
        <v>96.754500000000007</v>
      </c>
      <c r="C97" s="7">
        <v>35.4</v>
      </c>
      <c r="D97" s="9">
        <v>20.100000000000001</v>
      </c>
      <c r="E97" s="21">
        <v>0</v>
      </c>
      <c r="F97" s="11">
        <v>26.439199999999996</v>
      </c>
      <c r="G97" s="10">
        <v>0</v>
      </c>
      <c r="H97" s="11">
        <v>0</v>
      </c>
      <c r="I97" s="10">
        <v>0</v>
      </c>
      <c r="J97" s="11">
        <v>0</v>
      </c>
      <c r="K97" s="10">
        <v>0</v>
      </c>
      <c r="L97" s="11">
        <v>0.87260000000000004</v>
      </c>
      <c r="M97" s="10">
        <v>0</v>
      </c>
      <c r="N97" s="13">
        <v>13.9427</v>
      </c>
    </row>
    <row r="98" spans="1:14" x14ac:dyDescent="0.25">
      <c r="A98" s="1" t="s">
        <v>112</v>
      </c>
      <c r="B98" s="3">
        <f t="shared" si="2"/>
        <v>258.57940000000002</v>
      </c>
      <c r="C98" s="7">
        <v>70.8</v>
      </c>
      <c r="D98" s="9">
        <v>10.4</v>
      </c>
      <c r="E98" s="21">
        <v>23.742000000000001</v>
      </c>
      <c r="F98" s="11">
        <v>28.321900000000003</v>
      </c>
      <c r="G98" s="10">
        <v>34.774300000000004</v>
      </c>
      <c r="H98" s="11">
        <v>0</v>
      </c>
      <c r="I98" s="10">
        <v>0</v>
      </c>
      <c r="J98" s="11">
        <v>32.783000000000001</v>
      </c>
      <c r="K98" s="10">
        <v>24.975199999999997</v>
      </c>
      <c r="L98" s="11">
        <v>0</v>
      </c>
      <c r="M98" s="10">
        <v>32.783000000000001</v>
      </c>
      <c r="N98" s="13">
        <v>0</v>
      </c>
    </row>
    <row r="99" spans="1:14" x14ac:dyDescent="0.25">
      <c r="A99" s="1" t="s">
        <v>113</v>
      </c>
      <c r="B99" s="3">
        <f t="shared" si="2"/>
        <v>365.43060000000003</v>
      </c>
      <c r="C99" s="7">
        <v>0</v>
      </c>
      <c r="D99" s="9">
        <v>0</v>
      </c>
      <c r="E99" s="21">
        <v>63.345599999999997</v>
      </c>
      <c r="F99" s="11">
        <v>0</v>
      </c>
      <c r="G99" s="10">
        <v>25.242099999999997</v>
      </c>
      <c r="H99" s="11">
        <v>19.2789</v>
      </c>
      <c r="I99" s="10">
        <v>31.56</v>
      </c>
      <c r="J99" s="11">
        <v>70.763800000000003</v>
      </c>
      <c r="K99" s="10">
        <v>41.187800000000003</v>
      </c>
      <c r="L99" s="11">
        <v>21.4694</v>
      </c>
      <c r="M99" s="10">
        <v>70.763800000000003</v>
      </c>
      <c r="N99" s="13">
        <v>21.819200000000002</v>
      </c>
    </row>
    <row r="100" spans="1:14" x14ac:dyDescent="0.25">
      <c r="A100" s="1" t="s">
        <v>114</v>
      </c>
      <c r="B100" s="3">
        <f t="shared" si="2"/>
        <v>272.33229999999998</v>
      </c>
      <c r="C100" s="7">
        <v>19.899999999999999</v>
      </c>
      <c r="D100" s="9">
        <v>14.9</v>
      </c>
      <c r="E100" s="21">
        <v>0</v>
      </c>
      <c r="F100" s="11">
        <v>37.140300000000003</v>
      </c>
      <c r="G100" s="10">
        <v>0</v>
      </c>
      <c r="H100" s="11">
        <v>62.029600000000002</v>
      </c>
      <c r="I100" s="10">
        <v>30.413900000000002</v>
      </c>
      <c r="J100" s="11">
        <v>0</v>
      </c>
      <c r="K100" s="10">
        <v>0</v>
      </c>
      <c r="L100" s="11">
        <v>39.366</v>
      </c>
      <c r="M100" s="10">
        <v>0</v>
      </c>
      <c r="N100" s="13">
        <v>68.582499999999996</v>
      </c>
    </row>
    <row r="101" spans="1:14" x14ac:dyDescent="0.25">
      <c r="A101" s="1" t="s">
        <v>115</v>
      </c>
      <c r="B101" s="3">
        <f t="shared" si="2"/>
        <v>155.81169999999997</v>
      </c>
      <c r="C101" s="7">
        <v>11.7</v>
      </c>
      <c r="D101" s="9">
        <v>6.8</v>
      </c>
      <c r="E101" s="21">
        <v>23.933199999999999</v>
      </c>
      <c r="F101" s="11">
        <v>22.719099999999997</v>
      </c>
      <c r="G101" s="10">
        <v>33.657199999999996</v>
      </c>
      <c r="H101" s="11">
        <v>0</v>
      </c>
      <c r="I101" s="10">
        <v>0</v>
      </c>
      <c r="J101" s="11">
        <v>28.501099999999997</v>
      </c>
      <c r="K101" s="10">
        <v>0</v>
      </c>
      <c r="L101" s="11">
        <v>0</v>
      </c>
      <c r="M101" s="10">
        <v>28.501099999999997</v>
      </c>
      <c r="N101" s="13">
        <v>0</v>
      </c>
    </row>
    <row r="102" spans="1:14" x14ac:dyDescent="0.25">
      <c r="A102" s="1" t="s">
        <v>116</v>
      </c>
      <c r="B102" s="3">
        <f t="shared" si="2"/>
        <v>198.0958</v>
      </c>
      <c r="C102" s="7">
        <v>3.1</v>
      </c>
      <c r="D102" s="9">
        <v>9.5</v>
      </c>
      <c r="E102" s="21">
        <v>11.218900000000001</v>
      </c>
      <c r="F102" s="11">
        <v>4.9340999999999999</v>
      </c>
      <c r="G102" s="10">
        <v>12.416600000000001</v>
      </c>
      <c r="H102" s="11">
        <v>24.675799999999999</v>
      </c>
      <c r="I102" s="10">
        <v>21.137900000000002</v>
      </c>
      <c r="J102" s="11">
        <v>15.130799999999999</v>
      </c>
      <c r="K102" s="10">
        <v>17.73</v>
      </c>
      <c r="L102" s="11">
        <v>22.203200000000002</v>
      </c>
      <c r="M102" s="10">
        <v>15.130799999999999</v>
      </c>
      <c r="N102" s="13">
        <v>40.917700000000004</v>
      </c>
    </row>
    <row r="103" spans="1:14" x14ac:dyDescent="0.25">
      <c r="A103" s="1" t="s">
        <v>117</v>
      </c>
      <c r="B103" s="3">
        <f t="shared" si="2"/>
        <v>337.3802</v>
      </c>
      <c r="C103" s="7">
        <v>112.3</v>
      </c>
      <c r="D103" s="9">
        <v>43.1</v>
      </c>
      <c r="E103" s="21">
        <v>6.7857999999999992</v>
      </c>
      <c r="F103" s="11">
        <v>102.71929999999999</v>
      </c>
      <c r="G103" s="10">
        <v>3.5625999999999998</v>
      </c>
      <c r="H103" s="11">
        <v>12.989799999999999</v>
      </c>
      <c r="I103" s="10">
        <v>15.403600000000001</v>
      </c>
      <c r="J103" s="11">
        <v>1.9950000000000001</v>
      </c>
      <c r="K103" s="10">
        <v>11.1591</v>
      </c>
      <c r="L103" s="11">
        <v>14.744199999999999</v>
      </c>
      <c r="M103" s="10">
        <v>1.9950000000000001</v>
      </c>
      <c r="N103" s="13">
        <v>10.6258</v>
      </c>
    </row>
    <row r="104" spans="1:14" x14ac:dyDescent="0.25">
      <c r="A104" s="1" t="s">
        <v>118</v>
      </c>
      <c r="B104" s="3">
        <f t="shared" si="2"/>
        <v>782.68159999999978</v>
      </c>
      <c r="C104" s="7">
        <v>182.8</v>
      </c>
      <c r="D104" s="9">
        <v>45</v>
      </c>
      <c r="E104" s="21">
        <v>117.3425</v>
      </c>
      <c r="F104" s="11">
        <v>184.65409999999997</v>
      </c>
      <c r="G104" s="10">
        <v>93.036699999999996</v>
      </c>
      <c r="H104" s="11">
        <v>7.8226000000000004</v>
      </c>
      <c r="I104" s="10">
        <v>7.7429000000000006</v>
      </c>
      <c r="J104" s="11">
        <v>58.506999999999998</v>
      </c>
      <c r="K104" s="10">
        <v>7.6509999999999998</v>
      </c>
      <c r="L104" s="11">
        <v>5.3419999999999996</v>
      </c>
      <c r="M104" s="10">
        <v>58.506999999999998</v>
      </c>
      <c r="N104" s="13">
        <v>14.275799999999998</v>
      </c>
    </row>
    <row r="105" spans="1:14" x14ac:dyDescent="0.25">
      <c r="A105" s="1" t="s">
        <v>119</v>
      </c>
      <c r="B105" s="3">
        <f t="shared" si="2"/>
        <v>1074.2348999999999</v>
      </c>
      <c r="C105" s="7">
        <v>3.8</v>
      </c>
      <c r="D105" s="9">
        <v>0.4</v>
      </c>
      <c r="E105" s="21">
        <v>145.52699999999999</v>
      </c>
      <c r="F105" s="11">
        <v>4.9342000000000006</v>
      </c>
      <c r="G105" s="10">
        <v>115.20079999999999</v>
      </c>
      <c r="H105" s="11">
        <v>122.79780000000001</v>
      </c>
      <c r="I105" s="10">
        <v>58.347299999999997</v>
      </c>
      <c r="J105" s="11">
        <v>180.98560000000001</v>
      </c>
      <c r="K105" s="10">
        <v>88.633300000000006</v>
      </c>
      <c r="L105" s="11">
        <v>96.285200000000003</v>
      </c>
      <c r="M105" s="10">
        <v>180.98560000000001</v>
      </c>
      <c r="N105" s="13">
        <v>76.338100000000011</v>
      </c>
    </row>
    <row r="106" spans="1:14" x14ac:dyDescent="0.25">
      <c r="A106" s="1" t="s">
        <v>120</v>
      </c>
      <c r="B106" s="3">
        <f t="shared" si="2"/>
        <v>603.7577</v>
      </c>
      <c r="C106" s="7">
        <v>11.7</v>
      </c>
      <c r="D106" s="9">
        <v>5.8</v>
      </c>
      <c r="E106" s="21">
        <v>4.9751000000000003</v>
      </c>
      <c r="F106" s="11">
        <v>18.064900000000002</v>
      </c>
      <c r="G106" s="10">
        <v>6.7496</v>
      </c>
      <c r="H106" s="11">
        <v>195.78360000000001</v>
      </c>
      <c r="I106" s="10">
        <v>90.287099999999995</v>
      </c>
      <c r="J106" s="11">
        <v>1.4855999999999998</v>
      </c>
      <c r="K106" s="10">
        <v>0</v>
      </c>
      <c r="L106" s="11">
        <v>105.47710000000001</v>
      </c>
      <c r="M106" s="10">
        <v>1.4855999999999998</v>
      </c>
      <c r="N106" s="13">
        <v>161.94910000000002</v>
      </c>
    </row>
    <row r="107" spans="1:14" x14ac:dyDescent="0.25">
      <c r="A107" s="1" t="s">
        <v>121</v>
      </c>
      <c r="B107" s="3">
        <f t="shared" si="2"/>
        <v>186.4598</v>
      </c>
      <c r="C107" s="7">
        <v>5.3</v>
      </c>
      <c r="D107" s="9">
        <v>2.2000000000000002</v>
      </c>
      <c r="E107" s="21">
        <v>17.944500000000001</v>
      </c>
      <c r="F107" s="11">
        <v>9.6791</v>
      </c>
      <c r="G107" s="10">
        <v>32.5441</v>
      </c>
      <c r="H107" s="11">
        <v>3.9710000000000001</v>
      </c>
      <c r="I107" s="10">
        <v>1.8939999999999999</v>
      </c>
      <c r="J107" s="11">
        <v>0</v>
      </c>
      <c r="K107" s="10">
        <v>106.2807</v>
      </c>
      <c r="L107" s="11">
        <v>1.8035999999999999</v>
      </c>
      <c r="M107" s="10">
        <v>0</v>
      </c>
      <c r="N107" s="13">
        <v>4.8428000000000004</v>
      </c>
    </row>
    <row r="108" spans="1:14" x14ac:dyDescent="0.25">
      <c r="A108" s="1" t="s">
        <v>122</v>
      </c>
      <c r="B108" s="3">
        <f t="shared" si="2"/>
        <v>291.39269999999999</v>
      </c>
      <c r="C108" s="7">
        <v>106.8</v>
      </c>
      <c r="D108" s="9">
        <v>16.100000000000001</v>
      </c>
      <c r="E108" s="21">
        <v>7.3822000000000001</v>
      </c>
      <c r="F108" s="11">
        <v>89.38539999999999</v>
      </c>
      <c r="G108" s="10">
        <v>8.7287999999999997</v>
      </c>
      <c r="H108" s="11">
        <v>20.614699999999999</v>
      </c>
      <c r="I108" s="10">
        <v>17.406599999999997</v>
      </c>
      <c r="J108" s="11">
        <v>0</v>
      </c>
      <c r="K108" s="10">
        <v>0</v>
      </c>
      <c r="L108" s="11">
        <v>10.880400000000002</v>
      </c>
      <c r="M108" s="10">
        <v>0</v>
      </c>
      <c r="N108" s="13">
        <v>14.0946</v>
      </c>
    </row>
    <row r="109" spans="1:14" x14ac:dyDescent="0.25">
      <c r="A109" s="1" t="s">
        <v>123</v>
      </c>
      <c r="B109" s="3">
        <f t="shared" si="2"/>
        <v>324.67239999999998</v>
      </c>
      <c r="C109" s="7">
        <v>1.3</v>
      </c>
      <c r="D109" s="9">
        <v>0</v>
      </c>
      <c r="E109" s="21">
        <v>45.739599999999996</v>
      </c>
      <c r="F109" s="11">
        <v>0</v>
      </c>
      <c r="G109" s="10">
        <v>34.5015</v>
      </c>
      <c r="H109" s="11">
        <v>1.536</v>
      </c>
      <c r="I109" s="10">
        <v>9.9224999999999994</v>
      </c>
      <c r="J109" s="11">
        <v>108.5534</v>
      </c>
      <c r="K109" s="10">
        <v>7.4154999999999998</v>
      </c>
      <c r="L109" s="11">
        <v>3.2324999999999999</v>
      </c>
      <c r="M109" s="10">
        <v>108.5534</v>
      </c>
      <c r="N109" s="13">
        <v>3.9180000000000001</v>
      </c>
    </row>
    <row r="110" spans="1:14" x14ac:dyDescent="0.25">
      <c r="A110" s="1" t="s">
        <v>124</v>
      </c>
      <c r="B110" s="3">
        <f t="shared" si="2"/>
        <v>265.45299999999997</v>
      </c>
      <c r="C110" s="7">
        <v>0</v>
      </c>
      <c r="D110" s="9">
        <v>0</v>
      </c>
      <c r="E110" s="21">
        <v>0.81599999999999995</v>
      </c>
      <c r="F110" s="11">
        <v>0</v>
      </c>
      <c r="G110" s="10">
        <v>0</v>
      </c>
      <c r="H110" s="11">
        <v>48.070599999999999</v>
      </c>
      <c r="I110" s="10">
        <v>27.623900000000003</v>
      </c>
      <c r="J110" s="11">
        <v>0</v>
      </c>
      <c r="K110" s="10">
        <v>1.0789000000000002</v>
      </c>
      <c r="L110" s="11">
        <v>99.205199999999991</v>
      </c>
      <c r="M110" s="10">
        <v>0</v>
      </c>
      <c r="N110" s="13">
        <v>88.6584</v>
      </c>
    </row>
    <row r="111" spans="1:14" x14ac:dyDescent="0.25">
      <c r="A111" s="1" t="s">
        <v>125</v>
      </c>
      <c r="B111" s="3">
        <f t="shared" si="2"/>
        <v>227.30369999999999</v>
      </c>
      <c r="C111" s="7">
        <v>76.599999999999994</v>
      </c>
      <c r="D111" s="9">
        <v>13.9</v>
      </c>
      <c r="E111" s="21">
        <v>0</v>
      </c>
      <c r="F111" s="11">
        <v>61.104900000000001</v>
      </c>
      <c r="G111" s="10">
        <v>0</v>
      </c>
      <c r="H111" s="11">
        <v>2.04</v>
      </c>
      <c r="I111" s="10">
        <v>1.05</v>
      </c>
      <c r="J111" s="11">
        <v>0</v>
      </c>
      <c r="K111" s="10">
        <v>72.608800000000002</v>
      </c>
      <c r="L111" s="11">
        <v>0</v>
      </c>
      <c r="M111" s="10">
        <v>0</v>
      </c>
      <c r="N111" s="13">
        <v>0</v>
      </c>
    </row>
    <row r="112" spans="1:14" x14ac:dyDescent="0.25">
      <c r="A112" s="1" t="s">
        <v>126</v>
      </c>
      <c r="B112" s="3">
        <f t="shared" si="2"/>
        <v>243.78300000000002</v>
      </c>
      <c r="C112" s="7">
        <v>0</v>
      </c>
      <c r="D112" s="9">
        <v>0</v>
      </c>
      <c r="E112" s="21">
        <v>43.899099999999997</v>
      </c>
      <c r="F112" s="11">
        <v>0</v>
      </c>
      <c r="G112" s="10">
        <v>102.30930000000001</v>
      </c>
      <c r="H112" s="11">
        <v>0</v>
      </c>
      <c r="I112" s="10">
        <v>0</v>
      </c>
      <c r="J112" s="11">
        <v>48.787300000000002</v>
      </c>
      <c r="K112" s="10">
        <v>0</v>
      </c>
      <c r="L112" s="11">
        <v>0</v>
      </c>
      <c r="M112" s="10">
        <v>48.787300000000002</v>
      </c>
      <c r="N112" s="13">
        <v>0</v>
      </c>
    </row>
    <row r="113" spans="1:14" x14ac:dyDescent="0.25">
      <c r="A113" s="1" t="s">
        <v>127</v>
      </c>
      <c r="B113" s="3">
        <f t="shared" si="2"/>
        <v>155.70690000000002</v>
      </c>
      <c r="C113" s="7">
        <v>5.8</v>
      </c>
      <c r="D113" s="9">
        <v>0</v>
      </c>
      <c r="E113" s="21">
        <v>0</v>
      </c>
      <c r="F113" s="11">
        <v>3.08</v>
      </c>
      <c r="G113" s="10">
        <v>0</v>
      </c>
      <c r="H113" s="11">
        <v>30.404299999999999</v>
      </c>
      <c r="I113" s="10">
        <v>27.9376</v>
      </c>
      <c r="J113" s="11">
        <v>0</v>
      </c>
      <c r="K113" s="10">
        <v>22.2698</v>
      </c>
      <c r="L113" s="11">
        <v>29.469300000000004</v>
      </c>
      <c r="M113" s="10">
        <v>0</v>
      </c>
      <c r="N113" s="13">
        <v>36.745899999999999</v>
      </c>
    </row>
    <row r="114" spans="1:14" x14ac:dyDescent="0.25">
      <c r="A114" s="1" t="s">
        <v>128</v>
      </c>
      <c r="B114" s="3">
        <f t="shared" si="2"/>
        <v>16.8</v>
      </c>
      <c r="C114" s="7">
        <v>10.8</v>
      </c>
      <c r="D114" s="9">
        <v>0</v>
      </c>
      <c r="E114" s="21">
        <v>0</v>
      </c>
      <c r="F114" s="11">
        <v>6</v>
      </c>
      <c r="G114" s="10">
        <v>0</v>
      </c>
      <c r="H114" s="11">
        <v>0</v>
      </c>
      <c r="I114" s="10">
        <v>0</v>
      </c>
      <c r="J114" s="11">
        <v>0</v>
      </c>
      <c r="K114" s="10">
        <v>0</v>
      </c>
      <c r="L114" s="11">
        <v>0</v>
      </c>
      <c r="M114" s="10">
        <v>0</v>
      </c>
      <c r="N114" s="13">
        <v>0</v>
      </c>
    </row>
    <row r="115" spans="1:14" x14ac:dyDescent="0.25">
      <c r="A115" s="1" t="s">
        <v>129</v>
      </c>
      <c r="B115" s="3">
        <f t="shared" si="2"/>
        <v>24.451999999999998</v>
      </c>
      <c r="C115" s="7">
        <v>0.2</v>
      </c>
      <c r="D115" s="9">
        <v>0</v>
      </c>
      <c r="E115" s="21">
        <v>10.36</v>
      </c>
      <c r="F115" s="11">
        <v>0.29199999999999998</v>
      </c>
      <c r="G115" s="10">
        <v>0</v>
      </c>
      <c r="H115" s="11">
        <v>0</v>
      </c>
      <c r="I115" s="10">
        <v>0</v>
      </c>
      <c r="J115" s="11">
        <v>6</v>
      </c>
      <c r="K115" s="10">
        <v>0</v>
      </c>
      <c r="L115" s="11">
        <v>1</v>
      </c>
      <c r="M115" s="10">
        <v>6</v>
      </c>
      <c r="N115" s="13">
        <v>0.6</v>
      </c>
    </row>
    <row r="116" spans="1:14" x14ac:dyDescent="0.25">
      <c r="A116" s="1" t="s">
        <v>130</v>
      </c>
      <c r="B116" s="3">
        <f t="shared" si="2"/>
        <v>43.162400000000005</v>
      </c>
      <c r="C116" s="7">
        <v>8.8000000000000007</v>
      </c>
      <c r="D116" s="9">
        <v>3.9</v>
      </c>
      <c r="E116" s="21">
        <v>0</v>
      </c>
      <c r="F116" s="11">
        <v>5.3183999999999996</v>
      </c>
      <c r="G116" s="10">
        <v>0</v>
      </c>
      <c r="H116" s="11">
        <v>2.0489999999999999</v>
      </c>
      <c r="I116" s="10">
        <v>3.6150000000000002</v>
      </c>
      <c r="J116" s="11">
        <v>0</v>
      </c>
      <c r="K116" s="10">
        <v>0</v>
      </c>
      <c r="L116" s="11">
        <v>13.48</v>
      </c>
      <c r="M116" s="10">
        <v>0</v>
      </c>
      <c r="N116" s="13">
        <v>6</v>
      </c>
    </row>
    <row r="117" spans="1:14" x14ac:dyDescent="0.25">
      <c r="A117" s="1" t="s">
        <v>131</v>
      </c>
      <c r="B117" s="3">
        <f t="shared" si="2"/>
        <v>61.396999999999991</v>
      </c>
      <c r="C117" s="7">
        <v>15</v>
      </c>
      <c r="D117" s="9">
        <v>7.7</v>
      </c>
      <c r="E117" s="21">
        <v>3.5331999999999999</v>
      </c>
      <c r="F117" s="11">
        <v>20.6892</v>
      </c>
      <c r="G117" s="10">
        <v>10.6846</v>
      </c>
      <c r="H117" s="11">
        <v>0.105</v>
      </c>
      <c r="I117" s="10">
        <v>0.315</v>
      </c>
      <c r="J117" s="11">
        <v>1.4</v>
      </c>
      <c r="K117" s="10">
        <v>0</v>
      </c>
      <c r="L117" s="11">
        <v>0</v>
      </c>
      <c r="M117" s="10">
        <v>1.4</v>
      </c>
      <c r="N117" s="13">
        <v>0.56999999999999995</v>
      </c>
    </row>
    <row r="118" spans="1:14" x14ac:dyDescent="0.25">
      <c r="A118" s="1" t="s">
        <v>132</v>
      </c>
      <c r="B118" s="3">
        <f t="shared" si="2"/>
        <v>82.76260000000002</v>
      </c>
      <c r="C118" s="7">
        <v>12</v>
      </c>
      <c r="D118" s="9">
        <v>2</v>
      </c>
      <c r="E118" s="21">
        <v>15.032200000000001</v>
      </c>
      <c r="F118" s="11">
        <v>4.5022000000000002</v>
      </c>
      <c r="G118" s="10">
        <v>6.1436999999999999</v>
      </c>
      <c r="H118" s="11">
        <v>4.6041000000000007</v>
      </c>
      <c r="I118" s="10">
        <v>5.4123000000000001</v>
      </c>
      <c r="J118" s="11">
        <v>9.7537000000000003</v>
      </c>
      <c r="K118" s="10">
        <v>6.4</v>
      </c>
      <c r="L118" s="11">
        <v>4.1195000000000004</v>
      </c>
      <c r="M118" s="10">
        <v>9.7537000000000003</v>
      </c>
      <c r="N118" s="13">
        <v>3.0411999999999999</v>
      </c>
    </row>
    <row r="119" spans="1:14" x14ac:dyDescent="0.25">
      <c r="A119" s="1" t="s">
        <v>133</v>
      </c>
      <c r="B119" s="3">
        <f t="shared" si="2"/>
        <v>70.94189999999999</v>
      </c>
      <c r="C119" s="7">
        <v>6.7</v>
      </c>
      <c r="D119" s="9">
        <v>0.7</v>
      </c>
      <c r="E119" s="21">
        <v>3</v>
      </c>
      <c r="F119" s="11">
        <v>8.0289999999999999</v>
      </c>
      <c r="G119" s="10">
        <v>1.95</v>
      </c>
      <c r="H119" s="11">
        <v>12.2319</v>
      </c>
      <c r="I119" s="10">
        <v>6.5876000000000001</v>
      </c>
      <c r="J119" s="11">
        <v>4.4400000000000004</v>
      </c>
      <c r="K119" s="10">
        <v>4.6870000000000003</v>
      </c>
      <c r="L119" s="11">
        <v>9.2098999999999993</v>
      </c>
      <c r="M119" s="10">
        <v>4.4400000000000004</v>
      </c>
      <c r="N119" s="13">
        <v>8.9664999999999999</v>
      </c>
    </row>
    <row r="120" spans="1:14" x14ac:dyDescent="0.25">
      <c r="A120" s="1" t="s">
        <v>134</v>
      </c>
      <c r="B120" s="3">
        <f t="shared" si="2"/>
        <v>48.280299999999997</v>
      </c>
      <c r="C120" s="7">
        <v>0.4</v>
      </c>
      <c r="D120" s="9">
        <v>0.7</v>
      </c>
      <c r="E120" s="21">
        <v>3.9893000000000001</v>
      </c>
      <c r="F120" s="11">
        <v>0.51</v>
      </c>
      <c r="G120" s="10">
        <v>4.6014999999999997</v>
      </c>
      <c r="H120" s="11">
        <v>2.04</v>
      </c>
      <c r="I120" s="10">
        <v>15</v>
      </c>
      <c r="J120" s="11">
        <v>4.9873000000000003</v>
      </c>
      <c r="K120" s="10">
        <v>11.0649</v>
      </c>
      <c r="L120" s="11">
        <v>0</v>
      </c>
      <c r="M120" s="10">
        <v>4.9873000000000003</v>
      </c>
      <c r="N120" s="13">
        <v>0</v>
      </c>
    </row>
    <row r="121" spans="1:14" x14ac:dyDescent="0.25">
      <c r="A121" s="1" t="s">
        <v>135</v>
      </c>
      <c r="B121" s="3">
        <f t="shared" si="2"/>
        <v>41.493099999999998</v>
      </c>
      <c r="C121" s="7">
        <v>0</v>
      </c>
      <c r="D121" s="9">
        <v>0.3</v>
      </c>
      <c r="E121" s="21">
        <v>3.2938000000000001</v>
      </c>
      <c r="F121" s="11">
        <v>1.2147999999999999</v>
      </c>
      <c r="G121" s="10">
        <v>0.871</v>
      </c>
      <c r="H121" s="11">
        <v>7.8831000000000007</v>
      </c>
      <c r="I121" s="10">
        <v>6.7329999999999997</v>
      </c>
      <c r="J121" s="11">
        <v>1.968</v>
      </c>
      <c r="K121" s="10">
        <v>3</v>
      </c>
      <c r="L121" s="11">
        <v>9.9493999999999989</v>
      </c>
      <c r="M121" s="10">
        <v>1.968</v>
      </c>
      <c r="N121" s="13">
        <v>4.3120000000000003</v>
      </c>
    </row>
    <row r="122" spans="1:14" x14ac:dyDescent="0.25">
      <c r="A122" s="1" t="s">
        <v>164</v>
      </c>
      <c r="B122" s="3">
        <f t="shared" si="2"/>
        <v>1710.8152999999998</v>
      </c>
      <c r="C122" s="7">
        <v>1158.8</v>
      </c>
      <c r="D122" s="9">
        <v>367.5</v>
      </c>
      <c r="E122" s="21">
        <v>1.712</v>
      </c>
      <c r="F122" s="11">
        <v>170.45</v>
      </c>
      <c r="G122" s="10">
        <v>0.25919999999999999</v>
      </c>
      <c r="H122" s="11">
        <v>1.9814000000000001</v>
      </c>
      <c r="I122" s="10">
        <v>3.1108000000000002</v>
      </c>
      <c r="J122" s="11">
        <v>0.93</v>
      </c>
      <c r="K122" s="10">
        <v>1.7277</v>
      </c>
      <c r="L122" s="11">
        <v>1.9567999999999999</v>
      </c>
      <c r="M122" s="10">
        <v>0.93</v>
      </c>
      <c r="N122" s="13">
        <v>1.4574</v>
      </c>
    </row>
    <row r="123" spans="1:14" x14ac:dyDescent="0.25">
      <c r="A123" s="1" t="s">
        <v>136</v>
      </c>
      <c r="B123" s="3">
        <f t="shared" si="2"/>
        <v>1584.7742999999996</v>
      </c>
      <c r="C123" s="7">
        <v>10.5</v>
      </c>
      <c r="D123" s="9">
        <v>0</v>
      </c>
      <c r="E123" s="21">
        <v>104.676</v>
      </c>
      <c r="F123" s="11">
        <v>1012.5534</v>
      </c>
      <c r="G123" s="10">
        <v>117.27489999999999</v>
      </c>
      <c r="H123" s="11">
        <v>0.59460000000000002</v>
      </c>
      <c r="I123" s="10">
        <v>0.1</v>
      </c>
      <c r="J123" s="11">
        <v>167.63440000000003</v>
      </c>
      <c r="K123" s="10">
        <v>3.2989999999999999</v>
      </c>
      <c r="L123" s="11">
        <v>0.50760000000000005</v>
      </c>
      <c r="M123" s="10">
        <v>167.63440000000003</v>
      </c>
      <c r="N123" s="13">
        <v>0</v>
      </c>
    </row>
    <row r="124" spans="1:14" x14ac:dyDescent="0.25">
      <c r="A124" s="1" t="s">
        <v>137</v>
      </c>
      <c r="B124" s="3">
        <f t="shared" si="2"/>
        <v>2448.1208000000001</v>
      </c>
      <c r="C124" s="7">
        <v>0.6</v>
      </c>
      <c r="D124" s="9">
        <v>0.4</v>
      </c>
      <c r="E124" s="21">
        <v>1042.9184</v>
      </c>
      <c r="F124" s="11">
        <v>1.3819999999999999</v>
      </c>
      <c r="G124" s="10">
        <v>795.60950000000003</v>
      </c>
      <c r="H124" s="11">
        <v>126.0933</v>
      </c>
      <c r="I124" s="10">
        <v>97.610799999999998</v>
      </c>
      <c r="J124" s="11">
        <v>0</v>
      </c>
      <c r="K124" s="10">
        <v>127.76469999999999</v>
      </c>
      <c r="L124" s="11">
        <v>79.301299999999998</v>
      </c>
      <c r="M124" s="10">
        <v>0</v>
      </c>
      <c r="N124" s="13">
        <v>176.4408</v>
      </c>
    </row>
    <row r="125" spans="1:14" x14ac:dyDescent="0.25">
      <c r="A125" s="1" t="s">
        <v>138</v>
      </c>
      <c r="B125" s="3">
        <f t="shared" si="2"/>
        <v>3912.95975</v>
      </c>
      <c r="C125" s="7">
        <v>0</v>
      </c>
      <c r="D125" s="9">
        <v>0</v>
      </c>
      <c r="E125" s="21">
        <v>5.5730000000000004</v>
      </c>
      <c r="F125" s="11">
        <v>1.006</v>
      </c>
      <c r="G125" s="10">
        <v>0</v>
      </c>
      <c r="H125" s="11">
        <v>677.0575</v>
      </c>
      <c r="I125" s="10">
        <v>1078.0427999999997</v>
      </c>
      <c r="J125" s="11">
        <v>4.3419999999999996</v>
      </c>
      <c r="K125" s="10">
        <v>0</v>
      </c>
      <c r="L125" s="11">
        <v>1154.1156000000001</v>
      </c>
      <c r="M125" s="10">
        <v>4.3419999999999996</v>
      </c>
      <c r="N125" s="13">
        <v>988.48085000000015</v>
      </c>
    </row>
    <row r="126" spans="1:14" x14ac:dyDescent="0.25">
      <c r="A126" s="1" t="s">
        <v>139</v>
      </c>
      <c r="B126" s="3">
        <f t="shared" si="2"/>
        <v>12.267599999999998</v>
      </c>
      <c r="C126" s="7">
        <v>0</v>
      </c>
      <c r="D126" s="9">
        <v>0</v>
      </c>
      <c r="E126" s="21">
        <v>3.2364000000000002</v>
      </c>
      <c r="F126" s="11">
        <v>0</v>
      </c>
      <c r="G126" s="10">
        <v>0</v>
      </c>
      <c r="H126" s="11">
        <v>1</v>
      </c>
      <c r="I126" s="10">
        <v>0.6694</v>
      </c>
      <c r="J126" s="11">
        <v>2.0154000000000001</v>
      </c>
      <c r="K126" s="10">
        <v>0</v>
      </c>
      <c r="L126" s="11">
        <v>1</v>
      </c>
      <c r="M126" s="10">
        <v>2.0154000000000001</v>
      </c>
      <c r="N126" s="13">
        <v>2.331</v>
      </c>
    </row>
    <row r="127" spans="1:14" x14ac:dyDescent="0.25">
      <c r="A127" s="1" t="s">
        <v>140</v>
      </c>
      <c r="B127" s="3">
        <f t="shared" si="2"/>
        <v>15.3453</v>
      </c>
      <c r="C127" s="7">
        <v>1</v>
      </c>
      <c r="D127" s="9">
        <v>1</v>
      </c>
      <c r="E127" s="21">
        <v>0</v>
      </c>
      <c r="F127" s="11">
        <v>0</v>
      </c>
      <c r="G127" s="10">
        <v>0</v>
      </c>
      <c r="H127" s="11">
        <v>0</v>
      </c>
      <c r="I127" s="10">
        <v>3.3064</v>
      </c>
      <c r="J127" s="11">
        <v>0</v>
      </c>
      <c r="K127" s="10">
        <v>2.6773000000000002</v>
      </c>
      <c r="L127" s="11">
        <v>1.8675999999999999</v>
      </c>
      <c r="M127" s="10">
        <v>0</v>
      </c>
      <c r="N127" s="13">
        <v>5.4939999999999998</v>
      </c>
    </row>
    <row r="128" spans="1:14" x14ac:dyDescent="0.25">
      <c r="A128" s="1" t="s">
        <v>141</v>
      </c>
      <c r="B128" s="3">
        <f t="shared" si="2"/>
        <v>5.6483999999999996</v>
      </c>
      <c r="C128" s="7">
        <v>1.7</v>
      </c>
      <c r="D128" s="9">
        <v>0</v>
      </c>
      <c r="E128" s="21">
        <v>0</v>
      </c>
      <c r="F128" s="11">
        <v>0.2</v>
      </c>
      <c r="G128" s="10">
        <v>0</v>
      </c>
      <c r="H128" s="11">
        <v>0</v>
      </c>
      <c r="I128" s="10">
        <v>0.435</v>
      </c>
      <c r="J128" s="11">
        <v>0</v>
      </c>
      <c r="K128" s="10">
        <v>3.2938000000000001</v>
      </c>
      <c r="L128" s="11">
        <v>0</v>
      </c>
      <c r="M128" s="10">
        <v>0</v>
      </c>
      <c r="N128" s="13">
        <v>1.9600000000000003E-2</v>
      </c>
    </row>
    <row r="129" spans="1:14" x14ac:dyDescent="0.25">
      <c r="A129" s="1" t="s">
        <v>142</v>
      </c>
      <c r="B129" s="3">
        <f t="shared" si="2"/>
        <v>7.3599999999999985</v>
      </c>
      <c r="C129" s="7">
        <v>2</v>
      </c>
      <c r="D129" s="9">
        <v>0</v>
      </c>
      <c r="E129" s="21">
        <v>0.6</v>
      </c>
      <c r="F129" s="11">
        <v>4.0999999999999996</v>
      </c>
      <c r="G129" s="10">
        <v>0</v>
      </c>
      <c r="H129" s="11">
        <v>0</v>
      </c>
      <c r="I129" s="10">
        <v>0</v>
      </c>
      <c r="J129" s="11">
        <v>0.3</v>
      </c>
      <c r="K129" s="10">
        <v>0</v>
      </c>
      <c r="L129" s="11">
        <v>0</v>
      </c>
      <c r="M129" s="10">
        <v>0.3</v>
      </c>
      <c r="N129" s="13">
        <v>0.06</v>
      </c>
    </row>
    <row r="130" spans="1:14" x14ac:dyDescent="0.25">
      <c r="A130" s="1" t="s">
        <v>143</v>
      </c>
      <c r="B130" s="3">
        <f t="shared" si="2"/>
        <v>31.518499999999996</v>
      </c>
      <c r="C130" s="7">
        <v>5.9</v>
      </c>
      <c r="D130" s="9">
        <v>8.6</v>
      </c>
      <c r="E130" s="21">
        <v>2.8980000000000001</v>
      </c>
      <c r="F130" s="11">
        <v>0.27050000000000002</v>
      </c>
      <c r="G130" s="10">
        <v>0</v>
      </c>
      <c r="H130" s="11">
        <v>0</v>
      </c>
      <c r="I130" s="10">
        <v>0.6</v>
      </c>
      <c r="J130" s="11">
        <v>3.67</v>
      </c>
      <c r="K130" s="10">
        <v>5.51</v>
      </c>
      <c r="L130" s="11">
        <v>0</v>
      </c>
      <c r="M130" s="10">
        <v>3.67</v>
      </c>
      <c r="N130" s="13">
        <v>0.4</v>
      </c>
    </row>
    <row r="131" spans="1:14" x14ac:dyDescent="0.25">
      <c r="A131" s="1" t="s">
        <v>144</v>
      </c>
      <c r="B131" s="3">
        <f t="shared" si="2"/>
        <v>30.376200000000001</v>
      </c>
      <c r="C131" s="7">
        <v>0</v>
      </c>
      <c r="D131" s="9">
        <v>0</v>
      </c>
      <c r="E131" s="21">
        <v>9.6000000000000002E-2</v>
      </c>
      <c r="F131" s="11">
        <v>21.365200000000002</v>
      </c>
      <c r="G131" s="10">
        <v>6.6000000000000003E-2</v>
      </c>
      <c r="H131" s="11">
        <v>0.7</v>
      </c>
      <c r="I131" s="10">
        <v>2.1</v>
      </c>
      <c r="J131" s="11">
        <v>0</v>
      </c>
      <c r="K131" s="10">
        <v>0.105</v>
      </c>
      <c r="L131" s="11">
        <v>5.944</v>
      </c>
      <c r="M131" s="10">
        <v>0</v>
      </c>
      <c r="N131" s="13">
        <v>0</v>
      </c>
    </row>
    <row r="132" spans="1:14" x14ac:dyDescent="0.25">
      <c r="A132" s="1" t="s">
        <v>145</v>
      </c>
      <c r="B132" s="3">
        <f t="shared" si="2"/>
        <v>29.701199999999996</v>
      </c>
      <c r="C132" s="7">
        <v>0.5</v>
      </c>
      <c r="D132" s="9">
        <v>0</v>
      </c>
      <c r="E132" s="21">
        <v>5.2329999999999997</v>
      </c>
      <c r="F132" s="11">
        <v>0</v>
      </c>
      <c r="G132" s="10">
        <v>4.3422000000000001</v>
      </c>
      <c r="H132" s="11">
        <v>1.252</v>
      </c>
      <c r="I132" s="10">
        <v>4.8000000000000001E-2</v>
      </c>
      <c r="J132" s="11">
        <v>7.7380000000000004</v>
      </c>
      <c r="K132" s="10">
        <v>2.2210000000000001</v>
      </c>
      <c r="L132" s="11">
        <v>0.54</v>
      </c>
      <c r="M132" s="10">
        <v>7.7380000000000004</v>
      </c>
      <c r="N132" s="13">
        <v>8.8999999999999996E-2</v>
      </c>
    </row>
    <row r="133" spans="1:14" x14ac:dyDescent="0.25">
      <c r="A133" s="1" t="s">
        <v>146</v>
      </c>
      <c r="B133" s="3">
        <f t="shared" ref="B133:B145" si="3">SUM(C133:N133)</f>
        <v>63.987099999999998</v>
      </c>
      <c r="C133" s="7">
        <v>0</v>
      </c>
      <c r="D133" s="9">
        <v>0</v>
      </c>
      <c r="E133" s="21">
        <v>0</v>
      </c>
      <c r="F133" s="11">
        <v>0.6</v>
      </c>
      <c r="G133" s="10">
        <v>0</v>
      </c>
      <c r="H133" s="11">
        <v>16.522500000000001</v>
      </c>
      <c r="I133" s="10">
        <v>22.471799999999998</v>
      </c>
      <c r="J133" s="11">
        <v>0</v>
      </c>
      <c r="K133" s="10">
        <v>0.156</v>
      </c>
      <c r="L133" s="11">
        <v>3.14</v>
      </c>
      <c r="M133" s="10">
        <v>0</v>
      </c>
      <c r="N133" s="13">
        <v>21.096799999999998</v>
      </c>
    </row>
    <row r="134" spans="1:14" x14ac:dyDescent="0.25">
      <c r="A134" s="1" t="s">
        <v>147</v>
      </c>
      <c r="B134" s="3">
        <f t="shared" si="3"/>
        <v>34.227800000000002</v>
      </c>
      <c r="C134" s="7">
        <v>0</v>
      </c>
      <c r="D134" s="9">
        <v>0</v>
      </c>
      <c r="E134" s="21">
        <v>6.9433999999999996</v>
      </c>
      <c r="F134" s="11">
        <v>0</v>
      </c>
      <c r="G134" s="10">
        <v>1.05</v>
      </c>
      <c r="H134" s="11">
        <v>0</v>
      </c>
      <c r="I134" s="10">
        <v>0</v>
      </c>
      <c r="J134" s="11">
        <v>0.312</v>
      </c>
      <c r="K134" s="10">
        <v>25.610400000000002</v>
      </c>
      <c r="L134" s="11">
        <v>0</v>
      </c>
      <c r="M134" s="10">
        <v>0.312</v>
      </c>
      <c r="N134" s="13">
        <v>0</v>
      </c>
    </row>
    <row r="135" spans="1:14" x14ac:dyDescent="0.25">
      <c r="A135" s="1" t="s">
        <v>148</v>
      </c>
      <c r="B135" s="3">
        <f t="shared" si="3"/>
        <v>8.8463000000000012</v>
      </c>
      <c r="C135" s="7">
        <v>0</v>
      </c>
      <c r="D135" s="9">
        <v>0</v>
      </c>
      <c r="E135" s="21">
        <v>0</v>
      </c>
      <c r="F135" s="11">
        <v>0</v>
      </c>
      <c r="G135" s="10">
        <v>0</v>
      </c>
      <c r="H135" s="11">
        <v>5.2231000000000005</v>
      </c>
      <c r="I135" s="10">
        <v>1.1112</v>
      </c>
      <c r="J135" s="11">
        <v>0</v>
      </c>
      <c r="K135" s="10">
        <v>0</v>
      </c>
      <c r="L135" s="11">
        <v>1</v>
      </c>
      <c r="M135" s="10">
        <v>0</v>
      </c>
      <c r="N135" s="13">
        <v>1.512</v>
      </c>
    </row>
    <row r="136" spans="1:14" x14ac:dyDescent="0.25">
      <c r="A136" s="1" t="s">
        <v>149</v>
      </c>
      <c r="B136" s="3">
        <f t="shared" si="3"/>
        <v>2.5435999999999996</v>
      </c>
      <c r="C136" s="7">
        <v>1.2</v>
      </c>
      <c r="D136" s="9">
        <v>0</v>
      </c>
      <c r="E136" s="21">
        <v>0</v>
      </c>
      <c r="F136" s="11">
        <v>0</v>
      </c>
      <c r="G136" s="10">
        <v>0</v>
      </c>
      <c r="H136" s="11">
        <v>0</v>
      </c>
      <c r="I136" s="10">
        <v>0</v>
      </c>
      <c r="J136" s="11">
        <v>0</v>
      </c>
      <c r="K136" s="10">
        <v>1.3435999999999999</v>
      </c>
      <c r="L136" s="11">
        <v>0</v>
      </c>
      <c r="M136" s="10">
        <v>0</v>
      </c>
      <c r="N136" s="13">
        <v>0</v>
      </c>
    </row>
    <row r="137" spans="1:14" x14ac:dyDescent="0.25">
      <c r="A137" s="1" t="s">
        <v>150</v>
      </c>
      <c r="B137" s="3">
        <f t="shared" si="3"/>
        <v>1.0776000000000001</v>
      </c>
      <c r="C137" s="7">
        <v>0</v>
      </c>
      <c r="D137" s="9">
        <v>0</v>
      </c>
      <c r="E137" s="21">
        <v>2.4E-2</v>
      </c>
      <c r="F137" s="11">
        <v>1.0136000000000001</v>
      </c>
      <c r="G137" s="10">
        <v>0.04</v>
      </c>
      <c r="H137" s="11">
        <v>0</v>
      </c>
      <c r="I137" s="10">
        <v>0</v>
      </c>
      <c r="J137" s="11">
        <v>0</v>
      </c>
      <c r="K137" s="10">
        <v>0</v>
      </c>
      <c r="L137" s="11">
        <v>0</v>
      </c>
      <c r="M137" s="10">
        <v>0</v>
      </c>
      <c r="N137" s="13">
        <v>0</v>
      </c>
    </row>
    <row r="138" spans="1:14" x14ac:dyDescent="0.25">
      <c r="A138" s="1" t="s">
        <v>151</v>
      </c>
      <c r="B138" s="3">
        <f t="shared" si="3"/>
        <v>6.2279999999999998</v>
      </c>
      <c r="C138" s="7">
        <v>1.3</v>
      </c>
      <c r="D138" s="9">
        <v>0</v>
      </c>
      <c r="E138" s="21">
        <v>0.73499999999999999</v>
      </c>
      <c r="F138" s="11">
        <v>0</v>
      </c>
      <c r="G138" s="10">
        <v>0.25</v>
      </c>
      <c r="H138" s="11">
        <v>0</v>
      </c>
      <c r="I138" s="10">
        <v>1.4999999999999999E-2</v>
      </c>
      <c r="J138" s="11">
        <v>1.958</v>
      </c>
      <c r="K138" s="10">
        <v>0</v>
      </c>
      <c r="L138" s="11">
        <v>0</v>
      </c>
      <c r="M138" s="10">
        <v>1.958</v>
      </c>
      <c r="N138" s="13">
        <v>1.2E-2</v>
      </c>
    </row>
    <row r="139" spans="1:14" x14ac:dyDescent="0.25">
      <c r="A139" s="1" t="s">
        <v>152</v>
      </c>
      <c r="B139" s="3">
        <f t="shared" si="3"/>
        <v>12.565499999999998</v>
      </c>
      <c r="C139" s="7">
        <v>0</v>
      </c>
      <c r="D139" s="9">
        <v>0</v>
      </c>
      <c r="E139" s="21">
        <v>0</v>
      </c>
      <c r="F139" s="11">
        <v>0</v>
      </c>
      <c r="G139" s="10">
        <v>0</v>
      </c>
      <c r="H139" s="11">
        <v>6.58</v>
      </c>
      <c r="I139" s="10">
        <v>1.7</v>
      </c>
      <c r="J139" s="11">
        <v>0</v>
      </c>
      <c r="K139" s="10">
        <v>0</v>
      </c>
      <c r="L139" s="11">
        <v>3.5255000000000001</v>
      </c>
      <c r="M139" s="10">
        <v>0</v>
      </c>
      <c r="N139" s="13">
        <v>0.76</v>
      </c>
    </row>
    <row r="140" spans="1:14" x14ac:dyDescent="0.25">
      <c r="A140" s="1" t="s">
        <v>153</v>
      </c>
      <c r="B140" s="3">
        <f t="shared" si="3"/>
        <v>0</v>
      </c>
      <c r="C140" s="7">
        <v>0</v>
      </c>
      <c r="D140" s="9">
        <v>0</v>
      </c>
      <c r="E140" s="21">
        <v>0</v>
      </c>
      <c r="F140" s="11">
        <v>0</v>
      </c>
      <c r="G140" s="10">
        <v>0</v>
      </c>
      <c r="H140" s="11">
        <v>0</v>
      </c>
      <c r="I140" s="10">
        <v>0</v>
      </c>
      <c r="J140" s="11">
        <v>0</v>
      </c>
      <c r="K140" s="10">
        <v>0</v>
      </c>
      <c r="L140" s="11">
        <v>0</v>
      </c>
      <c r="M140" s="10">
        <v>0</v>
      </c>
      <c r="N140" s="13">
        <v>0</v>
      </c>
    </row>
    <row r="141" spans="1:14" x14ac:dyDescent="0.25">
      <c r="A141" s="1" t="s">
        <v>154</v>
      </c>
      <c r="B141" s="3">
        <f t="shared" si="3"/>
        <v>38.597799999999999</v>
      </c>
      <c r="C141" s="7">
        <v>18.3</v>
      </c>
      <c r="D141" s="9">
        <v>12</v>
      </c>
      <c r="E141" s="21">
        <v>0</v>
      </c>
      <c r="F141" s="11">
        <v>0</v>
      </c>
      <c r="G141" s="10">
        <v>0</v>
      </c>
      <c r="H141" s="11">
        <v>0</v>
      </c>
      <c r="I141" s="10">
        <v>0</v>
      </c>
      <c r="J141" s="11">
        <v>1.6415999999999999</v>
      </c>
      <c r="K141" s="10">
        <v>4.8561999999999994</v>
      </c>
      <c r="L141" s="11">
        <v>0.15840000000000001</v>
      </c>
      <c r="M141" s="10">
        <v>1.6415999999999999</v>
      </c>
      <c r="N141" s="13">
        <v>0</v>
      </c>
    </row>
    <row r="142" spans="1:14" x14ac:dyDescent="0.25">
      <c r="A142" s="1" t="s">
        <v>155</v>
      </c>
      <c r="B142" s="3">
        <f t="shared" si="3"/>
        <v>1</v>
      </c>
      <c r="C142" s="7">
        <v>0</v>
      </c>
      <c r="D142" s="9">
        <v>1</v>
      </c>
      <c r="E142" s="21">
        <v>0</v>
      </c>
      <c r="F142" s="11">
        <v>0</v>
      </c>
      <c r="G142" s="10">
        <v>0</v>
      </c>
      <c r="H142" s="11">
        <v>0</v>
      </c>
      <c r="I142" s="10">
        <v>0</v>
      </c>
      <c r="J142" s="11">
        <v>0</v>
      </c>
      <c r="K142" s="10">
        <v>0</v>
      </c>
      <c r="L142" s="11">
        <v>0</v>
      </c>
      <c r="M142" s="10">
        <v>0</v>
      </c>
      <c r="N142" s="13">
        <v>0</v>
      </c>
    </row>
    <row r="143" spans="1:14" x14ac:dyDescent="0.25">
      <c r="A143" s="4" t="s">
        <v>160</v>
      </c>
      <c r="B143" s="3">
        <f t="shared" si="3"/>
        <v>4.5999999999999996</v>
      </c>
      <c r="C143" s="7">
        <v>3.3</v>
      </c>
      <c r="D143" s="9">
        <v>1.3</v>
      </c>
      <c r="E143" s="21">
        <v>0</v>
      </c>
      <c r="F143" s="11">
        <v>0</v>
      </c>
      <c r="G143" s="10">
        <v>0</v>
      </c>
      <c r="H143" s="11">
        <v>0</v>
      </c>
      <c r="I143" s="10">
        <v>0</v>
      </c>
      <c r="J143" s="11">
        <v>0</v>
      </c>
      <c r="K143" s="10">
        <v>0</v>
      </c>
      <c r="L143" s="11">
        <v>0</v>
      </c>
      <c r="M143" s="10">
        <v>0</v>
      </c>
      <c r="N143" s="13">
        <v>0</v>
      </c>
    </row>
    <row r="144" spans="1:14" x14ac:dyDescent="0.25">
      <c r="A144" s="4" t="s">
        <v>161</v>
      </c>
      <c r="B144" s="3">
        <f t="shared" si="3"/>
        <v>0</v>
      </c>
      <c r="C144" s="7">
        <v>0</v>
      </c>
      <c r="D144" s="9">
        <v>0</v>
      </c>
      <c r="E144" s="21">
        <v>0</v>
      </c>
      <c r="F144" s="11">
        <v>0</v>
      </c>
      <c r="G144" s="10">
        <v>0</v>
      </c>
      <c r="H144" s="11">
        <v>0</v>
      </c>
      <c r="I144" s="10">
        <v>0</v>
      </c>
      <c r="J144" s="11">
        <v>0</v>
      </c>
      <c r="K144" s="10">
        <v>0</v>
      </c>
      <c r="L144" s="11">
        <v>0</v>
      </c>
      <c r="M144" s="10">
        <v>0</v>
      </c>
      <c r="N144" s="13">
        <v>0</v>
      </c>
    </row>
    <row r="145" spans="1:14" x14ac:dyDescent="0.25">
      <c r="A145" s="4" t="s">
        <v>162</v>
      </c>
      <c r="B145" s="3">
        <f t="shared" si="3"/>
        <v>15.100000000000001</v>
      </c>
      <c r="C145" s="7">
        <v>9.4</v>
      </c>
      <c r="D145" s="9">
        <v>5.7</v>
      </c>
      <c r="E145" s="21">
        <v>0</v>
      </c>
      <c r="F145" s="11">
        <v>0</v>
      </c>
      <c r="G145" s="10">
        <v>0</v>
      </c>
      <c r="H145" s="11">
        <v>0</v>
      </c>
      <c r="I145" s="10">
        <v>0</v>
      </c>
      <c r="J145" s="11">
        <v>0</v>
      </c>
      <c r="K145" s="10">
        <v>0</v>
      </c>
      <c r="L145" s="11">
        <v>0</v>
      </c>
      <c r="M145" s="10">
        <v>0</v>
      </c>
      <c r="N145" s="13">
        <v>0</v>
      </c>
    </row>
    <row r="146" spans="1:14" x14ac:dyDescent="0.25">
      <c r="J146" s="12"/>
    </row>
  </sheetData>
  <mergeCells count="12">
    <mergeCell ref="I1:I2"/>
    <mergeCell ref="J1:J2"/>
    <mergeCell ref="K1:K2"/>
    <mergeCell ref="L1:L2"/>
    <mergeCell ref="M1:M2"/>
    <mergeCell ref="N1:N2"/>
    <mergeCell ref="C1:C2"/>
    <mergeCell ref="D1:D2"/>
    <mergeCell ref="E1:E2"/>
    <mergeCell ref="F1:F2"/>
    <mergeCell ref="G1:G2"/>
    <mergeCell ref="H1:H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中醫藥司林任遠</dc:creator>
  <cp:lastModifiedBy>中醫藥司藍晨榕</cp:lastModifiedBy>
  <cp:lastPrinted>2015-03-19T02:46:50Z</cp:lastPrinted>
  <dcterms:created xsi:type="dcterms:W3CDTF">2014-12-31T09:18:15Z</dcterms:created>
  <dcterms:modified xsi:type="dcterms:W3CDTF">2025-05-15T08:27:26Z</dcterms:modified>
</cp:coreProperties>
</file>