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1520" yWindow="30" windowWidth="11550" windowHeight="9525"/>
  </bookViews>
  <sheets>
    <sheet name="104" sheetId="4" r:id="rId1"/>
    <sheet name="Sheet1" sheetId="2" r:id="rId2"/>
    <sheet name="Sheet2" sheetId="5" r:id="rId3"/>
  </sheets>
  <calcPr calcId="145621"/>
</workbook>
</file>

<file path=xl/calcChain.xml><?xml version="1.0" encoding="utf-8"?>
<calcChain xmlns="http://schemas.openxmlformats.org/spreadsheetml/2006/main">
  <c r="W18" i="4" l="1"/>
  <c r="W17" i="4"/>
  <c r="W16" i="4"/>
  <c r="W15" i="4"/>
  <c r="W14" i="4"/>
  <c r="W13" i="4"/>
  <c r="W12" i="4"/>
  <c r="W11" i="4"/>
  <c r="W10" i="4"/>
  <c r="W9" i="4"/>
  <c r="W8" i="4"/>
  <c r="W7" i="4"/>
  <c r="T10" i="4"/>
  <c r="E5" i="4"/>
  <c r="F5" i="4"/>
  <c r="G5" i="4"/>
  <c r="H5" i="4"/>
  <c r="I5" i="4"/>
  <c r="J5" i="4"/>
  <c r="K5" i="4"/>
  <c r="L5" i="4"/>
  <c r="M5" i="4"/>
  <c r="N5" i="4"/>
  <c r="D5" i="4"/>
  <c r="C5" i="4"/>
  <c r="T18" i="4"/>
  <c r="T16" i="4"/>
  <c r="T14" i="4"/>
  <c r="T12" i="4"/>
  <c r="T8" i="4"/>
  <c r="T6" i="4"/>
  <c r="W6" i="4" l="1"/>
  <c r="B5" i="4"/>
  <c r="V18" i="4" l="1"/>
  <c r="V17" i="4"/>
  <c r="V16" i="4"/>
  <c r="V15" i="4"/>
  <c r="V14" i="4"/>
  <c r="V13" i="4"/>
  <c r="V8" i="4"/>
  <c r="V9" i="4"/>
  <c r="V10" i="4"/>
  <c r="V11" i="4"/>
  <c r="V12" i="4"/>
  <c r="V7" i="4"/>
  <c r="X7" i="4" s="1"/>
  <c r="T29" i="4"/>
  <c r="S29" i="4"/>
  <c r="T27" i="4"/>
  <c r="S27" i="4"/>
  <c r="T25" i="4"/>
  <c r="S25" i="4"/>
  <c r="T23" i="4"/>
  <c r="S23" i="4"/>
  <c r="T21" i="4"/>
  <c r="S21" i="4"/>
  <c r="S19" i="4"/>
  <c r="S17" i="4"/>
  <c r="S15" i="4"/>
  <c r="S13" i="4"/>
  <c r="S11" i="4"/>
  <c r="R27" i="4"/>
  <c r="R29" i="4"/>
  <c r="R25" i="4"/>
  <c r="R23" i="4"/>
  <c r="R21" i="4"/>
  <c r="R19" i="4"/>
  <c r="R17" i="4"/>
  <c r="T17" i="4" s="1"/>
  <c r="R15" i="4"/>
  <c r="T15" i="4" s="1"/>
  <c r="R13" i="4"/>
  <c r="R11" i="4"/>
  <c r="S9" i="4"/>
  <c r="R9" i="4"/>
  <c r="T9" i="4" s="1"/>
  <c r="R7" i="4"/>
  <c r="S7" i="4"/>
  <c r="T19" i="4" l="1"/>
  <c r="T13" i="4"/>
  <c r="T11" i="4"/>
  <c r="T7" i="4"/>
  <c r="X17" i="4"/>
  <c r="X18" i="4"/>
  <c r="X16" i="4"/>
  <c r="V6" i="4"/>
  <c r="X15" i="4"/>
  <c r="X14" i="4"/>
  <c r="X12" i="4"/>
  <c r="X11" i="4"/>
  <c r="X10" i="4"/>
  <c r="X9" i="4"/>
  <c r="X8" i="4"/>
  <c r="X13" i="4"/>
  <c r="X6" i="4" l="1"/>
</calcChain>
</file>

<file path=xl/sharedStrings.xml><?xml version="1.0" encoding="utf-8"?>
<sst xmlns="http://schemas.openxmlformats.org/spreadsheetml/2006/main" count="1031" uniqueCount="397">
  <si>
    <t>104年1月</t>
  </si>
  <si>
    <t>104年2月</t>
  </si>
  <si>
    <t>104年3月</t>
  </si>
  <si>
    <t>104年4月</t>
  </si>
  <si>
    <t>104年5月</t>
  </si>
  <si>
    <t>104年6月</t>
  </si>
  <si>
    <t>104年7月</t>
  </si>
  <si>
    <t>104年8月</t>
  </si>
  <si>
    <t>104年9月</t>
  </si>
  <si>
    <t>104年10月</t>
  </si>
  <si>
    <t>104年11月</t>
  </si>
  <si>
    <t>104年12月</t>
  </si>
  <si>
    <t>品名</t>
  </si>
  <si>
    <t>期間</t>
  </si>
  <si>
    <t>進口量</t>
  </si>
  <si>
    <t>CN大陸
(含香港)</t>
  </si>
  <si>
    <t>其他國家</t>
  </si>
  <si>
    <t>合計</t>
  </si>
  <si>
    <t>中藥材
進口期間</t>
  </si>
  <si>
    <t>自大陸輸入中藥材
佔全年進口量百分比</t>
  </si>
  <si>
    <t>進口量(公噸)</t>
  </si>
  <si>
    <t>104年</t>
  </si>
  <si>
    <t>百分比</t>
  </si>
  <si>
    <t>104年2月*</t>
  </si>
  <si>
    <t>犀角粉</t>
  </si>
  <si>
    <t>犀角廢料</t>
  </si>
  <si>
    <t>龍涎香</t>
  </si>
  <si>
    <t>全蠍</t>
  </si>
  <si>
    <t>九香蟲</t>
  </si>
  <si>
    <t>水蛭</t>
  </si>
  <si>
    <t>大茴香子</t>
  </si>
  <si>
    <t>廣橘皮</t>
  </si>
  <si>
    <t>蓖麻子</t>
  </si>
  <si>
    <t>芥子</t>
  </si>
  <si>
    <t>田七</t>
  </si>
  <si>
    <t>原七尾</t>
  </si>
  <si>
    <t>古柯葉</t>
  </si>
  <si>
    <t>罌粟草</t>
  </si>
  <si>
    <t>檀香</t>
  </si>
  <si>
    <t>杜仲</t>
  </si>
  <si>
    <t>朴筒</t>
  </si>
  <si>
    <t>排草</t>
  </si>
  <si>
    <t>土茯苓</t>
  </si>
  <si>
    <t>大黃</t>
  </si>
  <si>
    <t>川芎</t>
  </si>
  <si>
    <t>白朮</t>
  </si>
  <si>
    <t>莪朮</t>
  </si>
  <si>
    <t>高良薑</t>
  </si>
  <si>
    <t>胡黃連</t>
  </si>
  <si>
    <t>半夏</t>
  </si>
  <si>
    <t>天麻</t>
  </si>
  <si>
    <t>知母</t>
  </si>
  <si>
    <t>銀柴胡</t>
  </si>
  <si>
    <t>柴胡</t>
  </si>
  <si>
    <t>白芍</t>
  </si>
  <si>
    <t>大戟</t>
  </si>
  <si>
    <t>黃芩</t>
  </si>
  <si>
    <t>地黃</t>
  </si>
  <si>
    <t>一條根</t>
  </si>
  <si>
    <t>防風</t>
  </si>
  <si>
    <t>北沙參</t>
  </si>
  <si>
    <t>當歸</t>
  </si>
  <si>
    <t>駁尾歸片</t>
  </si>
  <si>
    <t>黨參</t>
  </si>
  <si>
    <t>明牙黨</t>
  </si>
  <si>
    <t>老木香</t>
  </si>
  <si>
    <t>雞冠花</t>
  </si>
  <si>
    <t>辛夷</t>
  </si>
  <si>
    <t>酸棗仁</t>
  </si>
  <si>
    <t>兒茶</t>
  </si>
  <si>
    <t>羅漢果</t>
  </si>
  <si>
    <t>沒藥</t>
  </si>
  <si>
    <t>乳香</t>
  </si>
  <si>
    <t>安息香膠</t>
  </si>
  <si>
    <t>阿魏</t>
  </si>
  <si>
    <t>血竭</t>
  </si>
  <si>
    <t>神麴</t>
  </si>
  <si>
    <t>水獺肝</t>
  </si>
  <si>
    <t>熊膽</t>
  </si>
  <si>
    <t>阿膠</t>
  </si>
  <si>
    <t>虎骨膠</t>
  </si>
  <si>
    <t>鹿角膠</t>
  </si>
  <si>
    <t>2015年1月進口量</t>
  </si>
  <si>
    <t>2015年2月進口量</t>
  </si>
  <si>
    <t>2015年3月進口量</t>
  </si>
  <si>
    <t>2015年4月進口量</t>
  </si>
  <si>
    <t>2015年5月進口量</t>
  </si>
  <si>
    <t>2015年6月進口量</t>
  </si>
  <si>
    <t>2015年7月進口量</t>
  </si>
  <si>
    <t>2015年8月進口量</t>
  </si>
  <si>
    <t>2015年9月進口量</t>
  </si>
  <si>
    <t>2015年10月進口量</t>
  </si>
  <si>
    <t>2015年11月進口量</t>
  </si>
  <si>
    <t>2015年12月進口量</t>
  </si>
  <si>
    <t>CCCCode</t>
  </si>
  <si>
    <t>貨物名稱</t>
  </si>
  <si>
    <t>進口國家</t>
  </si>
  <si>
    <t>2015年1月進口量(公斤)</t>
  </si>
  <si>
    <t>2015年2月進口量(公斤)</t>
  </si>
  <si>
    <t>2015年3月進口量(公斤)</t>
  </si>
  <si>
    <t>2015年4月進口量(公斤)</t>
  </si>
  <si>
    <t>2015年5月進口量(公斤)</t>
  </si>
  <si>
    <t>2015年6月進口量(公斤)</t>
  </si>
  <si>
    <t>2015年7月進口量(公斤)</t>
  </si>
  <si>
    <t>2015年8月進口量(公斤)</t>
  </si>
  <si>
    <t>2015年9月進口量(公斤)</t>
  </si>
  <si>
    <t>2015年10月進口量(公斤)</t>
  </si>
  <si>
    <t>2015年11月進口量(公斤)</t>
  </si>
  <si>
    <t>2015年12月進口量(公斤)</t>
  </si>
  <si>
    <t>CN</t>
  </si>
  <si>
    <t>02109930002</t>
  </si>
  <si>
    <t>蛤蚧</t>
  </si>
  <si>
    <t>TH</t>
  </si>
  <si>
    <t>03055960107</t>
  </si>
  <si>
    <t>海龍</t>
  </si>
  <si>
    <t>03055960205</t>
  </si>
  <si>
    <t>海馬</t>
  </si>
  <si>
    <t>HK</t>
  </si>
  <si>
    <t>ID</t>
  </si>
  <si>
    <t>05069011007</t>
  </si>
  <si>
    <t>虎骨</t>
  </si>
  <si>
    <t>-</t>
  </si>
  <si>
    <t>05069012006</t>
  </si>
  <si>
    <t>熊骨</t>
  </si>
  <si>
    <t>05069019205</t>
  </si>
  <si>
    <t>豹骨</t>
  </si>
  <si>
    <t>05071012002</t>
  </si>
  <si>
    <t>火犀角</t>
  </si>
  <si>
    <t>05071013001</t>
  </si>
  <si>
    <t>水犀角</t>
  </si>
  <si>
    <t>05071022000</t>
  </si>
  <si>
    <t>05071032008</t>
  </si>
  <si>
    <t>05079012005</t>
  </si>
  <si>
    <t>鱉甲殼|鱉甲</t>
  </si>
  <si>
    <t>05079013004</t>
  </si>
  <si>
    <t>龜殼|龜板</t>
  </si>
  <si>
    <t>05079018009</t>
  </si>
  <si>
    <t>鹿角</t>
  </si>
  <si>
    <t>AT</t>
  </si>
  <si>
    <t>CZ</t>
  </si>
  <si>
    <t>DE</t>
  </si>
  <si>
    <t>ES</t>
  </si>
  <si>
    <t>FI</t>
  </si>
  <si>
    <t>JP</t>
  </si>
  <si>
    <t>MU</t>
  </si>
  <si>
    <t>PL</t>
  </si>
  <si>
    <t>RU</t>
  </si>
  <si>
    <t>SE</t>
  </si>
  <si>
    <t>SK</t>
  </si>
  <si>
    <t>05079019008</t>
  </si>
  <si>
    <t>乾鹿茸</t>
  </si>
  <si>
    <t>NZ</t>
  </si>
  <si>
    <t>05079021004</t>
  </si>
  <si>
    <t>鹿角霜</t>
  </si>
  <si>
    <t>05079022003</t>
  </si>
  <si>
    <t>鹿角碎</t>
  </si>
  <si>
    <t>05079024001</t>
  </si>
  <si>
    <t>羚羊角</t>
  </si>
  <si>
    <t>05079026009</t>
  </si>
  <si>
    <t>穿山甲片</t>
  </si>
  <si>
    <t>05079031002</t>
  </si>
  <si>
    <t>鹿角粉</t>
  </si>
  <si>
    <t>05079032001</t>
  </si>
  <si>
    <t>羚羊角粉</t>
  </si>
  <si>
    <t>05100011000</t>
  </si>
  <si>
    <t>05100014007</t>
  </si>
  <si>
    <t>麝香粒</t>
  </si>
  <si>
    <t>05100015006</t>
  </si>
  <si>
    <t>麝香枝</t>
  </si>
  <si>
    <t>05100016005</t>
  </si>
  <si>
    <t>黃藥|牛黃|猴棗</t>
  </si>
  <si>
    <t>AU</t>
  </si>
  <si>
    <t>05100021008</t>
  </si>
  <si>
    <t>05100022007</t>
  </si>
  <si>
    <t>05100023006</t>
  </si>
  <si>
    <t>五穀蟲|五穀蛆</t>
  </si>
  <si>
    <t>05100029000</t>
  </si>
  <si>
    <t>蟬蛻|蟬花|樗雞（紅娘子）|紫鉚|蠐螬|斑蝥|芫青|地膽|葛上亭長|露蜂房|亡(虻)蟲|桑螵蛸|蜈蚣|庶蟲|蜣螂|番打馬（白打馬）|竹蜂|地虌|土鱉蟲|黑螞蟻</t>
  </si>
  <si>
    <t>VG</t>
  </si>
  <si>
    <t>05100031006</t>
  </si>
  <si>
    <t>05100032005</t>
  </si>
  <si>
    <t>地龍|地龍干|地龍乾</t>
  </si>
  <si>
    <t>05100033004</t>
  </si>
  <si>
    <t>珍珠</t>
  </si>
  <si>
    <t>05100034003</t>
  </si>
  <si>
    <t>珍珠碎|珍珠末</t>
  </si>
  <si>
    <t>05100039008</t>
  </si>
  <si>
    <t>牡蠣殼|紫貝|石決明|九孔殼|瓦楞子|蛤蜊|烏賊骨|海螵蛸</t>
  </si>
  <si>
    <t>SG</t>
  </si>
  <si>
    <t>05100049006</t>
  </si>
  <si>
    <t>哈士蟆|蟾酥|守宮|蛇退|膃肭臍|海狗腎|烏梢蛇|白花蛇|雞內金|望月砂|狗寶|獺肝|馬寶|五靈脂|蝟皮|蛤士蟆|人中白</t>
  </si>
  <si>
    <t>05119999211</t>
  </si>
  <si>
    <t>殭蠶</t>
  </si>
  <si>
    <t>07149021003</t>
  </si>
  <si>
    <t>葛根</t>
  </si>
  <si>
    <t>08021220002</t>
  </si>
  <si>
    <t>苦杏仁</t>
  </si>
  <si>
    <t>08029010009</t>
  </si>
  <si>
    <t>白果|銀杏果</t>
  </si>
  <si>
    <t>08134031002</t>
  </si>
  <si>
    <t>紅棗|大棗|大棗</t>
  </si>
  <si>
    <t>08140000104</t>
  </si>
  <si>
    <t>TR</t>
  </si>
  <si>
    <t>WS</t>
  </si>
  <si>
    <t>09061100002</t>
  </si>
  <si>
    <t>錫蘭肉桂|肉桂</t>
  </si>
  <si>
    <t>09061900004</t>
  </si>
  <si>
    <t>肉桂|肉桂花|桂枝|桂通|桂筒|桂子|桂皮</t>
  </si>
  <si>
    <t>VN</t>
  </si>
  <si>
    <t>09062000001</t>
  </si>
  <si>
    <t>肉桂|肉桂花</t>
  </si>
  <si>
    <t>09071000002</t>
  </si>
  <si>
    <t>丁香</t>
  </si>
  <si>
    <t>09072000000</t>
  </si>
  <si>
    <t>09096100106</t>
  </si>
  <si>
    <t>09096200105</t>
  </si>
  <si>
    <t>09101100907</t>
  </si>
  <si>
    <t>乾薑|乾薑|乾姜|炮薑|炮姜|煨薑|煨姜|良薑|良姜|其他薑</t>
  </si>
  <si>
    <t>BZ</t>
  </si>
  <si>
    <t>09101200906</t>
  </si>
  <si>
    <t>09102000005</t>
  </si>
  <si>
    <t>番紅花|紅花</t>
  </si>
  <si>
    <t>IR</t>
  </si>
  <si>
    <t>PT</t>
  </si>
  <si>
    <t>09103000003</t>
  </si>
  <si>
    <t>薑黃|鬱金|郁金</t>
  </si>
  <si>
    <t>IN</t>
  </si>
  <si>
    <t>12073000101</t>
  </si>
  <si>
    <t>12075000008</t>
  </si>
  <si>
    <t>12079910009</t>
  </si>
  <si>
    <t>大麻子|大麻仁|火麻子</t>
  </si>
  <si>
    <t>12112010007</t>
  </si>
  <si>
    <t>人參|人參鬚|人蔘|人蔘鬚</t>
  </si>
  <si>
    <t>12112021004</t>
  </si>
  <si>
    <t>高麗紅參|高麗參|高麗參鬚</t>
  </si>
  <si>
    <t>KR</t>
  </si>
  <si>
    <t>SC</t>
  </si>
  <si>
    <t>12112022003</t>
  </si>
  <si>
    <t>高麗白參|高麗參|高麗參鬚</t>
  </si>
  <si>
    <t>12112031002</t>
  </si>
  <si>
    <t>日本紅參|日本參|日本參鬚</t>
  </si>
  <si>
    <t>12112032001</t>
  </si>
  <si>
    <t>日本白參（包括參鬚、參蒂、碎參）|日本參|日本參鬚</t>
  </si>
  <si>
    <t>12112041000</t>
  </si>
  <si>
    <t>泡參|西洋參|粉光|西洋蔘</t>
  </si>
  <si>
    <t>CA</t>
  </si>
  <si>
    <t>US</t>
  </si>
  <si>
    <t>12112042009</t>
  </si>
  <si>
    <t>泡參尾、鬚、移種參|西洋參|粉光|花旗參</t>
  </si>
  <si>
    <t>12112043008</t>
  </si>
  <si>
    <t>移種參尾、鬚|西洋參|粉光</t>
  </si>
  <si>
    <t>12112051007</t>
  </si>
  <si>
    <t>12112052006</t>
  </si>
  <si>
    <t>12112090000</t>
  </si>
  <si>
    <t>人參根</t>
  </si>
  <si>
    <t>12113000007</t>
  </si>
  <si>
    <t>12114000005</t>
  </si>
  <si>
    <t>12119011001</t>
  </si>
  <si>
    <t>12119012000</t>
  </si>
  <si>
    <t>沈香|沉香</t>
  </si>
  <si>
    <t>12119013009</t>
  </si>
  <si>
    <t>12119014008</t>
  </si>
  <si>
    <t>12119015007</t>
  </si>
  <si>
    <t>朴根|朴花</t>
  </si>
  <si>
    <t>12119016006</t>
  </si>
  <si>
    <t>番瀉葉|施那</t>
  </si>
  <si>
    <t>12119018004</t>
  </si>
  <si>
    <t>12119019003</t>
  </si>
  <si>
    <t>12119020000</t>
  </si>
  <si>
    <t>茯苓|茯苓片</t>
  </si>
  <si>
    <t>12119021009</t>
  </si>
  <si>
    <t>茯苓|茯苓絲</t>
  </si>
  <si>
    <t>12119022008</t>
  </si>
  <si>
    <t>方茯苓|茯神|皮茯苓</t>
  </si>
  <si>
    <t>12119023007</t>
  </si>
  <si>
    <t>12119024006</t>
  </si>
  <si>
    <t>黃連|黃蓮</t>
  </si>
  <si>
    <t>12119025005</t>
  </si>
  <si>
    <t>12119026004</t>
  </si>
  <si>
    <t>小雲貝|小西貝|川貝母</t>
  </si>
  <si>
    <t>12119027003</t>
  </si>
  <si>
    <t>松藩貝|青貝|川貝母</t>
  </si>
  <si>
    <t>12119028002</t>
  </si>
  <si>
    <t>盧貝|川貝母|貝母</t>
  </si>
  <si>
    <t>12119029001</t>
  </si>
  <si>
    <t>淅貝母|貝母</t>
  </si>
  <si>
    <t>12119030008</t>
  </si>
  <si>
    <t>12119031007</t>
  </si>
  <si>
    <t>生夭雄|天雄</t>
  </si>
  <si>
    <t>12119032006</t>
  </si>
  <si>
    <t>黑附片|白附片|小黑附片|烏頭|川烏|草烏|天雄</t>
  </si>
  <si>
    <t>12119033005</t>
  </si>
  <si>
    <t>焙附片|焙附片</t>
  </si>
  <si>
    <t>12119034004</t>
  </si>
  <si>
    <t>12119035003</t>
  </si>
  <si>
    <t>12119036002</t>
  </si>
  <si>
    <t>12119037001</t>
  </si>
  <si>
    <t>12119038000</t>
  </si>
  <si>
    <t>12119039009</t>
  </si>
  <si>
    <t>12119041005</t>
  </si>
  <si>
    <t>牛膝|川牛頭|杜牛膝</t>
  </si>
  <si>
    <t>12119042004</t>
  </si>
  <si>
    <t>12119043003</t>
  </si>
  <si>
    <t>12119044002</t>
  </si>
  <si>
    <t>白芍|芍藥</t>
  </si>
  <si>
    <t>12119045001</t>
  </si>
  <si>
    <t>12119046000</t>
  </si>
  <si>
    <t>12119047009</t>
  </si>
  <si>
    <t>丹參|丹蔘</t>
  </si>
  <si>
    <t>12119048008</t>
  </si>
  <si>
    <t>玄參|元參</t>
  </si>
  <si>
    <t>12119049007</t>
  </si>
  <si>
    <t>12119050003</t>
  </si>
  <si>
    <t>黃蓍|黃耆</t>
  </si>
  <si>
    <t>12119051002</t>
  </si>
  <si>
    <t>12119052001</t>
  </si>
  <si>
    <t>12119053000</t>
  </si>
  <si>
    <t>12119054009</t>
  </si>
  <si>
    <t>12119055008</t>
  </si>
  <si>
    <t>西歸腳|小歸尾|當歸尾</t>
  </si>
  <si>
    <t>12119056007</t>
  </si>
  <si>
    <t>12119057006</t>
  </si>
  <si>
    <t>12119058005</t>
  </si>
  <si>
    <t>12119059004</t>
  </si>
  <si>
    <t>12119061000</t>
  </si>
  <si>
    <t>白芍藥|毫芍|芍藥</t>
  </si>
  <si>
    <t>12119062009</t>
  </si>
  <si>
    <t>12119063008</t>
  </si>
  <si>
    <t>12119064007</t>
  </si>
  <si>
    <t>12119065006</t>
  </si>
  <si>
    <t>12119067004</t>
  </si>
  <si>
    <t>12119068003</t>
  </si>
  <si>
    <t>大腹皮|檳榔皮</t>
  </si>
  <si>
    <t>12119069002</t>
  </si>
  <si>
    <t>乾榔樁|大腹子|檳榔子</t>
  </si>
  <si>
    <t>12119070009</t>
  </si>
  <si>
    <t>甘草</t>
  </si>
  <si>
    <t>PK</t>
  </si>
  <si>
    <t>UZ</t>
  </si>
  <si>
    <t>12119091923</t>
  </si>
  <si>
    <t>九節菖蒲|人參花|八角蓮|刀豆|十大功勞葉|三稜|千年健|千里及|千金子|大風子|大薊|女貞子|小薊|山刁竹根|山豆根|山柰|山茱萸|山梔子|川槿皮|五加皮|五味子|五倍子|升麻|天竹黃|天明精|天門冬|天南星虎掌天南星|天香爐|金榭榴|天葵子|天葵草|太子參|巴豆|巴戟|木通|木棉皮|木犀|木賊|木蝴蝶|木虌子|毛慈姑|毛茨菇|毛麝香|牛蒡子|牛蒡子|路路通|王不留行|仙茅|仙鶴草|冬葵子|冬蟲夏草|半枝蓮|半邊蓮|古蘇花|台烏藥|玉黍鬚|甘松|甘遂|白及|白毛藤|白花草|金錢|白花蛇舌草|白花菜子|白芷|白前|白扁豆|白茅根|白茄根|白馬骨|白蒺藜|白膠香|白頭翁|白薇|白雞骨|雞骨草|白蘚|白蘞|石南葉|石胡荽|石斛|石菖蒲|石葦|石榴皮|石蓮子|合歡皮|地骨皮|地榆|*地蜈蚣*|地膚子|安石榴|百部|竹茹|羊躑躅|肉蓯蓉|艾葉|佛手片|何首烏|伸筋草|石松|吳茱萸|忍冬花|忍冬藤|旱蓮草|鱧腸|沙苑子|決明子|牡丹皮|皂刺|皂莢|赤芍|車前子|防己|使君子|佩蘭|蘭草|卷柏|夜交藤|延胡索|枇杷葉|板藍根|松花粉|油松節|狗脊|羌活|虎耳草|虎舌黃|虎杖|金不換|金果欖|金星草|金星草|金線蓮|金錢草|金雞納樹皮|金櫻子|青皮|青蒿|青箱子|青黛|芫花|前胡|南沙參|南星|南燭子|厚朴|威靈仙|宣木瓜|扁豆花|括樓根|柿蒂|柿餅霜|柏子仁|洋金花|曼陀羅|省藤|紅藤|紅骨蛇|胖大海|胡桐淚|胡麻仁|苧麻根|苦丁茶|苦丁茶粉末|苦參|苦參子|苦楝子|苦楝皮|降真香|韭菜子|風干|飛廉|大力王|香附|香薷|枳殼|枳椇子|枳實|茺蔚子|凌霄花|夏枯草|娑羅子|射干|徐長卿|桔梗|桑白皮|桑枝|桑寄生|桑葉|海芙蓉|海金砂|海桐皮|烏藥根|狼牙|狼毒|珠爾參|益母草|益智仁|秦皮|秦艽|荔枝核|荊芥|草果|草馬|茵陳蒿|蚤休|馬尾絲|馬勃|馬兜鈴|馬齒莧|馬蹄香|馬鞭草|馬藺子|骨碎補|鬼南星|鬼督郵|鬼箭羽|栝樓仁|栝樓實|茜草|乾葛花|乾漆|乾蓮子心|商陸|密蒙花|常山|敗醬草|旋覆花|梧桐子|淡竹葉|淡豆鼓|淫羊藿|牽牛子|甜瓜蒂|畢撥|畢澄茄|細辛|蛇床子|貫眾|通草|連翹|透骨草|鹿肚草|鹿銜草|鹿含草|鹿蹄草|麥門冬|麻黃|莨菪子|棕櫚子|楮實子|款冬花|番木虌|紫貝浮萍|紫花地丁|紫金牛|紫苑|紫荊|紫荊皮|紫草|紫蘇子|紫蘇葉|絡石藤|萍蓬草|川骨|萊菔子|萎蕤|玉竹|菟絲子|訶子|黃水茄|黃目子|黃柏|黃樟|黃藤|菝契|萆斛|慈菇|榆白皮|榆樹皮|榆樹皮粉|葫盧巴|補骨脂|雷丸|葶藶子|萹蓄|槐|槐角子|槐花|槐花米|漏盧|蒿本|蒲公英|蒲黃|蒼朮|蒼耳子|遠志|酸漿實|鳳仙子|鳳尾草|鳳眼草|榧子|豨簽草|劉寄奴|廣木香|穀芽|穀精草|蓮鬚|蔓荊子|豬苓|壁蝨胡麻|橘紅|橘核|橘絡|橘葉|澤漆|澤瀉|澤蘭|燈心草髓|獨活|蕪荑|龍膽|蕤仁|薤白|蕺菜|瞿麥|薰草|覆盆子|鎖陽|雞血藤|雞腸草|臘梅花|藤瘤|紫藤瘤||藜蘆|蘆根|蘇木|蘇合香|藿香|櫻皮|續隨子|續斷|靈芝|觀音草|正音串|鑽地風|?藤?|千金拔|雞冠|毛冬青|鉤藤|魚腥草|木香|川木香|木瓜|天花粉|津花粉|海金沙|海金砂|山奈|川楝子|苦楝子|荷葉|鉤藤鉤|垂盆草|鵝不食草|紅景天|車前草|綠豆殼|綠豆皮|淫羊霍|萆薢|刺五加皮桂枝牛奶埔靈香草|荔枝殼|藕節|雞冠花|扁柏|大青葉|接骨木|青藤|清風藤|尋風藤|穿心蓮|枸骨|貓兒刺|珍珠草|八月扎|桑椹子|紅花|懷紅花|側柏葉|丁豎杇|白豆蔻|田基黃|石上柏|扛板歸|八月扎|桑椹子|*地蜈蚣*|*蜈蚣草*|蔓荊子|萬京子|木天蓼|溪黃草</t>
  </si>
  <si>
    <t>BT</t>
  </si>
  <si>
    <t>LA</t>
  </si>
  <si>
    <t>MA</t>
  </si>
  <si>
    <t>13019021000</t>
  </si>
  <si>
    <t>13019022009</t>
  </si>
  <si>
    <t>13019090104</t>
  </si>
  <si>
    <t>13019090202</t>
  </si>
  <si>
    <t>13019090300</t>
  </si>
  <si>
    <t>21021000207</t>
  </si>
  <si>
    <t>25309020002</t>
  </si>
  <si>
    <t>天然硫化砷|石黃|雄黃|琥珀|雄黃|石黃</t>
  </si>
  <si>
    <t>25309091006</t>
  </si>
  <si>
    <t>方解石|明礬石|硝石|銅青|孔雀石|五色石脂|石燕|石蟹|花蕊石|蛇紋大理石|玄精石|造石膏|爐甘石|砂|海浮石|陽起石|礞石|磁石|土龍骨|龍骨|自然銅|無名異|石膏|龍骨|芒硝|硝|龍齒|代赭石|紫石英|石英|寒水石</t>
  </si>
  <si>
    <t>26179011009</t>
  </si>
  <si>
    <t>辰砂|硃砂</t>
  </si>
  <si>
    <t>29061910008</t>
  </si>
  <si>
    <t>龍腦|冰片|薄荷腦</t>
  </si>
  <si>
    <t>TW</t>
  </si>
  <si>
    <t>30019040104</t>
  </si>
  <si>
    <t>30019040202</t>
  </si>
  <si>
    <t>30019040300</t>
  </si>
  <si>
    <t>紫河車</t>
  </si>
  <si>
    <t>35030040008</t>
  </si>
  <si>
    <t>35030090105</t>
  </si>
  <si>
    <t>35030090203</t>
  </si>
  <si>
    <t>41039000349</t>
  </si>
  <si>
    <t>乾象皮</t>
  </si>
  <si>
    <t>茯苓</t>
  </si>
  <si>
    <t>貝母</t>
  </si>
  <si>
    <t>乾蛤蚧</t>
    <phoneticPr fontId="19" type="noConversion"/>
  </si>
  <si>
    <t>乾海龍</t>
    <phoneticPr fontId="19" type="noConversion"/>
  </si>
  <si>
    <t>乾海馬</t>
    <phoneticPr fontId="19" type="noConversion"/>
  </si>
  <si>
    <t>蓖麻子</t>
    <phoneticPr fontId="19" type="noConversion"/>
  </si>
  <si>
    <t>柴胡</t>
    <phoneticPr fontId="27" type="noConversion"/>
  </si>
  <si>
    <t>犀角</t>
    <phoneticPr fontId="27" type="noConversion"/>
  </si>
  <si>
    <t>麝香</t>
    <phoneticPr fontId="27" type="noConversion"/>
  </si>
  <si>
    <t xml:space="preserve">其他節肢動物類藥材 </t>
  </si>
  <si>
    <t xml:space="preserve">其他無脊椎動物類藥材 </t>
  </si>
  <si>
    <t>其他脊椎動物類藥材</t>
  </si>
  <si>
    <t>肉桂|肉桂花</t>
    <phoneticPr fontId="27" type="noConversion"/>
  </si>
  <si>
    <t>乾薑</t>
    <phoneticPr fontId="27" type="noConversion"/>
  </si>
  <si>
    <t>泡參尾、鬚、移種參</t>
  </si>
  <si>
    <t>吉林人參（包括參鬚、參蒂、碎參）</t>
  </si>
  <si>
    <t>高麗紅參（包括參鬚、參蒂、碎參）</t>
  </si>
  <si>
    <t>高麗白參（包括參鬚、參蒂、碎參）</t>
  </si>
  <si>
    <t>日本紅參（包括參鬚、參蒂、碎參）</t>
  </si>
  <si>
    <t>日本白參（包括參鬚、參蒂、碎參）</t>
  </si>
  <si>
    <t>泡參</t>
  </si>
  <si>
    <t>移種參尾、鬚</t>
  </si>
  <si>
    <t>天雄</t>
    <phoneticPr fontId="27" type="noConversion"/>
  </si>
  <si>
    <t>大腹皮|檳榔皮</t>
    <phoneticPr fontId="27" type="noConversion"/>
  </si>
  <si>
    <t>其他乾燥藥用植物</t>
    <phoneticPr fontId="19" type="noConversion"/>
  </si>
  <si>
    <t>天然硫化砷（石黃、雄黃）及國藥用琥珀碎等</t>
  </si>
  <si>
    <t>未列名粗製礦物質藥材</t>
  </si>
  <si>
    <t>合計(公斤)</t>
    <phoneticPr fontId="27" type="noConversion"/>
  </si>
  <si>
    <t>總進口量合計
(公斤)</t>
    <phoneticPr fontId="2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</si>
</sst>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#,##0.0&quot; &quot;;[Red]&quot;(&quot;#,##0.0&quot;)&quot;"/>
    <numFmt numFmtId="177" formatCode="#,##0.0&quot; &quot;"/>
    <numFmt numFmtId="178" formatCode="0.0&quot; &quot;"/>
    <numFmt numFmtId="179" formatCode="0.0%"/>
    <numFmt numFmtId="180" formatCode="#,##0.0_ "/>
    <numFmt numFmtId="181" formatCode="0.0_ "/>
    <numFmt numFmtId="182" formatCode="#,##0_ "/>
    <numFmt numFmtId="183" formatCode="#,##0.0_);[Red]\(#,##0.0\)"/>
  </numFmts>
  <fonts count="28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2"/>
      <color rgb="FF9C6500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sz val="12"/>
      <color rgb="FF9C0006"/>
      <name val="新細明體"/>
      <family val="1"/>
      <charset val="136"/>
    </font>
    <font>
      <sz val="12"/>
      <color rgb="FF006100"/>
      <name val="新細明體"/>
      <family val="1"/>
      <charset val="136"/>
    </font>
    <font>
      <b/>
      <sz val="18"/>
      <color rgb="FF1F497D"/>
      <name val="新細明體"/>
      <family val="1"/>
      <charset val="136"/>
    </font>
    <font>
      <b/>
      <sz val="15"/>
      <color rgb="FF1F497D"/>
      <name val="新細明體"/>
      <family val="1"/>
      <charset val="136"/>
    </font>
    <font>
      <b/>
      <sz val="13"/>
      <color rgb="FF1F497D"/>
      <name val="新細明體"/>
      <family val="1"/>
      <charset val="136"/>
    </font>
    <font>
      <b/>
      <sz val="11"/>
      <color rgb="FF1F497D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b/>
      <sz val="12"/>
      <color rgb="FFFA7D00"/>
      <name val="新細明體"/>
      <family val="1"/>
      <charset val="136"/>
    </font>
    <font>
      <i/>
      <sz val="12"/>
      <color rgb="FF7F7F7F"/>
      <name val="新細明體"/>
      <family val="1"/>
      <charset val="136"/>
    </font>
    <font>
      <sz val="12"/>
      <color rgb="FFFF0000"/>
      <name val="新細明體"/>
      <family val="1"/>
      <charset val="136"/>
    </font>
    <font>
      <sz val="12"/>
      <color rgb="FFFFFFFF"/>
      <name val="新細明體"/>
      <family val="1"/>
      <charset val="136"/>
    </font>
    <font>
      <sz val="12"/>
      <color rgb="FF3F3F76"/>
      <name val="新細明體"/>
      <family val="1"/>
      <charset val="136"/>
    </font>
    <font>
      <b/>
      <sz val="12"/>
      <color rgb="FF3F3F3F"/>
      <name val="新細明體"/>
      <family val="1"/>
      <charset val="136"/>
    </font>
    <font>
      <sz val="12"/>
      <color rgb="FFFA7D00"/>
      <name val="新細明體"/>
      <family val="1"/>
      <charset val="136"/>
    </font>
    <font>
      <sz val="10"/>
      <color rgb="FF8C4510"/>
      <name val="新細明體"/>
      <family val="1"/>
      <charset val="136"/>
    </font>
    <font>
      <sz val="9"/>
      <name val="新細明體"/>
      <family val="1"/>
      <charset val="136"/>
    </font>
    <font>
      <sz val="10"/>
      <color rgb="FF8C4510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2"/>
      <name val="新細明體"/>
      <family val="1"/>
      <charset val="136"/>
      <scheme val="minor"/>
    </font>
    <font>
      <b/>
      <sz val="10"/>
      <color rgb="FFFFFFFF"/>
      <name val="新細明體"/>
      <family val="2"/>
      <charset val="136"/>
      <scheme val="minor"/>
    </font>
    <font>
      <b/>
      <sz val="10"/>
      <color rgb="FFFFFFFF"/>
      <name val="新細明體"/>
      <family val="1"/>
      <charset val="136"/>
    </font>
    <font>
      <b/>
      <sz val="10"/>
      <name val="新細明體"/>
      <family val="1"/>
      <charset val="136"/>
    </font>
    <font>
      <sz val="12"/>
      <name val="新細明體"/>
      <family val="2"/>
      <scheme val="minor"/>
    </font>
    <font>
      <sz val="9"/>
      <name val="新細明體"/>
      <family val="3"/>
      <charset val="136"/>
      <scheme val="minor"/>
    </font>
  </fonts>
  <fills count="51">
    <fill>
      <patternFill patternType="none"/>
    </fill>
    <fill>
      <patternFill patternType="gray125"/>
    </fill>
    <fill>
      <patternFill patternType="solid">
        <fgColor rgb="FFFFEB9C"/>
        <bgColor rgb="FFFFEB9C"/>
      </patternFill>
    </fill>
    <fill>
      <patternFill patternType="solid">
        <fgColor rgb="FFFFFFCC"/>
        <bgColor rgb="FFFFFFCC"/>
      </patternFill>
    </fill>
    <fill>
      <patternFill patternType="solid">
        <fgColor rgb="FFFFC7CE"/>
        <bgColor rgb="FFFFC7CE"/>
      </patternFill>
    </fill>
    <fill>
      <patternFill patternType="solid">
        <fgColor rgb="FFC6EFCE"/>
        <bgColor rgb="FFC6EFCE"/>
      </patternFill>
    </fill>
    <fill>
      <patternFill patternType="solid">
        <fgColor rgb="FFA5A5A5"/>
        <bgColor rgb="FFA5A5A5"/>
      </patternFill>
    </fill>
    <fill>
      <patternFill patternType="solid">
        <fgColor rgb="FFF2F2F2"/>
        <bgColor rgb="FFF2F2F2"/>
      </patternFill>
    </fill>
    <fill>
      <patternFill patternType="solid">
        <fgColor rgb="FF4F81BD"/>
        <bgColor rgb="FF4F81BD"/>
      </patternFill>
    </fill>
    <fill>
      <patternFill patternType="solid">
        <fgColor rgb="FFC0504D"/>
        <bgColor rgb="FFC0504D"/>
      </patternFill>
    </fill>
    <fill>
      <patternFill patternType="solid">
        <fgColor rgb="FF9BBB59"/>
        <bgColor rgb="FF9BBB59"/>
      </patternFill>
    </fill>
    <fill>
      <patternFill patternType="solid">
        <fgColor rgb="FF8064A2"/>
        <bgColor rgb="FF8064A2"/>
      </patternFill>
    </fill>
    <fill>
      <patternFill patternType="solid">
        <fgColor rgb="FF4BACC6"/>
        <bgColor rgb="FF4BACC6"/>
      </patternFill>
    </fill>
    <fill>
      <patternFill patternType="solid">
        <fgColor rgb="FFF79646"/>
        <bgColor rgb="FFF79646"/>
      </patternFill>
    </fill>
    <fill>
      <patternFill patternType="solid">
        <fgColor rgb="FFFFCC99"/>
        <bgColor rgb="FFFFCC99"/>
      </patternFill>
    </fill>
    <fill>
      <patternFill patternType="solid">
        <fgColor rgb="FFDCE6F1"/>
        <bgColor rgb="FFDCE6F1"/>
      </patternFill>
    </fill>
    <fill>
      <patternFill patternType="solid">
        <fgColor rgb="FFF2DCDB"/>
        <bgColor rgb="FFF2DCDB"/>
      </patternFill>
    </fill>
    <fill>
      <patternFill patternType="solid">
        <fgColor rgb="FFEBF1DE"/>
        <bgColor rgb="FFEBF1DE"/>
      </patternFill>
    </fill>
    <fill>
      <patternFill patternType="solid">
        <fgColor rgb="FFE4DFEC"/>
        <bgColor rgb="FFE4DFEC"/>
      </patternFill>
    </fill>
    <fill>
      <patternFill patternType="solid">
        <fgColor rgb="FFDAEEF3"/>
        <bgColor rgb="FFDAEEF3"/>
      </patternFill>
    </fill>
    <fill>
      <patternFill patternType="solid">
        <fgColor rgb="FFFDE9D9"/>
        <bgColor rgb="FFFDE9D9"/>
      </patternFill>
    </fill>
    <fill>
      <patternFill patternType="solid">
        <fgColor rgb="FFB8CCE4"/>
        <bgColor rgb="FFB8CCE4"/>
      </patternFill>
    </fill>
    <fill>
      <patternFill patternType="solid">
        <fgColor rgb="FFE6B8B7"/>
        <bgColor rgb="FFE6B8B7"/>
      </patternFill>
    </fill>
    <fill>
      <patternFill patternType="solid">
        <fgColor rgb="FFD8E4BC"/>
        <bgColor rgb="FFD8E4BC"/>
      </patternFill>
    </fill>
    <fill>
      <patternFill patternType="solid">
        <fgColor rgb="FFCCC0DA"/>
        <bgColor rgb="FFCCC0DA"/>
      </patternFill>
    </fill>
    <fill>
      <patternFill patternType="solid">
        <fgColor rgb="FFB7DEE8"/>
        <bgColor rgb="FFB7DEE8"/>
      </patternFill>
    </fill>
    <fill>
      <patternFill patternType="solid">
        <fgColor rgb="FFFCD5B4"/>
        <bgColor rgb="FFFCD5B4"/>
      </patternFill>
    </fill>
    <fill>
      <patternFill patternType="solid">
        <fgColor rgb="FF95B3D7"/>
        <bgColor rgb="FF95B3D7"/>
      </patternFill>
    </fill>
    <fill>
      <patternFill patternType="solid">
        <fgColor rgb="FFDA9694"/>
        <bgColor rgb="FFDA9694"/>
      </patternFill>
    </fill>
    <fill>
      <patternFill patternType="solid">
        <fgColor rgb="FFC4D79B"/>
        <bgColor rgb="FFC4D79B"/>
      </patternFill>
    </fill>
    <fill>
      <patternFill patternType="solid">
        <fgColor rgb="FFB1A0C7"/>
        <bgColor rgb="FFB1A0C7"/>
      </patternFill>
    </fill>
    <fill>
      <patternFill patternType="solid">
        <fgColor rgb="FF92CDDC"/>
        <bgColor rgb="FF92CDDC"/>
      </patternFill>
    </fill>
    <fill>
      <patternFill patternType="solid">
        <fgColor rgb="FFFABF8F"/>
        <bgColor rgb="FFFABF8F"/>
      </patternFill>
    </fill>
    <fill>
      <patternFill patternType="solid">
        <fgColor rgb="FFFFFF00"/>
        <bgColor rgb="FFFFFF00"/>
      </patternFill>
    </fill>
    <fill>
      <patternFill patternType="solid">
        <fgColor rgb="FFCC00FF"/>
        <bgColor rgb="FFCC00FF"/>
      </patternFill>
    </fill>
    <fill>
      <patternFill patternType="solid">
        <fgColor rgb="FF99FFCC"/>
        <bgColor rgb="FF99FFCC"/>
      </patternFill>
    </fill>
    <fill>
      <patternFill patternType="solid">
        <fgColor rgb="FFFF99CC"/>
        <bgColor rgb="FFFF99CC"/>
      </patternFill>
    </fill>
    <fill>
      <patternFill patternType="solid">
        <fgColor rgb="FFFFC000"/>
        <bgColor rgb="FFFFC000"/>
      </patternFill>
    </fill>
    <fill>
      <patternFill patternType="solid">
        <fgColor rgb="FFFFF7E7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A55129"/>
        <bgColor indexed="64"/>
      </patternFill>
    </fill>
    <fill>
      <patternFill patternType="solid">
        <fgColor rgb="FFA5512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FF7E7"/>
        <bgColor rgb="FF000000"/>
      </patternFill>
    </fill>
    <fill>
      <patternFill patternType="solid">
        <fgColor rgb="FFFFFF66"/>
        <bgColor rgb="FFFFFF99"/>
      </patternFill>
    </fill>
    <fill>
      <patternFill patternType="solid">
        <fgColor rgb="FFFFFF66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9" tint="0.39997558519241921"/>
        <bgColor rgb="FFFABF8F"/>
      </patternFill>
    </fill>
    <fill>
      <patternFill patternType="solid">
        <fgColor rgb="FFCC99FF"/>
        <bgColor rgb="FFFABF8F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medium">
        <color rgb="FF95B3D7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DEBA84"/>
      </left>
      <right style="thin">
        <color rgb="FFDEBA84"/>
      </right>
      <top style="thin">
        <color rgb="FFDEBA84"/>
      </top>
      <bottom style="thin">
        <color rgb="FFDEBA8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EBA84"/>
      </left>
      <right style="thin">
        <color rgb="FFDEBA8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15" fillId="14" borderId="1" applyNumberFormat="0" applyAlignment="0" applyProtection="0">
      <alignment vertical="center"/>
    </xf>
    <xf numFmtId="0" fontId="16" fillId="7" borderId="2" applyNumberFormat="0" applyAlignment="0" applyProtection="0">
      <alignment vertical="center"/>
    </xf>
    <xf numFmtId="0" fontId="11" fillId="7" borderId="1" applyNumberFormat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3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6" applyNumberFormat="0" applyFill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" fillId="15" borderId="0" applyNumberFormat="0" applyFont="0" applyBorder="0" applyAlignment="0" applyProtection="0">
      <alignment vertical="center"/>
    </xf>
    <xf numFmtId="0" fontId="1" fillId="21" borderId="0" applyNumberFormat="0" applyFon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" fillId="16" borderId="0" applyNumberFormat="0" applyFont="0" applyBorder="0" applyAlignment="0" applyProtection="0">
      <alignment vertical="center"/>
    </xf>
    <xf numFmtId="0" fontId="1" fillId="22" borderId="0" applyNumberFormat="0" applyFon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" fillId="17" borderId="0" applyNumberFormat="0" applyFont="0" applyBorder="0" applyAlignment="0" applyProtection="0">
      <alignment vertical="center"/>
    </xf>
    <xf numFmtId="0" fontId="1" fillId="23" borderId="0" applyNumberFormat="0" applyFon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" fillId="18" borderId="0" applyNumberFormat="0" applyFont="0" applyBorder="0" applyAlignment="0" applyProtection="0">
      <alignment vertical="center"/>
    </xf>
    <xf numFmtId="0" fontId="1" fillId="24" borderId="0" applyNumberFormat="0" applyFon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" fillId="19" borderId="0" applyNumberFormat="0" applyFont="0" applyBorder="0" applyAlignment="0" applyProtection="0">
      <alignment vertical="center"/>
    </xf>
    <xf numFmtId="0" fontId="1" fillId="25" borderId="0" applyNumberFormat="0" applyFon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" fillId="20" borderId="0" applyNumberFormat="0" applyFont="0" applyBorder="0" applyAlignment="0" applyProtection="0">
      <alignment vertical="center"/>
    </xf>
    <xf numFmtId="0" fontId="1" fillId="26" borderId="0" applyNumberFormat="0" applyFon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0" fontId="0" fillId="37" borderId="10" xfId="0" applyFill="1" applyBorder="1" applyAlignment="1">
      <alignment horizontal="center" vertical="center" wrapText="1"/>
    </xf>
    <xf numFmtId="0" fontId="0" fillId="37" borderId="10" xfId="0" applyFill="1" applyBorder="1" applyAlignment="1">
      <alignment vertical="center" wrapText="1"/>
    </xf>
    <xf numFmtId="0" fontId="0" fillId="37" borderId="11" xfId="0" applyFill="1" applyBorder="1" applyAlignment="1">
      <alignment horizontal="center" vertical="center" wrapText="1"/>
    </xf>
    <xf numFmtId="0" fontId="0" fillId="25" borderId="12" xfId="0" applyFill="1" applyBorder="1">
      <alignment vertical="center"/>
    </xf>
    <xf numFmtId="177" fontId="0" fillId="33" borderId="10" xfId="0" applyNumberFormat="1" applyFill="1" applyBorder="1" applyAlignment="1">
      <alignment vertical="center" wrapText="1"/>
    </xf>
    <xf numFmtId="179" fontId="0" fillId="33" borderId="11" xfId="0" applyNumberFormat="1" applyFill="1" applyBorder="1">
      <alignment vertical="center"/>
    </xf>
    <xf numFmtId="177" fontId="0" fillId="37" borderId="10" xfId="0" applyNumberFormat="1" applyFill="1" applyBorder="1" applyAlignment="1">
      <alignment horizontal="right" vertical="center"/>
    </xf>
    <xf numFmtId="177" fontId="0" fillId="37" borderId="10" xfId="0" applyNumberFormat="1" applyFill="1" applyBorder="1">
      <alignment vertical="center"/>
    </xf>
    <xf numFmtId="179" fontId="0" fillId="37" borderId="11" xfId="0" applyNumberFormat="1" applyFill="1" applyBorder="1">
      <alignment vertical="center"/>
    </xf>
    <xf numFmtId="49" fontId="20" fillId="38" borderId="13" xfId="0" applyNumberFormat="1" applyFont="1" applyFill="1" applyBorder="1" applyAlignment="1">
      <alignment vertical="center" wrapText="1"/>
    </xf>
    <xf numFmtId="49" fontId="0" fillId="0" borderId="0" xfId="0" applyNumberFormat="1">
      <alignment vertical="center"/>
    </xf>
    <xf numFmtId="0" fontId="21" fillId="0" borderId="0" xfId="0" applyFont="1">
      <alignment vertical="center"/>
    </xf>
    <xf numFmtId="178" fontId="21" fillId="0" borderId="0" xfId="0" applyNumberFormat="1" applyFont="1" applyFill="1">
      <alignment vertical="center"/>
    </xf>
    <xf numFmtId="0" fontId="0" fillId="0" borderId="0" xfId="0" applyFill="1">
      <alignment vertical="center"/>
    </xf>
    <xf numFmtId="0" fontId="23" fillId="40" borderId="13" xfId="0" applyFont="1" applyFill="1" applyBorder="1" applyAlignment="1">
      <alignment horizontal="center" vertical="center" wrapText="1"/>
    </xf>
    <xf numFmtId="0" fontId="20" fillId="38" borderId="15" xfId="0" applyFont="1" applyFill="1" applyBorder="1" applyAlignment="1">
      <alignment vertical="center" wrapText="1"/>
    </xf>
    <xf numFmtId="49" fontId="24" fillId="41" borderId="14" xfId="0" applyNumberFormat="1" applyFont="1" applyFill="1" applyBorder="1" applyAlignment="1">
      <alignment horizontal="center" vertical="center" wrapText="1"/>
    </xf>
    <xf numFmtId="0" fontId="24" fillId="41" borderId="16" xfId="0" applyFont="1" applyFill="1" applyBorder="1" applyAlignment="1">
      <alignment horizontal="center" vertical="center" wrapText="1"/>
    </xf>
    <xf numFmtId="49" fontId="24" fillId="41" borderId="17" xfId="0" applyNumberFormat="1" applyFont="1" applyFill="1" applyBorder="1" applyAlignment="1">
      <alignment horizontal="center" vertical="center" wrapText="1"/>
    </xf>
    <xf numFmtId="0" fontId="24" fillId="41" borderId="18" xfId="0" applyFont="1" applyFill="1" applyBorder="1" applyAlignment="1">
      <alignment horizontal="center" vertical="center" wrapText="1"/>
    </xf>
    <xf numFmtId="180" fontId="25" fillId="42" borderId="18" xfId="0" applyNumberFormat="1" applyFont="1" applyFill="1" applyBorder="1" applyAlignment="1">
      <alignment horizontal="center" vertical="center" wrapText="1"/>
    </xf>
    <xf numFmtId="180" fontId="24" fillId="41" borderId="18" xfId="0" applyNumberFormat="1" applyFont="1" applyFill="1" applyBorder="1" applyAlignment="1">
      <alignment horizontal="center" vertical="center" wrapText="1"/>
    </xf>
    <xf numFmtId="181" fontId="24" fillId="41" borderId="18" xfId="0" applyNumberFormat="1" applyFont="1" applyFill="1" applyBorder="1" applyAlignment="1">
      <alignment horizontal="center" vertical="center" wrapText="1"/>
    </xf>
    <xf numFmtId="49" fontId="18" fillId="43" borderId="17" xfId="0" applyNumberFormat="1" applyFont="1" applyFill="1" applyBorder="1" applyAlignment="1">
      <alignment vertical="center" wrapText="1"/>
    </xf>
    <xf numFmtId="0" fontId="18" fillId="43" borderId="18" xfId="0" applyFont="1" applyFill="1" applyBorder="1" applyAlignment="1">
      <alignment vertical="center" wrapText="1"/>
    </xf>
    <xf numFmtId="180" fontId="18" fillId="43" borderId="18" xfId="0" applyNumberFormat="1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16" borderId="11" xfId="0" applyFill="1" applyBorder="1" applyAlignment="1">
      <alignment horizontal="center" vertical="center"/>
    </xf>
    <xf numFmtId="0" fontId="0" fillId="16" borderId="11" xfId="0" applyFill="1" applyBorder="1">
      <alignment vertical="center"/>
    </xf>
    <xf numFmtId="0" fontId="0" fillId="37" borderId="12" xfId="0" applyFill="1" applyBorder="1" applyAlignment="1">
      <alignment horizontal="center" vertical="center" wrapText="1"/>
    </xf>
    <xf numFmtId="0" fontId="0" fillId="37" borderId="12" xfId="0" applyFill="1" applyBorder="1" applyAlignment="1">
      <alignment horizontal="left" vertical="center"/>
    </xf>
    <xf numFmtId="0" fontId="0" fillId="44" borderId="14" xfId="0" applyFill="1" applyBorder="1" applyAlignment="1">
      <alignment horizontal="center" vertical="center" wrapText="1"/>
    </xf>
    <xf numFmtId="0" fontId="0" fillId="35" borderId="14" xfId="0" applyFill="1" applyBorder="1" applyAlignment="1">
      <alignment horizontal="center" vertical="center"/>
    </xf>
    <xf numFmtId="0" fontId="0" fillId="36" borderId="14" xfId="0" applyFill="1" applyBorder="1" applyAlignment="1">
      <alignment horizontal="center" vertical="center"/>
    </xf>
    <xf numFmtId="181" fontId="0" fillId="46" borderId="14" xfId="0" applyNumberFormat="1" applyFill="1" applyBorder="1" applyAlignment="1">
      <alignment horizontal="center"/>
    </xf>
    <xf numFmtId="10" fontId="0" fillId="45" borderId="14" xfId="0" applyNumberFormat="1" applyFill="1" applyBorder="1" applyAlignment="1">
      <alignment horizontal="center"/>
    </xf>
    <xf numFmtId="10" fontId="0" fillId="46" borderId="14" xfId="0" applyNumberFormat="1" applyFill="1" applyBorder="1" applyAlignment="1">
      <alignment horizontal="center"/>
    </xf>
    <xf numFmtId="10" fontId="0" fillId="47" borderId="14" xfId="0" applyNumberFormat="1" applyFill="1" applyBorder="1" applyAlignment="1">
      <alignment horizontal="center"/>
    </xf>
    <xf numFmtId="180" fontId="21" fillId="0" borderId="0" xfId="0" applyNumberFormat="1" applyFont="1" applyFill="1">
      <alignment vertical="center"/>
    </xf>
    <xf numFmtId="0" fontId="0" fillId="25" borderId="12" xfId="0" applyFill="1" applyBorder="1" applyAlignment="1">
      <alignment horizontal="center" vertical="center"/>
    </xf>
    <xf numFmtId="0" fontId="0" fillId="32" borderId="14" xfId="0" applyFill="1" applyBorder="1" applyAlignment="1">
      <alignment horizontal="center" vertical="center"/>
    </xf>
    <xf numFmtId="176" fontId="0" fillId="32" borderId="14" xfId="0" applyNumberFormat="1" applyFill="1" applyBorder="1">
      <alignment vertical="center"/>
    </xf>
    <xf numFmtId="0" fontId="0" fillId="0" borderId="0" xfId="0" applyFont="1">
      <alignment vertical="center"/>
    </xf>
    <xf numFmtId="182" fontId="0" fillId="0" borderId="0" xfId="0" applyNumberFormat="1" applyFont="1" applyAlignment="1"/>
    <xf numFmtId="0" fontId="0" fillId="0" borderId="14" xfId="0" applyFont="1" applyBorder="1">
      <alignment vertical="center"/>
    </xf>
    <xf numFmtId="0" fontId="0" fillId="33" borderId="14" xfId="0" applyFont="1" applyFill="1" applyBorder="1">
      <alignment vertical="center"/>
    </xf>
    <xf numFmtId="0" fontId="0" fillId="0" borderId="20" xfId="0" applyFont="1" applyBorder="1">
      <alignment vertical="center"/>
    </xf>
    <xf numFmtId="0" fontId="0" fillId="0" borderId="11" xfId="0" applyFont="1" applyBorder="1">
      <alignment vertical="center"/>
    </xf>
    <xf numFmtId="177" fontId="0" fillId="34" borderId="19" xfId="0" applyNumberFormat="1" applyFont="1" applyFill="1" applyBorder="1">
      <alignment vertical="center"/>
    </xf>
    <xf numFmtId="0" fontId="0" fillId="0" borderId="21" xfId="0" applyFont="1" applyBorder="1">
      <alignment vertical="center"/>
    </xf>
    <xf numFmtId="0" fontId="0" fillId="0" borderId="17" xfId="0" applyFont="1" applyBorder="1">
      <alignment vertical="center"/>
    </xf>
    <xf numFmtId="183" fontId="22" fillId="39" borderId="14" xfId="0" applyNumberFormat="1" applyFont="1" applyFill="1" applyBorder="1" applyAlignment="1">
      <alignment horizontal="right" vertical="center" wrapText="1"/>
    </xf>
    <xf numFmtId="183" fontId="0" fillId="47" borderId="14" xfId="0" applyNumberFormat="1" applyFont="1" applyFill="1" applyBorder="1" applyAlignment="1">
      <alignment horizontal="right" vertical="center"/>
    </xf>
    <xf numFmtId="183" fontId="0" fillId="39" borderId="16" xfId="0" applyNumberFormat="1" applyFont="1" applyFill="1" applyBorder="1">
      <alignment vertical="center"/>
    </xf>
    <xf numFmtId="183" fontId="0" fillId="47" borderId="14" xfId="0" applyNumberFormat="1" applyFont="1" applyFill="1" applyBorder="1">
      <alignment vertical="center"/>
    </xf>
    <xf numFmtId="183" fontId="0" fillId="39" borderId="14" xfId="0" applyNumberFormat="1" applyFont="1" applyFill="1" applyBorder="1">
      <alignment vertical="center"/>
    </xf>
    <xf numFmtId="0" fontId="0" fillId="0" borderId="14" xfId="0" applyBorder="1">
      <alignment vertical="center"/>
    </xf>
    <xf numFmtId="183" fontId="0" fillId="0" borderId="21" xfId="0" applyNumberFormat="1" applyFont="1" applyBorder="1">
      <alignment vertical="center"/>
    </xf>
    <xf numFmtId="0" fontId="0" fillId="47" borderId="19" xfId="0" applyFont="1" applyFill="1" applyBorder="1" applyAlignment="1">
      <alignment horizontal="center" vertical="center" wrapText="1"/>
    </xf>
    <xf numFmtId="0" fontId="0" fillId="47" borderId="17" xfId="0" applyFont="1" applyFill="1" applyBorder="1" applyAlignment="1">
      <alignment horizontal="center" vertical="center" wrapText="1"/>
    </xf>
    <xf numFmtId="0" fontId="21" fillId="48" borderId="19" xfId="0" applyFont="1" applyFill="1" applyBorder="1" applyAlignment="1">
      <alignment horizontal="center" vertical="center" wrapText="1"/>
    </xf>
    <xf numFmtId="0" fontId="21" fillId="48" borderId="17" xfId="0" applyFont="1" applyFill="1" applyBorder="1" applyAlignment="1">
      <alignment horizontal="center" vertical="center" wrapText="1"/>
    </xf>
    <xf numFmtId="0" fontId="0" fillId="39" borderId="19" xfId="0" applyFont="1" applyFill="1" applyBorder="1" applyAlignment="1">
      <alignment horizontal="center" vertical="center" wrapText="1"/>
    </xf>
    <xf numFmtId="0" fontId="0" fillId="39" borderId="17" xfId="0" applyFont="1" applyFill="1" applyBorder="1" applyAlignment="1">
      <alignment horizontal="center" vertical="center" wrapText="1"/>
    </xf>
    <xf numFmtId="0" fontId="21" fillId="48" borderId="19" xfId="0" applyFont="1" applyFill="1" applyBorder="1" applyAlignment="1">
      <alignment horizontal="center" vertical="center"/>
    </xf>
    <xf numFmtId="0" fontId="21" fillId="48" borderId="17" xfId="0" applyFont="1" applyFill="1" applyBorder="1" applyAlignment="1">
      <alignment horizontal="center" vertical="center"/>
    </xf>
    <xf numFmtId="0" fontId="21" fillId="49" borderId="19" xfId="0" applyFont="1" applyFill="1" applyBorder="1" applyAlignment="1">
      <alignment horizontal="center" vertical="center"/>
    </xf>
    <xf numFmtId="0" fontId="21" fillId="49" borderId="17" xfId="0" applyFont="1" applyFill="1" applyBorder="1" applyAlignment="1">
      <alignment horizontal="center" vertical="center"/>
    </xf>
    <xf numFmtId="180" fontId="0" fillId="45" borderId="14" xfId="0" applyNumberFormat="1" applyFont="1" applyFill="1" applyBorder="1" applyAlignment="1">
      <alignment horizontal="center"/>
    </xf>
    <xf numFmtId="180" fontId="26" fillId="47" borderId="14" xfId="0" applyNumberFormat="1" applyFont="1" applyFill="1" applyBorder="1" applyAlignment="1">
      <alignment horizontal="center"/>
    </xf>
    <xf numFmtId="0" fontId="0" fillId="50" borderId="20" xfId="0" applyFont="1" applyFill="1" applyBorder="1">
      <alignment vertical="center"/>
    </xf>
    <xf numFmtId="0" fontId="0" fillId="50" borderId="21" xfId="0" applyFont="1" applyFill="1" applyBorder="1">
      <alignment vertical="center"/>
    </xf>
    <xf numFmtId="0" fontId="0" fillId="50" borderId="14" xfId="0" applyFont="1" applyFill="1" applyBorder="1">
      <alignment vertical="center"/>
    </xf>
    <xf numFmtId="0" fontId="0" fillId="50" borderId="0" xfId="0" applyFill="1">
      <alignment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 customBuiltin="1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9" defaultPivotStyle="PivotStyleLight16"/>
  <colors>
    <mruColors>
      <color rgb="FFCC99FF"/>
      <color rgb="FF9933FF"/>
      <color rgb="FFFF66FF"/>
      <color rgb="FF99FFCC"/>
      <color rgb="FF66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228600</xdr:colOff>
      <xdr:row>0</xdr:row>
      <xdr:rowOff>19050</xdr:rowOff>
    </xdr:to>
    <xdr:pic>
      <xdr:nvPicPr>
        <xdr:cNvPr id="2" name="圖片 1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38200" cy="22479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30"/>
  <sheetViews>
    <sheetView tabSelected="1" zoomScale="90" zoomScaleNormal="90" workbookViewId="0">
      <selection activeCell="M29" sqref="M29"/>
    </sheetView>
  </sheetViews>
  <sheetFormatPr defaultColWidth="8" defaultRowHeight="16.5" x14ac:dyDescent="0.25"/>
  <cols>
    <col min="1" max="1" width="45" style="43" bestFit="1" customWidth="1"/>
    <col min="2" max="2" width="12.875" style="43" bestFit="1" customWidth="1"/>
    <col min="3" max="3" width="12.875" style="12" bestFit="1" customWidth="1"/>
    <col min="4" max="4" width="11.375" style="43" customWidth="1"/>
    <col min="5" max="5" width="11.625" style="12" customWidth="1"/>
    <col min="6" max="6" width="11.125" style="43" customWidth="1"/>
    <col min="7" max="7" width="11.625" style="12" customWidth="1"/>
    <col min="8" max="8" width="10.5" style="43" customWidth="1"/>
    <col min="9" max="9" width="10.625" style="43" customWidth="1"/>
    <col min="10" max="10" width="10.5" style="43" customWidth="1"/>
    <col min="11" max="11" width="11.75" style="43" customWidth="1"/>
    <col min="12" max="12" width="11.375" style="43" customWidth="1"/>
    <col min="13" max="13" width="11.25" style="43" customWidth="1"/>
    <col min="14" max="14" width="11.5" style="43" customWidth="1"/>
    <col min="15" max="15" width="8.5" customWidth="1"/>
    <col min="16" max="16" width="9.375" bestFit="1" customWidth="1"/>
    <col min="17" max="17" width="11.5" bestFit="1" customWidth="1"/>
    <col min="18" max="18" width="10.375" style="27" bestFit="1" customWidth="1"/>
    <col min="19" max="19" width="10.25" style="27" customWidth="1"/>
    <col min="20" max="20" width="10.375" style="27" bestFit="1" customWidth="1"/>
    <col min="21" max="21" width="9.375" bestFit="1" customWidth="1"/>
    <col min="22" max="22" width="13.75" bestFit="1" customWidth="1"/>
    <col min="23" max="23" width="11.625" bestFit="1" customWidth="1"/>
    <col min="24" max="24" width="18.25" bestFit="1" customWidth="1"/>
    <col min="25" max="25" width="8" customWidth="1"/>
  </cols>
  <sheetData>
    <row r="1" spans="1:24" x14ac:dyDescent="0.25">
      <c r="C1" s="44"/>
      <c r="E1" s="44"/>
      <c r="G1" s="44"/>
    </row>
    <row r="2" spans="1:24" x14ac:dyDescent="0.25">
      <c r="C2" s="13"/>
      <c r="E2" s="39"/>
      <c r="G2" s="39"/>
      <c r="O2" s="14"/>
    </row>
    <row r="3" spans="1:24" x14ac:dyDescent="0.25">
      <c r="A3" s="45"/>
      <c r="B3" s="45"/>
      <c r="C3" s="65" t="s">
        <v>0</v>
      </c>
      <c r="D3" s="67" t="s">
        <v>1</v>
      </c>
      <c r="E3" s="61" t="s">
        <v>2</v>
      </c>
      <c r="F3" s="59" t="s">
        <v>3</v>
      </c>
      <c r="G3" s="61" t="s">
        <v>4</v>
      </c>
      <c r="H3" s="59" t="s">
        <v>5</v>
      </c>
      <c r="I3" s="63" t="s">
        <v>6</v>
      </c>
      <c r="J3" s="59" t="s">
        <v>7</v>
      </c>
      <c r="K3" s="63" t="s">
        <v>8</v>
      </c>
      <c r="L3" s="59" t="s">
        <v>9</v>
      </c>
      <c r="M3" s="63" t="s">
        <v>10</v>
      </c>
      <c r="N3" s="59" t="s">
        <v>11</v>
      </c>
      <c r="O3" s="41"/>
    </row>
    <row r="4" spans="1:24" x14ac:dyDescent="0.25">
      <c r="A4" s="45"/>
      <c r="B4" s="46" t="s">
        <v>395</v>
      </c>
      <c r="C4" s="66"/>
      <c r="D4" s="68"/>
      <c r="E4" s="62"/>
      <c r="F4" s="60"/>
      <c r="G4" s="62"/>
      <c r="H4" s="60"/>
      <c r="I4" s="64"/>
      <c r="J4" s="60"/>
      <c r="K4" s="64"/>
      <c r="L4" s="60"/>
      <c r="M4" s="64"/>
      <c r="N4" s="60"/>
      <c r="O4" s="41"/>
    </row>
    <row r="5" spans="1:24" ht="49.5" x14ac:dyDescent="0.25">
      <c r="A5" s="45" t="s">
        <v>12</v>
      </c>
      <c r="B5" s="49">
        <f>SUM(C5:N5)</f>
        <v>33843482.700000003</v>
      </c>
      <c r="C5" s="52">
        <f>SUM(C6:C124)</f>
        <v>3531729.4999999995</v>
      </c>
      <c r="D5" s="53">
        <f>SUM(D6:D124)</f>
        <v>2366240.7000000002</v>
      </c>
      <c r="E5" s="52">
        <f t="shared" ref="E5:N5" si="0">SUM(E6:E124)</f>
        <v>2747796.7</v>
      </c>
      <c r="F5" s="53">
        <f t="shared" si="0"/>
        <v>3746515.9000000004</v>
      </c>
      <c r="G5" s="52">
        <f t="shared" si="0"/>
        <v>2373930.4000000004</v>
      </c>
      <c r="H5" s="53">
        <f t="shared" si="0"/>
        <v>2506957.8000000003</v>
      </c>
      <c r="I5" s="52">
        <f t="shared" si="0"/>
        <v>2324144.3000000007</v>
      </c>
      <c r="J5" s="53">
        <f t="shared" si="0"/>
        <v>2626636.5</v>
      </c>
      <c r="K5" s="52">
        <f t="shared" si="0"/>
        <v>2623699.3000000003</v>
      </c>
      <c r="L5" s="53">
        <f t="shared" si="0"/>
        <v>2724364.1</v>
      </c>
      <c r="M5" s="52">
        <f t="shared" si="0"/>
        <v>3026709.6999999997</v>
      </c>
      <c r="N5" s="53">
        <f t="shared" si="0"/>
        <v>3244757.8</v>
      </c>
      <c r="O5" s="42"/>
      <c r="P5" s="40" t="s">
        <v>13</v>
      </c>
      <c r="Q5" s="28" t="s">
        <v>14</v>
      </c>
      <c r="R5" s="32" t="s">
        <v>15</v>
      </c>
      <c r="S5" s="33" t="s">
        <v>16</v>
      </c>
      <c r="T5" s="34" t="s">
        <v>17</v>
      </c>
      <c r="U5" s="30" t="s">
        <v>18</v>
      </c>
      <c r="V5" s="1" t="s">
        <v>396</v>
      </c>
      <c r="W5" s="2" t="s">
        <v>15</v>
      </c>
      <c r="X5" s="3" t="s">
        <v>19</v>
      </c>
    </row>
    <row r="6" spans="1:24" x14ac:dyDescent="0.25">
      <c r="A6" s="47" t="s">
        <v>370</v>
      </c>
      <c r="B6" s="58"/>
      <c r="C6" s="54">
        <v>196.4</v>
      </c>
      <c r="D6" s="55">
        <v>3708</v>
      </c>
      <c r="E6" s="56">
        <v>0</v>
      </c>
      <c r="F6" s="55">
        <v>295.8</v>
      </c>
      <c r="G6" s="56">
        <v>5164</v>
      </c>
      <c r="H6" s="55">
        <v>6083.2</v>
      </c>
      <c r="I6" s="56">
        <v>4251.7</v>
      </c>
      <c r="J6" s="55">
        <v>150</v>
      </c>
      <c r="K6" s="56">
        <v>7489</v>
      </c>
      <c r="L6" s="55">
        <v>2765</v>
      </c>
      <c r="M6" s="56">
        <v>1058.3</v>
      </c>
      <c r="N6" s="55">
        <v>1617</v>
      </c>
      <c r="O6" s="45"/>
      <c r="P6" s="4" t="s">
        <v>0</v>
      </c>
      <c r="Q6" s="29" t="s">
        <v>20</v>
      </c>
      <c r="R6" s="69">
        <v>2766.0880000000006</v>
      </c>
      <c r="S6" s="35">
        <v>765.64150000000018</v>
      </c>
      <c r="T6" s="70">
        <f>SUM(R6:S6)</f>
        <v>3531.7295000000008</v>
      </c>
      <c r="U6" s="31" t="s">
        <v>21</v>
      </c>
      <c r="V6" s="5">
        <f>SUM(V7:V18)</f>
        <v>33843482.700000003</v>
      </c>
      <c r="W6" s="5">
        <f>SUM(W7:W18)</f>
        <v>28729257</v>
      </c>
      <c r="X6" s="6">
        <f>(W6/V6)*100%</f>
        <v>0.84888595109037046</v>
      </c>
    </row>
    <row r="7" spans="1:24" x14ac:dyDescent="0.25">
      <c r="A7" s="47" t="s">
        <v>371</v>
      </c>
      <c r="B7" s="58"/>
      <c r="C7" s="54">
        <v>0</v>
      </c>
      <c r="D7" s="55">
        <v>0</v>
      </c>
      <c r="E7" s="56">
        <v>800</v>
      </c>
      <c r="F7" s="55">
        <v>0</v>
      </c>
      <c r="G7" s="56">
        <v>0</v>
      </c>
      <c r="H7" s="55">
        <v>0</v>
      </c>
      <c r="I7" s="56">
        <v>0</v>
      </c>
      <c r="J7" s="55">
        <v>0</v>
      </c>
      <c r="K7" s="56">
        <v>0</v>
      </c>
      <c r="L7" s="55">
        <v>0</v>
      </c>
      <c r="M7" s="56">
        <v>0</v>
      </c>
      <c r="N7" s="55">
        <v>1097.4000000000001</v>
      </c>
      <c r="O7" s="45"/>
      <c r="P7" s="4"/>
      <c r="Q7" s="29" t="s">
        <v>22</v>
      </c>
      <c r="R7" s="36">
        <f>R6/T6*100%</f>
        <v>0.78321060545548571</v>
      </c>
      <c r="S7" s="37">
        <f>S6/$T$6*100%</f>
        <v>0.21678939454451424</v>
      </c>
      <c r="T7" s="38">
        <f>(R7+S7)*100%</f>
        <v>1</v>
      </c>
      <c r="U7" s="31" t="s">
        <v>0</v>
      </c>
      <c r="V7" s="7">
        <f>C5</f>
        <v>3531729.4999999995</v>
      </c>
      <c r="W7" s="8">
        <f>R6*1000</f>
        <v>2766088.0000000005</v>
      </c>
      <c r="X7" s="9">
        <f>(W7/V7)*100%</f>
        <v>0.78321060545548604</v>
      </c>
    </row>
    <row r="8" spans="1:24" x14ac:dyDescent="0.25">
      <c r="A8" s="47" t="s">
        <v>372</v>
      </c>
      <c r="B8" s="50"/>
      <c r="C8" s="54">
        <v>8.5</v>
      </c>
      <c r="D8" s="55">
        <v>8.5</v>
      </c>
      <c r="E8" s="56">
        <v>0</v>
      </c>
      <c r="F8" s="55">
        <v>0</v>
      </c>
      <c r="G8" s="56">
        <v>15</v>
      </c>
      <c r="H8" s="55">
        <v>0</v>
      </c>
      <c r="I8" s="56">
        <v>0</v>
      </c>
      <c r="J8" s="55">
        <v>15</v>
      </c>
      <c r="K8" s="56">
        <v>100</v>
      </c>
      <c r="L8" s="55">
        <v>20</v>
      </c>
      <c r="M8" s="56">
        <v>0</v>
      </c>
      <c r="N8" s="55">
        <v>35.6</v>
      </c>
      <c r="O8" s="45"/>
      <c r="P8" s="4" t="s">
        <v>23</v>
      </c>
      <c r="Q8" s="29" t="s">
        <v>20</v>
      </c>
      <c r="R8" s="69">
        <v>2097.3344999999995</v>
      </c>
      <c r="S8" s="35">
        <v>268.90620000000104</v>
      </c>
      <c r="T8" s="70">
        <f>SUM(R8:S8)</f>
        <v>2366.2407000000003</v>
      </c>
      <c r="U8" s="31" t="s">
        <v>23</v>
      </c>
      <c r="V8" s="8">
        <f>D5</f>
        <v>2366240.7000000002</v>
      </c>
      <c r="W8" s="8">
        <f>R8*1000</f>
        <v>2097334.4999999995</v>
      </c>
      <c r="X8" s="9">
        <f t="shared" ref="X8:X18" si="1">W8/V8*100%</f>
        <v>0.88635720786984995</v>
      </c>
    </row>
    <row r="9" spans="1:24" x14ac:dyDescent="0.25">
      <c r="A9" s="47" t="s">
        <v>120</v>
      </c>
      <c r="B9" s="50"/>
      <c r="C9" s="54">
        <v>0</v>
      </c>
      <c r="D9" s="55">
        <v>0</v>
      </c>
      <c r="E9" s="56">
        <v>0</v>
      </c>
      <c r="F9" s="55">
        <v>0</v>
      </c>
      <c r="G9" s="56">
        <v>0</v>
      </c>
      <c r="H9" s="55">
        <v>0</v>
      </c>
      <c r="I9" s="56">
        <v>0</v>
      </c>
      <c r="J9" s="55">
        <v>0</v>
      </c>
      <c r="K9" s="56">
        <v>0</v>
      </c>
      <c r="L9" s="55">
        <v>0</v>
      </c>
      <c r="M9" s="56">
        <v>0</v>
      </c>
      <c r="N9" s="55">
        <v>0</v>
      </c>
      <c r="O9" s="45"/>
      <c r="P9" s="4"/>
      <c r="Q9" s="29" t="s">
        <v>22</v>
      </c>
      <c r="R9" s="36">
        <f>R8/T8*100%</f>
        <v>0.88635720786984995</v>
      </c>
      <c r="S9" s="37">
        <f>S8/$T$8*100%</f>
        <v>0.11364279213015016</v>
      </c>
      <c r="T9" s="38">
        <f>(R9+S9)*100%</f>
        <v>1</v>
      </c>
      <c r="U9" s="31" t="s">
        <v>2</v>
      </c>
      <c r="V9" s="8">
        <f>E5</f>
        <v>2747796.7</v>
      </c>
      <c r="W9" s="8">
        <f>R10*1000</f>
        <v>2040865.4999999995</v>
      </c>
      <c r="X9" s="9">
        <f t="shared" si="1"/>
        <v>0.74272798275068874</v>
      </c>
    </row>
    <row r="10" spans="1:24" x14ac:dyDescent="0.25">
      <c r="A10" s="47" t="s">
        <v>123</v>
      </c>
      <c r="B10" s="50"/>
      <c r="C10" s="54">
        <v>0</v>
      </c>
      <c r="D10" s="55">
        <v>0</v>
      </c>
      <c r="E10" s="56">
        <v>0</v>
      </c>
      <c r="F10" s="55">
        <v>0</v>
      </c>
      <c r="G10" s="56">
        <v>0</v>
      </c>
      <c r="H10" s="55">
        <v>0</v>
      </c>
      <c r="I10" s="56">
        <v>0</v>
      </c>
      <c r="J10" s="55">
        <v>0</v>
      </c>
      <c r="K10" s="56">
        <v>0</v>
      </c>
      <c r="L10" s="55">
        <v>0</v>
      </c>
      <c r="M10" s="56">
        <v>0</v>
      </c>
      <c r="N10" s="55">
        <v>0</v>
      </c>
      <c r="O10" s="45"/>
      <c r="P10" s="4" t="s">
        <v>2</v>
      </c>
      <c r="Q10" s="29" t="s">
        <v>20</v>
      </c>
      <c r="R10" s="69">
        <v>2040.8654999999994</v>
      </c>
      <c r="S10" s="35">
        <v>706.8</v>
      </c>
      <c r="T10" s="70">
        <f>SUM(R10:S10)</f>
        <v>2747.6654999999992</v>
      </c>
      <c r="U10" s="31" t="s">
        <v>3</v>
      </c>
      <c r="V10" s="8">
        <f>F5</f>
        <v>3746515.9000000004</v>
      </c>
      <c r="W10" s="8">
        <f>R12*1000</f>
        <v>2926811.2000000007</v>
      </c>
      <c r="X10" s="9">
        <f t="shared" si="1"/>
        <v>0.78120880255706382</v>
      </c>
    </row>
    <row r="11" spans="1:24" x14ac:dyDescent="0.25">
      <c r="A11" s="47" t="s">
        <v>125</v>
      </c>
      <c r="B11" s="50"/>
      <c r="C11" s="54">
        <v>0</v>
      </c>
      <c r="D11" s="55">
        <v>0</v>
      </c>
      <c r="E11" s="56">
        <v>0</v>
      </c>
      <c r="F11" s="55">
        <v>0</v>
      </c>
      <c r="G11" s="56">
        <v>0</v>
      </c>
      <c r="H11" s="55">
        <v>0</v>
      </c>
      <c r="I11" s="56">
        <v>0</v>
      </c>
      <c r="J11" s="55">
        <v>0</v>
      </c>
      <c r="K11" s="56">
        <v>0</v>
      </c>
      <c r="L11" s="55">
        <v>0</v>
      </c>
      <c r="M11" s="56">
        <v>0</v>
      </c>
      <c r="N11" s="55">
        <v>0</v>
      </c>
      <c r="O11" s="45"/>
      <c r="P11" s="4"/>
      <c r="Q11" s="29" t="s">
        <v>22</v>
      </c>
      <c r="R11" s="36">
        <f>R10/T10*100%</f>
        <v>0.74276344773408554</v>
      </c>
      <c r="S11" s="37">
        <f>S10/$T$10*100%</f>
        <v>0.25723655226591452</v>
      </c>
      <c r="T11" s="38">
        <f>(R11+S11)*100%</f>
        <v>1</v>
      </c>
      <c r="U11" s="31" t="s">
        <v>4</v>
      </c>
      <c r="V11" s="8">
        <f>G5</f>
        <v>2373930.4000000004</v>
      </c>
      <c r="W11" s="8">
        <f>R14*1000</f>
        <v>2083042.8000000003</v>
      </c>
      <c r="X11" s="9">
        <f t="shared" si="1"/>
        <v>0.87746582629381209</v>
      </c>
    </row>
    <row r="12" spans="1:24" x14ac:dyDescent="0.25">
      <c r="A12" s="47" t="s">
        <v>375</v>
      </c>
      <c r="B12" s="50"/>
      <c r="C12" s="54">
        <v>0</v>
      </c>
      <c r="D12" s="55">
        <v>0</v>
      </c>
      <c r="E12" s="56">
        <v>0</v>
      </c>
      <c r="F12" s="55">
        <v>0</v>
      </c>
      <c r="G12" s="56">
        <v>0</v>
      </c>
      <c r="H12" s="55">
        <v>0</v>
      </c>
      <c r="I12" s="56">
        <v>0</v>
      </c>
      <c r="J12" s="55">
        <v>0</v>
      </c>
      <c r="K12" s="56">
        <v>0</v>
      </c>
      <c r="L12" s="55">
        <v>0</v>
      </c>
      <c r="M12" s="56">
        <v>0</v>
      </c>
      <c r="N12" s="55">
        <v>0</v>
      </c>
      <c r="O12" s="45"/>
      <c r="P12" s="4" t="s">
        <v>3</v>
      </c>
      <c r="Q12" s="29" t="s">
        <v>20</v>
      </c>
      <c r="R12" s="69">
        <v>2926.8112000000006</v>
      </c>
      <c r="S12" s="35">
        <v>819.70470000000068</v>
      </c>
      <c r="T12" s="70">
        <f>SUM(R12:S12)</f>
        <v>3746.5159000000012</v>
      </c>
      <c r="U12" s="31" t="s">
        <v>5</v>
      </c>
      <c r="V12" s="8">
        <f>H5</f>
        <v>2506957.8000000003</v>
      </c>
      <c r="W12" s="8">
        <f>R16*1000</f>
        <v>2139598.4</v>
      </c>
      <c r="X12" s="9">
        <f t="shared" si="1"/>
        <v>0.85346406708561251</v>
      </c>
    </row>
    <row r="13" spans="1:24" x14ac:dyDescent="0.25">
      <c r="A13" s="47" t="s">
        <v>133</v>
      </c>
      <c r="B13" s="50"/>
      <c r="C13" s="54">
        <v>300</v>
      </c>
      <c r="D13" s="55">
        <v>0</v>
      </c>
      <c r="E13" s="56">
        <v>7551</v>
      </c>
      <c r="F13" s="55">
        <v>3848</v>
      </c>
      <c r="G13" s="56">
        <v>2527</v>
      </c>
      <c r="H13" s="55">
        <v>4367</v>
      </c>
      <c r="I13" s="56">
        <v>1219</v>
      </c>
      <c r="J13" s="55">
        <v>3334</v>
      </c>
      <c r="K13" s="56">
        <v>1105</v>
      </c>
      <c r="L13" s="55">
        <v>3550</v>
      </c>
      <c r="M13" s="56">
        <v>2914</v>
      </c>
      <c r="N13" s="55">
        <v>952.5</v>
      </c>
      <c r="O13" s="45"/>
      <c r="P13" s="4"/>
      <c r="Q13" s="29" t="s">
        <v>22</v>
      </c>
      <c r="R13" s="36">
        <f>R12/T12*100%</f>
        <v>0.7812088025570636</v>
      </c>
      <c r="S13" s="37">
        <f>S12/T12*100%</f>
        <v>0.21879119744293635</v>
      </c>
      <c r="T13" s="38">
        <f>(R13+S13)*100%</f>
        <v>1</v>
      </c>
      <c r="U13" s="31" t="s">
        <v>6</v>
      </c>
      <c r="V13" s="8">
        <f>I5</f>
        <v>2324144.3000000007</v>
      </c>
      <c r="W13" s="8">
        <f>R18*1000</f>
        <v>2117971.6</v>
      </c>
      <c r="X13" s="9">
        <f t="shared" si="1"/>
        <v>0.91129092113600663</v>
      </c>
    </row>
    <row r="14" spans="1:24" x14ac:dyDescent="0.25">
      <c r="A14" s="47" t="s">
        <v>135</v>
      </c>
      <c r="B14" s="50"/>
      <c r="C14" s="54">
        <v>15828</v>
      </c>
      <c r="D14" s="55">
        <v>5747.7</v>
      </c>
      <c r="E14" s="56">
        <v>1060</v>
      </c>
      <c r="F14" s="55">
        <v>7855.3</v>
      </c>
      <c r="G14" s="56">
        <v>6899</v>
      </c>
      <c r="H14" s="55">
        <v>6443.9</v>
      </c>
      <c r="I14" s="56">
        <v>57415.7</v>
      </c>
      <c r="J14" s="55">
        <v>16995.5</v>
      </c>
      <c r="K14" s="56">
        <v>45032.9</v>
      </c>
      <c r="L14" s="55">
        <v>22050</v>
      </c>
      <c r="M14" s="56">
        <v>31665</v>
      </c>
      <c r="N14" s="55">
        <v>23490</v>
      </c>
      <c r="O14" s="45"/>
      <c r="P14" s="4" t="s">
        <v>4</v>
      </c>
      <c r="Q14" s="29" t="s">
        <v>20</v>
      </c>
      <c r="R14" s="69">
        <v>2083.0428000000002</v>
      </c>
      <c r="S14" s="35">
        <v>290.88759999999911</v>
      </c>
      <c r="T14" s="70">
        <f>SUM(R14:S14)</f>
        <v>2373.9303999999993</v>
      </c>
      <c r="U14" s="31" t="s">
        <v>7</v>
      </c>
      <c r="V14" s="8">
        <f>J5</f>
        <v>2626636.5</v>
      </c>
      <c r="W14" s="8">
        <f>R20*1000</f>
        <v>2308278.9</v>
      </c>
      <c r="X14" s="9">
        <f t="shared" si="1"/>
        <v>0.8787964760255178</v>
      </c>
    </row>
    <row r="15" spans="1:24" x14ac:dyDescent="0.25">
      <c r="A15" s="47" t="s">
        <v>137</v>
      </c>
      <c r="B15" s="50"/>
      <c r="C15" s="54">
        <v>14181</v>
      </c>
      <c r="D15" s="55">
        <v>10536</v>
      </c>
      <c r="E15" s="56">
        <v>4849</v>
      </c>
      <c r="F15" s="55">
        <v>18570</v>
      </c>
      <c r="G15" s="56">
        <v>29519</v>
      </c>
      <c r="H15" s="55">
        <v>60673.8</v>
      </c>
      <c r="I15" s="56">
        <v>72329</v>
      </c>
      <c r="J15" s="55">
        <v>94126.9</v>
      </c>
      <c r="K15" s="56">
        <v>84335.5</v>
      </c>
      <c r="L15" s="55">
        <v>50555.299999999996</v>
      </c>
      <c r="M15" s="56">
        <v>104165.3</v>
      </c>
      <c r="N15" s="55">
        <v>64687.199999999997</v>
      </c>
      <c r="O15" s="45"/>
      <c r="P15" s="4"/>
      <c r="Q15" s="29" t="s">
        <v>22</v>
      </c>
      <c r="R15" s="36">
        <f>R14/T14*100%</f>
        <v>0.87746582629381253</v>
      </c>
      <c r="S15" s="37">
        <f>S14/T14*100%</f>
        <v>0.12253417370618751</v>
      </c>
      <c r="T15" s="38">
        <f>(R15+S15)*100%</f>
        <v>1</v>
      </c>
      <c r="U15" s="31" t="s">
        <v>8</v>
      </c>
      <c r="V15" s="8">
        <f>K5</f>
        <v>2623699.3000000003</v>
      </c>
      <c r="W15" s="8">
        <f>R22*1000</f>
        <v>2237863.9</v>
      </c>
      <c r="X15" s="9">
        <f>W15/V15*100%</f>
        <v>0.85294221788297142</v>
      </c>
    </row>
    <row r="16" spans="1:24" x14ac:dyDescent="0.25">
      <c r="A16" s="47" t="s">
        <v>150</v>
      </c>
      <c r="B16" s="50"/>
      <c r="C16" s="54">
        <v>0</v>
      </c>
      <c r="D16" s="55">
        <v>0</v>
      </c>
      <c r="E16" s="56">
        <v>390</v>
      </c>
      <c r="F16" s="55">
        <v>395.4</v>
      </c>
      <c r="G16" s="56">
        <v>0</v>
      </c>
      <c r="H16" s="55">
        <v>0</v>
      </c>
      <c r="I16" s="56">
        <v>0</v>
      </c>
      <c r="J16" s="55">
        <v>0</v>
      </c>
      <c r="K16" s="56">
        <v>0</v>
      </c>
      <c r="L16" s="55">
        <v>0</v>
      </c>
      <c r="M16" s="56">
        <v>0</v>
      </c>
      <c r="N16" s="55">
        <v>0</v>
      </c>
      <c r="O16" s="45"/>
      <c r="P16" s="4" t="s">
        <v>5</v>
      </c>
      <c r="Q16" s="29" t="s">
        <v>20</v>
      </c>
      <c r="R16" s="69">
        <v>2139.5983999999999</v>
      </c>
      <c r="S16" s="35">
        <v>367.35940000000028</v>
      </c>
      <c r="T16" s="70">
        <f>SUM(R16:S16)</f>
        <v>2506.9578000000001</v>
      </c>
      <c r="U16" s="31" t="s">
        <v>9</v>
      </c>
      <c r="V16" s="8">
        <f>L5</f>
        <v>2724364.1</v>
      </c>
      <c r="W16" s="8">
        <f>R24*1000</f>
        <v>2460653.3000000003</v>
      </c>
      <c r="X16" s="9">
        <f t="shared" si="1"/>
        <v>0.9032028061153794</v>
      </c>
    </row>
    <row r="17" spans="1:24" x14ac:dyDescent="0.25">
      <c r="A17" s="47" t="s">
        <v>153</v>
      </c>
      <c r="B17" s="50"/>
      <c r="C17" s="54">
        <v>0</v>
      </c>
      <c r="D17" s="55">
        <v>0</v>
      </c>
      <c r="E17" s="56">
        <v>0</v>
      </c>
      <c r="F17" s="55">
        <v>0</v>
      </c>
      <c r="G17" s="56">
        <v>0</v>
      </c>
      <c r="H17" s="55">
        <v>0</v>
      </c>
      <c r="I17" s="56">
        <v>0</v>
      </c>
      <c r="J17" s="55">
        <v>0</v>
      </c>
      <c r="K17" s="56">
        <v>0</v>
      </c>
      <c r="L17" s="55">
        <v>0</v>
      </c>
      <c r="M17" s="56">
        <v>0</v>
      </c>
      <c r="N17" s="55">
        <v>0</v>
      </c>
      <c r="O17" s="45"/>
      <c r="P17" s="4"/>
      <c r="Q17" s="29" t="s">
        <v>22</v>
      </c>
      <c r="R17" s="36">
        <f>R16/T16*100%</f>
        <v>0.85346406708561262</v>
      </c>
      <c r="S17" s="37">
        <f>S16/T16*100%</f>
        <v>0.14653593291438741</v>
      </c>
      <c r="T17" s="38">
        <f>(R17+S17)*100%</f>
        <v>1</v>
      </c>
      <c r="U17" s="31" t="s">
        <v>10</v>
      </c>
      <c r="V17" s="8">
        <f>M5</f>
        <v>3026709.6999999997</v>
      </c>
      <c r="W17" s="8">
        <f>R26*1000</f>
        <v>2672612.8999999994</v>
      </c>
      <c r="X17" s="9">
        <f t="shared" si="1"/>
        <v>0.88300932857881931</v>
      </c>
    </row>
    <row r="18" spans="1:24" x14ac:dyDescent="0.25">
      <c r="A18" s="47" t="s">
        <v>155</v>
      </c>
      <c r="B18" s="50"/>
      <c r="C18" s="54">
        <v>0</v>
      </c>
      <c r="D18" s="55">
        <v>0</v>
      </c>
      <c r="E18" s="56">
        <v>0</v>
      </c>
      <c r="F18" s="55">
        <v>0</v>
      </c>
      <c r="G18" s="56">
        <v>0</v>
      </c>
      <c r="H18" s="55">
        <v>0</v>
      </c>
      <c r="I18" s="56">
        <v>0</v>
      </c>
      <c r="J18" s="55">
        <v>0</v>
      </c>
      <c r="K18" s="56">
        <v>0</v>
      </c>
      <c r="L18" s="55">
        <v>0</v>
      </c>
      <c r="M18" s="56">
        <v>0</v>
      </c>
      <c r="N18" s="55">
        <v>0</v>
      </c>
      <c r="O18" s="45"/>
      <c r="P18" s="4" t="s">
        <v>6</v>
      </c>
      <c r="Q18" s="29" t="s">
        <v>20</v>
      </c>
      <c r="R18" s="69">
        <v>2117.9716000000003</v>
      </c>
      <c r="S18" s="35">
        <v>206.17</v>
      </c>
      <c r="T18" s="70">
        <f>SUM(R18:S18)</f>
        <v>2324.1416000000004</v>
      </c>
      <c r="U18" s="31" t="s">
        <v>11</v>
      </c>
      <c r="V18" s="8">
        <f>N5</f>
        <v>3244757.8</v>
      </c>
      <c r="W18" s="8">
        <f>R28*1000</f>
        <v>2878136</v>
      </c>
      <c r="X18" s="9">
        <f t="shared" si="1"/>
        <v>0.88701104285811416</v>
      </c>
    </row>
    <row r="19" spans="1:24" x14ac:dyDescent="0.25">
      <c r="A19" s="47" t="s">
        <v>81</v>
      </c>
      <c r="B19" s="50"/>
      <c r="C19" s="54">
        <v>0</v>
      </c>
      <c r="D19" s="55">
        <v>0</v>
      </c>
      <c r="E19" s="56">
        <v>0</v>
      </c>
      <c r="F19" s="55">
        <v>1771.2</v>
      </c>
      <c r="G19" s="56">
        <v>0</v>
      </c>
      <c r="H19" s="55">
        <v>504</v>
      </c>
      <c r="I19" s="56">
        <v>0</v>
      </c>
      <c r="J19" s="55">
        <v>0</v>
      </c>
      <c r="K19" s="56">
        <v>0</v>
      </c>
      <c r="L19" s="55">
        <v>0</v>
      </c>
      <c r="M19" s="56">
        <v>1980</v>
      </c>
      <c r="N19" s="55">
        <v>0</v>
      </c>
      <c r="O19" s="45"/>
      <c r="P19" s="4"/>
      <c r="Q19" s="29" t="s">
        <v>22</v>
      </c>
      <c r="R19" s="36">
        <f>R18/T18*100%</f>
        <v>0.91129197980019805</v>
      </c>
      <c r="S19" s="37">
        <f>S18/T18*100%</f>
        <v>8.8708020199801924E-2</v>
      </c>
      <c r="T19" s="38">
        <f>(R19+S19)*100%</f>
        <v>1</v>
      </c>
    </row>
    <row r="20" spans="1:24" x14ac:dyDescent="0.25">
      <c r="A20" s="47" t="s">
        <v>157</v>
      </c>
      <c r="B20" s="50"/>
      <c r="C20" s="54">
        <v>0</v>
      </c>
      <c r="D20" s="55">
        <v>0</v>
      </c>
      <c r="E20" s="56">
        <v>0</v>
      </c>
      <c r="F20" s="55">
        <v>0</v>
      </c>
      <c r="G20" s="56">
        <v>0</v>
      </c>
      <c r="H20" s="55">
        <v>0</v>
      </c>
      <c r="I20" s="56">
        <v>0</v>
      </c>
      <c r="J20" s="55">
        <v>0</v>
      </c>
      <c r="K20" s="56">
        <v>0</v>
      </c>
      <c r="L20" s="55">
        <v>0</v>
      </c>
      <c r="M20" s="56">
        <v>0</v>
      </c>
      <c r="N20" s="55">
        <v>0</v>
      </c>
      <c r="O20" s="45"/>
      <c r="P20" s="4" t="s">
        <v>7</v>
      </c>
      <c r="Q20" s="29" t="s">
        <v>20</v>
      </c>
      <c r="R20" s="69">
        <v>2308.2788999999998</v>
      </c>
      <c r="S20" s="35">
        <v>318.35759999999937</v>
      </c>
      <c r="T20" s="70">
        <v>2626.6364999999992</v>
      </c>
    </row>
    <row r="21" spans="1:24" x14ac:dyDescent="0.25">
      <c r="A21" s="47" t="s">
        <v>159</v>
      </c>
      <c r="B21" s="50"/>
      <c r="C21" s="54">
        <v>0</v>
      </c>
      <c r="D21" s="55">
        <v>0</v>
      </c>
      <c r="E21" s="56">
        <v>0</v>
      </c>
      <c r="F21" s="55">
        <v>0</v>
      </c>
      <c r="G21" s="56">
        <v>0</v>
      </c>
      <c r="H21" s="55">
        <v>0</v>
      </c>
      <c r="I21" s="56">
        <v>0</v>
      </c>
      <c r="J21" s="55">
        <v>0</v>
      </c>
      <c r="K21" s="56">
        <v>0</v>
      </c>
      <c r="L21" s="55">
        <v>0</v>
      </c>
      <c r="M21" s="56">
        <v>0</v>
      </c>
      <c r="N21" s="55">
        <v>0</v>
      </c>
      <c r="O21" s="45"/>
      <c r="P21" s="4"/>
      <c r="Q21" s="29" t="s">
        <v>22</v>
      </c>
      <c r="R21" s="36">
        <f>R20/T20*100%</f>
        <v>0.87879647602551803</v>
      </c>
      <c r="S21" s="37">
        <f>S20/T20*100%</f>
        <v>0.12120352397448199</v>
      </c>
      <c r="T21" s="38">
        <f>T20/T20*100%</f>
        <v>1</v>
      </c>
    </row>
    <row r="22" spans="1:24" x14ac:dyDescent="0.25">
      <c r="A22" s="47" t="s">
        <v>26</v>
      </c>
      <c r="B22" s="50"/>
      <c r="C22" s="54">
        <v>0</v>
      </c>
      <c r="D22" s="55">
        <v>0</v>
      </c>
      <c r="E22" s="56">
        <v>0</v>
      </c>
      <c r="F22" s="55">
        <v>0</v>
      </c>
      <c r="G22" s="56">
        <v>0.5</v>
      </c>
      <c r="H22" s="55">
        <v>0</v>
      </c>
      <c r="I22" s="56">
        <v>0</v>
      </c>
      <c r="J22" s="55">
        <v>0</v>
      </c>
      <c r="K22" s="56">
        <v>0</v>
      </c>
      <c r="L22" s="55">
        <v>0</v>
      </c>
      <c r="M22" s="56">
        <v>0</v>
      </c>
      <c r="N22" s="55">
        <v>0</v>
      </c>
      <c r="O22" s="45"/>
      <c r="P22" s="4" t="s">
        <v>8</v>
      </c>
      <c r="Q22" s="29" t="s">
        <v>20</v>
      </c>
      <c r="R22" s="69">
        <v>2237.8638999999998</v>
      </c>
      <c r="S22" s="35">
        <v>385.83539999999994</v>
      </c>
      <c r="T22" s="70">
        <v>2623.6992999999998</v>
      </c>
    </row>
    <row r="23" spans="1:24" x14ac:dyDescent="0.25">
      <c r="A23" s="47" t="s">
        <v>376</v>
      </c>
      <c r="B23" s="50"/>
      <c r="C23" s="54">
        <v>0</v>
      </c>
      <c r="D23" s="55">
        <v>0</v>
      </c>
      <c r="E23" s="56">
        <v>0</v>
      </c>
      <c r="F23" s="55">
        <v>0</v>
      </c>
      <c r="G23" s="56">
        <v>0</v>
      </c>
      <c r="H23" s="55">
        <v>0</v>
      </c>
      <c r="I23" s="56">
        <v>0</v>
      </c>
      <c r="J23" s="55">
        <v>0</v>
      </c>
      <c r="K23" s="56">
        <v>0</v>
      </c>
      <c r="L23" s="55">
        <v>0</v>
      </c>
      <c r="M23" s="56">
        <v>0</v>
      </c>
      <c r="N23" s="55">
        <v>0</v>
      </c>
      <c r="O23" s="45"/>
      <c r="P23" s="4"/>
      <c r="Q23" s="29" t="s">
        <v>22</v>
      </c>
      <c r="R23" s="36">
        <f>R22/T22*100%</f>
        <v>0.85294221788297153</v>
      </c>
      <c r="S23" s="37">
        <f>S22/T22*100%</f>
        <v>0.14705778211702841</v>
      </c>
      <c r="T23" s="38">
        <f>T22/T22*100%</f>
        <v>1</v>
      </c>
    </row>
    <row r="24" spans="1:24" x14ac:dyDescent="0.25">
      <c r="A24" s="47" t="s">
        <v>170</v>
      </c>
      <c r="B24" s="50"/>
      <c r="C24" s="54">
        <v>0</v>
      </c>
      <c r="D24" s="55">
        <v>16</v>
      </c>
      <c r="E24" s="56">
        <v>0</v>
      </c>
      <c r="F24" s="55">
        <v>0</v>
      </c>
      <c r="G24" s="56">
        <v>0</v>
      </c>
      <c r="H24" s="55">
        <v>0</v>
      </c>
      <c r="I24" s="56">
        <v>0</v>
      </c>
      <c r="J24" s="55">
        <v>0</v>
      </c>
      <c r="K24" s="56">
        <v>0</v>
      </c>
      <c r="L24" s="55">
        <v>0</v>
      </c>
      <c r="M24" s="56">
        <v>0</v>
      </c>
      <c r="N24" s="55">
        <v>0</v>
      </c>
      <c r="O24" s="45"/>
      <c r="P24" s="4" t="s">
        <v>9</v>
      </c>
      <c r="Q24" s="29" t="s">
        <v>20</v>
      </c>
      <c r="R24" s="69">
        <v>2460.6533000000004</v>
      </c>
      <c r="S24" s="35">
        <v>263.71080000000029</v>
      </c>
      <c r="T24" s="70">
        <v>2724.3641000000007</v>
      </c>
    </row>
    <row r="25" spans="1:24" x14ac:dyDescent="0.25">
      <c r="A25" s="47" t="s">
        <v>27</v>
      </c>
      <c r="B25" s="50"/>
      <c r="C25" s="54">
        <v>94</v>
      </c>
      <c r="D25" s="55">
        <v>90</v>
      </c>
      <c r="E25" s="56">
        <v>239</v>
      </c>
      <c r="F25" s="55">
        <v>267</v>
      </c>
      <c r="G25" s="56">
        <v>105</v>
      </c>
      <c r="H25" s="55">
        <v>0</v>
      </c>
      <c r="I25" s="56">
        <v>90</v>
      </c>
      <c r="J25" s="55">
        <v>559</v>
      </c>
      <c r="K25" s="56">
        <v>90</v>
      </c>
      <c r="L25" s="55">
        <v>258</v>
      </c>
      <c r="M25" s="56">
        <v>386.2</v>
      </c>
      <c r="N25" s="55">
        <v>152.30000000000001</v>
      </c>
      <c r="O25" s="45"/>
      <c r="P25" s="4"/>
      <c r="Q25" s="29" t="s">
        <v>22</v>
      </c>
      <c r="R25" s="36">
        <f>R24/T24*100%</f>
        <v>0.90320280611537929</v>
      </c>
      <c r="S25" s="37">
        <f>S24/T24*100%</f>
        <v>9.6797193884620714E-2</v>
      </c>
      <c r="T25" s="38">
        <f>T24/T24*100%</f>
        <v>1</v>
      </c>
    </row>
    <row r="26" spans="1:24" x14ac:dyDescent="0.25">
      <c r="A26" s="47" t="s">
        <v>28</v>
      </c>
      <c r="B26" s="50"/>
      <c r="C26" s="54">
        <v>0</v>
      </c>
      <c r="D26" s="55">
        <v>0</v>
      </c>
      <c r="E26" s="56">
        <v>360</v>
      </c>
      <c r="F26" s="55">
        <v>0</v>
      </c>
      <c r="G26" s="56">
        <v>0</v>
      </c>
      <c r="H26" s="55">
        <v>0</v>
      </c>
      <c r="I26" s="56">
        <v>0</v>
      </c>
      <c r="J26" s="55">
        <v>0</v>
      </c>
      <c r="K26" s="56">
        <v>0</v>
      </c>
      <c r="L26" s="55">
        <v>0</v>
      </c>
      <c r="M26" s="56">
        <v>0</v>
      </c>
      <c r="N26" s="55">
        <v>0</v>
      </c>
      <c r="O26" s="45"/>
      <c r="P26" s="4" t="s">
        <v>10</v>
      </c>
      <c r="Q26" s="29" t="s">
        <v>20</v>
      </c>
      <c r="R26" s="69">
        <v>2672.6128999999996</v>
      </c>
      <c r="S26" s="35">
        <v>354.09680000000026</v>
      </c>
      <c r="T26" s="70">
        <v>3026.7096999999999</v>
      </c>
    </row>
    <row r="27" spans="1:24" x14ac:dyDescent="0.25">
      <c r="A27" s="47" t="s">
        <v>175</v>
      </c>
      <c r="B27" s="50"/>
      <c r="C27" s="54">
        <v>0</v>
      </c>
      <c r="D27" s="55">
        <v>0</v>
      </c>
      <c r="E27" s="56">
        <v>0</v>
      </c>
      <c r="F27" s="55">
        <v>0</v>
      </c>
      <c r="G27" s="56">
        <v>0</v>
      </c>
      <c r="H27" s="55">
        <v>0</v>
      </c>
      <c r="I27" s="56">
        <v>0</v>
      </c>
      <c r="J27" s="55">
        <v>0</v>
      </c>
      <c r="K27" s="56">
        <v>0</v>
      </c>
      <c r="L27" s="55">
        <v>0</v>
      </c>
      <c r="M27" s="56">
        <v>912</v>
      </c>
      <c r="N27" s="55">
        <v>304</v>
      </c>
      <c r="O27" s="45"/>
      <c r="P27" s="4"/>
      <c r="Q27" s="29" t="s">
        <v>22</v>
      </c>
      <c r="R27" s="36">
        <f>R26/T26*100%</f>
        <v>0.88300932857881931</v>
      </c>
      <c r="S27" s="37">
        <f>S26/T26*100%</f>
        <v>0.11699067142118065</v>
      </c>
      <c r="T27" s="38">
        <f>T26/T26*100%</f>
        <v>1</v>
      </c>
    </row>
    <row r="28" spans="1:24" x14ac:dyDescent="0.25">
      <c r="A28" s="57" t="s">
        <v>377</v>
      </c>
      <c r="B28" s="50"/>
      <c r="C28" s="54">
        <v>2124</v>
      </c>
      <c r="D28" s="55">
        <v>2064</v>
      </c>
      <c r="E28" s="56">
        <v>1879.5</v>
      </c>
      <c r="F28" s="55">
        <v>4646.5</v>
      </c>
      <c r="G28" s="56">
        <v>1319.2</v>
      </c>
      <c r="H28" s="55">
        <v>619</v>
      </c>
      <c r="I28" s="56">
        <v>2161.6</v>
      </c>
      <c r="J28" s="55">
        <v>1965.8000000000002</v>
      </c>
      <c r="K28" s="56">
        <v>2767.4</v>
      </c>
      <c r="L28" s="55">
        <v>2317.3000000000002</v>
      </c>
      <c r="M28" s="56">
        <v>1872.3</v>
      </c>
      <c r="N28" s="55">
        <v>1994.8</v>
      </c>
      <c r="O28" s="45"/>
      <c r="P28" s="4" t="s">
        <v>11</v>
      </c>
      <c r="Q28" s="29" t="s">
        <v>20</v>
      </c>
      <c r="R28" s="69">
        <v>2878.136</v>
      </c>
      <c r="S28" s="35">
        <v>366.62180000000035</v>
      </c>
      <c r="T28" s="70">
        <v>3244.7578000000003</v>
      </c>
    </row>
    <row r="29" spans="1:24" x14ac:dyDescent="0.25">
      <c r="A29" s="47" t="s">
        <v>29</v>
      </c>
      <c r="B29" s="50"/>
      <c r="C29" s="54">
        <v>0</v>
      </c>
      <c r="D29" s="55">
        <v>0</v>
      </c>
      <c r="E29" s="56">
        <v>200</v>
      </c>
      <c r="F29" s="55">
        <v>44</v>
      </c>
      <c r="G29" s="56">
        <v>55</v>
      </c>
      <c r="H29" s="55">
        <v>30</v>
      </c>
      <c r="I29" s="56">
        <v>50</v>
      </c>
      <c r="J29" s="55">
        <v>0</v>
      </c>
      <c r="K29" s="56">
        <v>142</v>
      </c>
      <c r="L29" s="55">
        <v>0</v>
      </c>
      <c r="M29" s="56">
        <v>0</v>
      </c>
      <c r="N29" s="55">
        <v>150</v>
      </c>
      <c r="O29" s="45"/>
      <c r="P29" s="4"/>
      <c r="Q29" s="29" t="s">
        <v>22</v>
      </c>
      <c r="R29" s="36">
        <f>R28/T28*100%</f>
        <v>0.88701104285811405</v>
      </c>
      <c r="S29" s="37">
        <f>S28/T28*100%</f>
        <v>0.112988957141886</v>
      </c>
      <c r="T29" s="38">
        <f>T28/T28*100%</f>
        <v>1</v>
      </c>
    </row>
    <row r="30" spans="1:24" x14ac:dyDescent="0.25">
      <c r="A30" s="47" t="s">
        <v>181</v>
      </c>
      <c r="B30" s="50"/>
      <c r="C30" s="54">
        <v>1200</v>
      </c>
      <c r="D30" s="55">
        <v>626.70000000000005</v>
      </c>
      <c r="E30" s="56">
        <v>5540</v>
      </c>
      <c r="F30" s="55">
        <v>231.6</v>
      </c>
      <c r="G30" s="56">
        <v>0</v>
      </c>
      <c r="H30" s="55">
        <v>0</v>
      </c>
      <c r="I30" s="56">
        <v>0</v>
      </c>
      <c r="J30" s="55">
        <v>420</v>
      </c>
      <c r="K30" s="56">
        <v>300</v>
      </c>
      <c r="L30" s="55">
        <v>0</v>
      </c>
      <c r="M30" s="56">
        <v>2060</v>
      </c>
      <c r="N30" s="55">
        <v>8820</v>
      </c>
      <c r="O30" s="45"/>
    </row>
    <row r="31" spans="1:24" x14ac:dyDescent="0.25">
      <c r="A31" s="47" t="s">
        <v>183</v>
      </c>
      <c r="B31" s="50"/>
      <c r="C31" s="54">
        <v>3545</v>
      </c>
      <c r="D31" s="55">
        <v>0</v>
      </c>
      <c r="E31" s="56">
        <v>660</v>
      </c>
      <c r="F31" s="55">
        <v>0</v>
      </c>
      <c r="G31" s="56">
        <v>0</v>
      </c>
      <c r="H31" s="55">
        <v>3300</v>
      </c>
      <c r="I31" s="56">
        <v>214.1</v>
      </c>
      <c r="J31" s="55">
        <v>0</v>
      </c>
      <c r="K31" s="56">
        <v>30</v>
      </c>
      <c r="L31" s="55">
        <v>100</v>
      </c>
      <c r="M31" s="56">
        <v>0</v>
      </c>
      <c r="N31" s="55">
        <v>90</v>
      </c>
      <c r="O31" s="45"/>
      <c r="R31"/>
      <c r="S31"/>
      <c r="T31"/>
    </row>
    <row r="32" spans="1:24" x14ac:dyDescent="0.25">
      <c r="A32" s="57" t="s">
        <v>378</v>
      </c>
      <c r="B32" s="50"/>
      <c r="C32" s="54">
        <v>16826</v>
      </c>
      <c r="D32" s="55">
        <v>4380</v>
      </c>
      <c r="E32" s="56">
        <v>5639.5</v>
      </c>
      <c r="F32" s="55">
        <v>15959.2</v>
      </c>
      <c r="G32" s="56">
        <v>10141.299999999999</v>
      </c>
      <c r="H32" s="55">
        <v>5180.8</v>
      </c>
      <c r="I32" s="56">
        <v>6744</v>
      </c>
      <c r="J32" s="55">
        <v>8506.1</v>
      </c>
      <c r="K32" s="56">
        <v>16807</v>
      </c>
      <c r="L32" s="55">
        <v>11085</v>
      </c>
      <c r="M32" s="56">
        <v>4816.3999999999996</v>
      </c>
      <c r="N32" s="55">
        <v>6632.5</v>
      </c>
      <c r="O32" s="45"/>
      <c r="R32"/>
      <c r="S32"/>
      <c r="T32"/>
    </row>
    <row r="33" spans="1:20" x14ac:dyDescent="0.25">
      <c r="A33" s="57" t="s">
        <v>379</v>
      </c>
      <c r="B33" s="50"/>
      <c r="C33" s="54">
        <v>0</v>
      </c>
      <c r="D33" s="55">
        <v>168</v>
      </c>
      <c r="E33" s="56">
        <v>1704.4</v>
      </c>
      <c r="F33" s="55">
        <v>1585.7</v>
      </c>
      <c r="G33" s="56">
        <v>1765</v>
      </c>
      <c r="H33" s="55">
        <v>203</v>
      </c>
      <c r="I33" s="56">
        <v>575.9</v>
      </c>
      <c r="J33" s="55">
        <v>14.4</v>
      </c>
      <c r="K33" s="56">
        <v>1025</v>
      </c>
      <c r="L33" s="55">
        <v>376.4</v>
      </c>
      <c r="M33" s="56">
        <v>0</v>
      </c>
      <c r="N33" s="55">
        <v>91</v>
      </c>
      <c r="O33" s="45"/>
      <c r="R33"/>
      <c r="S33"/>
      <c r="T33"/>
    </row>
    <row r="34" spans="1:20" x14ac:dyDescent="0.25">
      <c r="A34" s="47" t="s">
        <v>192</v>
      </c>
      <c r="B34" s="50"/>
      <c r="C34" s="54">
        <v>1211.5999999999999</v>
      </c>
      <c r="D34" s="55">
        <v>2869</v>
      </c>
      <c r="E34" s="56">
        <v>2500</v>
      </c>
      <c r="F34" s="55">
        <v>1036</v>
      </c>
      <c r="G34" s="56">
        <v>1766.2</v>
      </c>
      <c r="H34" s="55">
        <v>0</v>
      </c>
      <c r="I34" s="56">
        <v>1705.8</v>
      </c>
      <c r="J34" s="55">
        <v>1409</v>
      </c>
      <c r="K34" s="56">
        <v>1650</v>
      </c>
      <c r="L34" s="55">
        <v>1125</v>
      </c>
      <c r="M34" s="56">
        <v>903</v>
      </c>
      <c r="N34" s="55">
        <v>1682.1</v>
      </c>
      <c r="O34" s="45"/>
      <c r="R34"/>
      <c r="S34"/>
      <c r="T34"/>
    </row>
    <row r="35" spans="1:20" x14ac:dyDescent="0.25">
      <c r="A35" s="47" t="s">
        <v>194</v>
      </c>
      <c r="B35" s="50"/>
      <c r="C35" s="54">
        <v>16299.400000000001</v>
      </c>
      <c r="D35" s="55">
        <v>18481</v>
      </c>
      <c r="E35" s="56">
        <v>7347.6</v>
      </c>
      <c r="F35" s="55">
        <v>20482.400000000001</v>
      </c>
      <c r="G35" s="56">
        <v>17288</v>
      </c>
      <c r="H35" s="55">
        <v>12255</v>
      </c>
      <c r="I35" s="56">
        <v>18974.2</v>
      </c>
      <c r="J35" s="55">
        <v>19521.599999999999</v>
      </c>
      <c r="K35" s="56">
        <v>9199.2999999999993</v>
      </c>
      <c r="L35" s="55">
        <v>17356.599999999999</v>
      </c>
      <c r="M35" s="56">
        <v>12294.8</v>
      </c>
      <c r="N35" s="55">
        <v>19422.8</v>
      </c>
      <c r="O35" s="45"/>
      <c r="R35"/>
      <c r="S35"/>
      <c r="T35"/>
    </row>
    <row r="36" spans="1:20" x14ac:dyDescent="0.25">
      <c r="A36" s="47" t="s">
        <v>196</v>
      </c>
      <c r="B36" s="50"/>
      <c r="C36" s="54">
        <v>68807.399999999994</v>
      </c>
      <c r="D36" s="55">
        <v>3391</v>
      </c>
      <c r="E36" s="56">
        <v>48000</v>
      </c>
      <c r="F36" s="55">
        <v>59885.4</v>
      </c>
      <c r="G36" s="56">
        <v>43016</v>
      </c>
      <c r="H36" s="55">
        <v>33144</v>
      </c>
      <c r="I36" s="56">
        <v>22288</v>
      </c>
      <c r="J36" s="55">
        <v>59337.599999999999</v>
      </c>
      <c r="K36" s="56">
        <v>17503.2</v>
      </c>
      <c r="L36" s="55">
        <v>56760</v>
      </c>
      <c r="M36" s="56">
        <v>52395.3</v>
      </c>
      <c r="N36" s="55">
        <v>17742</v>
      </c>
      <c r="O36" s="45"/>
      <c r="R36"/>
      <c r="S36"/>
      <c r="T36"/>
    </row>
    <row r="37" spans="1:20" x14ac:dyDescent="0.25">
      <c r="A37" s="47" t="s">
        <v>198</v>
      </c>
      <c r="B37" s="50"/>
      <c r="C37" s="54">
        <v>9326.4</v>
      </c>
      <c r="D37" s="55">
        <v>1618</v>
      </c>
      <c r="E37" s="56">
        <v>1400</v>
      </c>
      <c r="F37" s="55">
        <v>4275.6000000000004</v>
      </c>
      <c r="G37" s="56">
        <v>14136</v>
      </c>
      <c r="H37" s="55">
        <v>360</v>
      </c>
      <c r="I37" s="56">
        <v>5662.2</v>
      </c>
      <c r="J37" s="55">
        <v>1806</v>
      </c>
      <c r="K37" s="56">
        <v>3836.8</v>
      </c>
      <c r="L37" s="55">
        <v>4320</v>
      </c>
      <c r="M37" s="56">
        <v>8550</v>
      </c>
      <c r="N37" s="55">
        <v>5096.6000000000004</v>
      </c>
      <c r="O37" s="45"/>
      <c r="R37"/>
      <c r="S37"/>
      <c r="T37"/>
    </row>
    <row r="38" spans="1:20" s="74" customFormat="1" x14ac:dyDescent="0.25">
      <c r="A38" s="71" t="s">
        <v>200</v>
      </c>
      <c r="B38" s="72"/>
      <c r="C38" s="54">
        <v>510249</v>
      </c>
      <c r="D38" s="55">
        <v>271646</v>
      </c>
      <c r="E38" s="56">
        <v>215177</v>
      </c>
      <c r="F38" s="55">
        <v>285563</v>
      </c>
      <c r="G38" s="56">
        <v>307386</v>
      </c>
      <c r="H38" s="55">
        <v>173888</v>
      </c>
      <c r="I38" s="56">
        <v>30472.1</v>
      </c>
      <c r="J38" s="55">
        <v>190251</v>
      </c>
      <c r="K38" s="56">
        <v>178511.30000000002</v>
      </c>
      <c r="L38" s="55">
        <v>149826.70000000001</v>
      </c>
      <c r="M38" s="56">
        <v>267455</v>
      </c>
      <c r="N38" s="55">
        <v>365519.2</v>
      </c>
      <c r="O38" s="73"/>
    </row>
    <row r="39" spans="1:20" x14ac:dyDescent="0.25">
      <c r="A39" s="47" t="s">
        <v>31</v>
      </c>
      <c r="B39" s="50"/>
      <c r="C39" s="54">
        <v>66400</v>
      </c>
      <c r="D39" s="55">
        <v>34621.899999999994</v>
      </c>
      <c r="E39" s="56">
        <v>56741.8</v>
      </c>
      <c r="F39" s="55">
        <v>51042.2</v>
      </c>
      <c r="G39" s="56">
        <v>40812.400000000001</v>
      </c>
      <c r="H39" s="55">
        <v>19021.7</v>
      </c>
      <c r="I39" s="56">
        <v>30472.1</v>
      </c>
      <c r="J39" s="55">
        <v>16142.8</v>
      </c>
      <c r="K39" s="56">
        <v>12055.9</v>
      </c>
      <c r="L39" s="55">
        <v>17604.400000000001</v>
      </c>
      <c r="M39" s="56">
        <v>19861.8</v>
      </c>
      <c r="N39" s="55">
        <v>26409</v>
      </c>
      <c r="O39" s="45"/>
      <c r="R39"/>
      <c r="S39"/>
      <c r="T39"/>
    </row>
    <row r="40" spans="1:20" x14ac:dyDescent="0.25">
      <c r="A40" s="47" t="s">
        <v>205</v>
      </c>
      <c r="B40" s="50"/>
      <c r="C40" s="54">
        <v>0</v>
      </c>
      <c r="D40" s="55">
        <v>0</v>
      </c>
      <c r="E40" s="56">
        <v>0</v>
      </c>
      <c r="F40" s="55">
        <v>10350</v>
      </c>
      <c r="G40" s="56">
        <v>0</v>
      </c>
      <c r="H40" s="55">
        <v>0</v>
      </c>
      <c r="I40" s="56">
        <v>0</v>
      </c>
      <c r="J40" s="55">
        <v>0</v>
      </c>
      <c r="K40" s="56">
        <v>0</v>
      </c>
      <c r="L40" s="55">
        <v>0</v>
      </c>
      <c r="M40" s="56">
        <v>0</v>
      </c>
      <c r="N40" s="55">
        <v>0</v>
      </c>
      <c r="O40" s="45"/>
      <c r="R40"/>
      <c r="S40"/>
      <c r="T40"/>
    </row>
    <row r="41" spans="1:20" x14ac:dyDescent="0.25">
      <c r="A41" s="47" t="s">
        <v>380</v>
      </c>
      <c r="B41" s="50"/>
      <c r="C41" s="54">
        <v>209307</v>
      </c>
      <c r="D41" s="55">
        <v>80817.899999999994</v>
      </c>
      <c r="E41" s="56">
        <v>123065</v>
      </c>
      <c r="F41" s="55">
        <v>190682</v>
      </c>
      <c r="G41" s="56">
        <v>40245</v>
      </c>
      <c r="H41" s="55">
        <v>126962.2</v>
      </c>
      <c r="I41" s="56">
        <v>127499.5</v>
      </c>
      <c r="J41" s="55">
        <v>69475.199999999997</v>
      </c>
      <c r="K41" s="56">
        <v>69293.7</v>
      </c>
      <c r="L41" s="55">
        <v>146962</v>
      </c>
      <c r="M41" s="56">
        <v>94182.5</v>
      </c>
      <c r="N41" s="55">
        <v>151080.79999999999</v>
      </c>
      <c r="O41" s="45"/>
      <c r="R41"/>
      <c r="S41"/>
      <c r="T41"/>
    </row>
    <row r="42" spans="1:20" x14ac:dyDescent="0.25">
      <c r="A42" s="47" t="s">
        <v>212</v>
      </c>
      <c r="B42" s="50"/>
      <c r="C42" s="54">
        <v>6365</v>
      </c>
      <c r="D42" s="55">
        <v>7696</v>
      </c>
      <c r="E42" s="56">
        <v>21480</v>
      </c>
      <c r="F42" s="55">
        <v>16674.099999999999</v>
      </c>
      <c r="G42" s="56">
        <v>9483</v>
      </c>
      <c r="H42" s="55">
        <v>450</v>
      </c>
      <c r="I42" s="56">
        <v>6416.3</v>
      </c>
      <c r="J42" s="55">
        <v>9986</v>
      </c>
      <c r="K42" s="56">
        <v>12836</v>
      </c>
      <c r="L42" s="55">
        <v>2932.5</v>
      </c>
      <c r="M42" s="56">
        <v>19380</v>
      </c>
      <c r="N42" s="55">
        <v>11558.4</v>
      </c>
      <c r="O42" s="45"/>
      <c r="R42"/>
      <c r="S42"/>
      <c r="T42"/>
    </row>
    <row r="43" spans="1:20" x14ac:dyDescent="0.25">
      <c r="A43" s="48" t="s">
        <v>373</v>
      </c>
      <c r="B43" s="50"/>
      <c r="C43" s="54">
        <v>0</v>
      </c>
      <c r="D43" s="55">
        <v>0</v>
      </c>
      <c r="E43" s="56">
        <v>0</v>
      </c>
      <c r="F43" s="55">
        <v>0</v>
      </c>
      <c r="G43" s="56">
        <v>0</v>
      </c>
      <c r="H43" s="55">
        <v>0</v>
      </c>
      <c r="I43" s="56">
        <v>0</v>
      </c>
      <c r="J43" s="55">
        <v>0</v>
      </c>
      <c r="K43" s="56">
        <v>0</v>
      </c>
      <c r="L43" s="55">
        <v>0</v>
      </c>
      <c r="M43" s="56">
        <v>0</v>
      </c>
      <c r="N43" s="55">
        <v>0</v>
      </c>
      <c r="O43" s="45"/>
      <c r="R43"/>
      <c r="S43"/>
      <c r="T43"/>
    </row>
    <row r="44" spans="1:20" x14ac:dyDescent="0.25">
      <c r="A44" s="47" t="s">
        <v>30</v>
      </c>
      <c r="B44" s="50"/>
      <c r="C44" s="54">
        <v>37386</v>
      </c>
      <c r="D44" s="55">
        <v>29143</v>
      </c>
      <c r="E44" s="56">
        <v>17554</v>
      </c>
      <c r="F44" s="55">
        <v>13674</v>
      </c>
      <c r="G44" s="56">
        <v>58015.9</v>
      </c>
      <c r="H44" s="55">
        <v>20411</v>
      </c>
      <c r="I44" s="56">
        <v>7128</v>
      </c>
      <c r="J44" s="55">
        <v>10740.8</v>
      </c>
      <c r="K44" s="56">
        <v>97116.6</v>
      </c>
      <c r="L44" s="55">
        <v>27554</v>
      </c>
      <c r="M44" s="56">
        <v>41661</v>
      </c>
      <c r="N44" s="55">
        <v>23675.8</v>
      </c>
      <c r="O44" s="45"/>
      <c r="R44"/>
      <c r="S44"/>
      <c r="T44"/>
    </row>
    <row r="45" spans="1:20" x14ac:dyDescent="0.25">
      <c r="A45" s="47" t="s">
        <v>381</v>
      </c>
      <c r="B45" s="50"/>
      <c r="C45" s="54">
        <v>32803.4</v>
      </c>
      <c r="D45" s="55">
        <v>7047</v>
      </c>
      <c r="E45" s="56">
        <v>11950.7</v>
      </c>
      <c r="F45" s="55">
        <v>8317.2000000000007</v>
      </c>
      <c r="G45" s="56">
        <v>22081.3</v>
      </c>
      <c r="H45" s="55">
        <v>17739</v>
      </c>
      <c r="I45" s="56">
        <v>1909.7</v>
      </c>
      <c r="J45" s="55">
        <v>25878</v>
      </c>
      <c r="K45" s="56">
        <v>8802.4</v>
      </c>
      <c r="L45" s="55">
        <v>3540</v>
      </c>
      <c r="M45" s="56">
        <v>13924</v>
      </c>
      <c r="N45" s="55">
        <v>20782.7</v>
      </c>
      <c r="O45" s="45"/>
      <c r="R45"/>
      <c r="S45"/>
      <c r="T45"/>
    </row>
    <row r="46" spans="1:20" x14ac:dyDescent="0.25">
      <c r="A46" s="47" t="s">
        <v>221</v>
      </c>
      <c r="B46" s="50"/>
      <c r="C46" s="54">
        <v>3748</v>
      </c>
      <c r="D46" s="55">
        <v>1901.5</v>
      </c>
      <c r="E46" s="56">
        <v>3923.7999999999997</v>
      </c>
      <c r="F46" s="55">
        <v>3999.8</v>
      </c>
      <c r="G46" s="56">
        <v>2680.7</v>
      </c>
      <c r="H46" s="55">
        <v>304.10000000000002</v>
      </c>
      <c r="I46" s="56">
        <v>479.20000000000005</v>
      </c>
      <c r="J46" s="55">
        <v>1975</v>
      </c>
      <c r="K46" s="56">
        <v>53.1</v>
      </c>
      <c r="L46" s="55">
        <v>874.5</v>
      </c>
      <c r="M46" s="56">
        <v>2667.5</v>
      </c>
      <c r="N46" s="55">
        <v>4072.3999999999996</v>
      </c>
      <c r="O46" s="45"/>
    </row>
    <row r="47" spans="1:20" x14ac:dyDescent="0.25">
      <c r="A47" s="47" t="s">
        <v>225</v>
      </c>
      <c r="B47" s="50"/>
      <c r="C47" s="54">
        <v>11605</v>
      </c>
      <c r="D47" s="55">
        <v>13703.1</v>
      </c>
      <c r="E47" s="56">
        <v>8972</v>
      </c>
      <c r="F47" s="55">
        <v>14686.2</v>
      </c>
      <c r="G47" s="56">
        <v>17104.900000000001</v>
      </c>
      <c r="H47" s="55">
        <v>7339.8</v>
      </c>
      <c r="I47" s="56">
        <v>5853.4</v>
      </c>
      <c r="J47" s="55">
        <v>14745.7</v>
      </c>
      <c r="K47" s="56">
        <v>12031.5</v>
      </c>
      <c r="L47" s="55">
        <v>10721.7</v>
      </c>
      <c r="M47" s="56">
        <v>10250.9</v>
      </c>
      <c r="N47" s="55">
        <v>11364.3</v>
      </c>
      <c r="O47" s="45"/>
    </row>
    <row r="48" spans="1:20" x14ac:dyDescent="0.25">
      <c r="A48" s="47" t="s">
        <v>33</v>
      </c>
      <c r="B48" s="50"/>
      <c r="C48" s="54">
        <v>0</v>
      </c>
      <c r="D48" s="55">
        <v>0</v>
      </c>
      <c r="E48" s="56">
        <v>385.2</v>
      </c>
      <c r="F48" s="55">
        <v>0</v>
      </c>
      <c r="G48" s="56">
        <v>2000</v>
      </c>
      <c r="H48" s="55">
        <v>541</v>
      </c>
      <c r="I48" s="56">
        <v>0</v>
      </c>
      <c r="J48" s="55">
        <v>599</v>
      </c>
      <c r="K48" s="56">
        <v>0</v>
      </c>
      <c r="L48" s="55">
        <v>1200</v>
      </c>
      <c r="M48" s="56">
        <v>0</v>
      </c>
      <c r="N48" s="55">
        <v>0</v>
      </c>
      <c r="O48" s="45"/>
    </row>
    <row r="49" spans="1:15" x14ac:dyDescent="0.25">
      <c r="A49" s="47" t="s">
        <v>230</v>
      </c>
      <c r="B49" s="50"/>
      <c r="C49" s="54">
        <v>0</v>
      </c>
      <c r="D49" s="55">
        <v>0</v>
      </c>
      <c r="E49" s="56">
        <v>0</v>
      </c>
      <c r="F49" s="55">
        <v>9280</v>
      </c>
      <c r="G49" s="56">
        <v>0</v>
      </c>
      <c r="H49" s="55">
        <v>0</v>
      </c>
      <c r="I49" s="56">
        <v>0</v>
      </c>
      <c r="J49" s="55">
        <v>3150</v>
      </c>
      <c r="K49" s="56">
        <v>0</v>
      </c>
      <c r="L49" s="55">
        <v>19800</v>
      </c>
      <c r="M49" s="56">
        <v>4950</v>
      </c>
      <c r="N49" s="55">
        <v>0</v>
      </c>
      <c r="O49" s="45"/>
    </row>
    <row r="50" spans="1:15" x14ac:dyDescent="0.25">
      <c r="A50" s="57" t="s">
        <v>383</v>
      </c>
      <c r="B50" s="50"/>
      <c r="C50" s="54">
        <v>21615.1</v>
      </c>
      <c r="D50" s="55">
        <v>55781.1</v>
      </c>
      <c r="E50" s="56">
        <v>6467.9</v>
      </c>
      <c r="F50" s="55">
        <v>80510.2</v>
      </c>
      <c r="G50" s="56">
        <v>8761.5</v>
      </c>
      <c r="H50" s="55">
        <v>13068.9</v>
      </c>
      <c r="I50" s="56">
        <v>10781.199999999999</v>
      </c>
      <c r="J50" s="55">
        <v>26893.1</v>
      </c>
      <c r="K50" s="56">
        <v>17489.7</v>
      </c>
      <c r="L50" s="55">
        <v>16450.400000000001</v>
      </c>
      <c r="M50" s="56">
        <v>40122.600000000006</v>
      </c>
      <c r="N50" s="55">
        <v>128938</v>
      </c>
      <c r="O50" s="45"/>
    </row>
    <row r="51" spans="1:15" x14ac:dyDescent="0.25">
      <c r="A51" s="57" t="s">
        <v>384</v>
      </c>
      <c r="B51" s="50"/>
      <c r="C51" s="54">
        <v>5258</v>
      </c>
      <c r="D51" s="55">
        <v>1917.7</v>
      </c>
      <c r="E51" s="56">
        <v>5253</v>
      </c>
      <c r="F51" s="55">
        <v>7316.4</v>
      </c>
      <c r="G51" s="56">
        <v>2086.1</v>
      </c>
      <c r="H51" s="55">
        <v>48</v>
      </c>
      <c r="I51" s="56">
        <v>4923.9000000000005</v>
      </c>
      <c r="J51" s="55">
        <v>240</v>
      </c>
      <c r="K51" s="56">
        <v>5555.8</v>
      </c>
      <c r="L51" s="55">
        <v>2677.4</v>
      </c>
      <c r="M51" s="56">
        <v>0</v>
      </c>
      <c r="N51" s="55">
        <v>861.6</v>
      </c>
      <c r="O51" s="45"/>
    </row>
    <row r="52" spans="1:15" x14ac:dyDescent="0.25">
      <c r="A52" s="57" t="s">
        <v>385</v>
      </c>
      <c r="B52" s="50"/>
      <c r="C52" s="54">
        <v>12699.1</v>
      </c>
      <c r="D52" s="55">
        <v>1392</v>
      </c>
      <c r="E52" s="56">
        <v>8277</v>
      </c>
      <c r="F52" s="55">
        <v>15750</v>
      </c>
      <c r="G52" s="56">
        <v>2965.2</v>
      </c>
      <c r="H52" s="55">
        <v>0</v>
      </c>
      <c r="I52" s="56">
        <v>0</v>
      </c>
      <c r="J52" s="55">
        <v>0</v>
      </c>
      <c r="K52" s="56">
        <v>0</v>
      </c>
      <c r="L52" s="55">
        <v>0</v>
      </c>
      <c r="M52" s="56">
        <v>5488.8</v>
      </c>
      <c r="N52" s="55">
        <v>0</v>
      </c>
      <c r="O52" s="45"/>
    </row>
    <row r="53" spans="1:15" x14ac:dyDescent="0.25">
      <c r="A53" s="57" t="s">
        <v>386</v>
      </c>
      <c r="B53" s="50"/>
      <c r="C53" s="54">
        <v>0</v>
      </c>
      <c r="D53" s="55">
        <v>0</v>
      </c>
      <c r="E53" s="56">
        <v>290</v>
      </c>
      <c r="F53" s="55">
        <v>0</v>
      </c>
      <c r="G53" s="56">
        <v>197</v>
      </c>
      <c r="H53" s="55">
        <v>225</v>
      </c>
      <c r="I53" s="56">
        <v>0</v>
      </c>
      <c r="J53" s="55">
        <v>0</v>
      </c>
      <c r="K53" s="56">
        <v>0</v>
      </c>
      <c r="L53" s="55">
        <v>0</v>
      </c>
      <c r="M53" s="56">
        <v>0</v>
      </c>
      <c r="N53" s="55">
        <v>0</v>
      </c>
      <c r="O53" s="45"/>
    </row>
    <row r="54" spans="1:15" x14ac:dyDescent="0.25">
      <c r="A54" s="57" t="s">
        <v>387</v>
      </c>
      <c r="B54" s="50"/>
      <c r="C54" s="54">
        <v>0</v>
      </c>
      <c r="D54" s="55">
        <v>0</v>
      </c>
      <c r="E54" s="56">
        <v>0</v>
      </c>
      <c r="F54" s="55">
        <v>69.599999999999994</v>
      </c>
      <c r="G54" s="56">
        <v>479</v>
      </c>
      <c r="H54" s="55">
        <v>266</v>
      </c>
      <c r="I54" s="56">
        <v>0</v>
      </c>
      <c r="J54" s="55">
        <v>0</v>
      </c>
      <c r="K54" s="56">
        <v>0</v>
      </c>
      <c r="L54" s="55">
        <v>0</v>
      </c>
      <c r="M54" s="56">
        <v>0</v>
      </c>
      <c r="N54" s="55">
        <v>0</v>
      </c>
      <c r="O54" s="45"/>
    </row>
    <row r="55" spans="1:15" x14ac:dyDescent="0.25">
      <c r="A55" s="57" t="s">
        <v>388</v>
      </c>
      <c r="B55" s="50"/>
      <c r="C55" s="54">
        <v>11517.7</v>
      </c>
      <c r="D55" s="55">
        <v>0</v>
      </c>
      <c r="E55" s="56">
        <v>3636.8</v>
      </c>
      <c r="F55" s="55">
        <v>700</v>
      </c>
      <c r="G55" s="56">
        <v>122.6</v>
      </c>
      <c r="H55" s="55">
        <v>6211.6</v>
      </c>
      <c r="I55" s="56">
        <v>0</v>
      </c>
      <c r="J55" s="55">
        <v>500</v>
      </c>
      <c r="K55" s="56">
        <v>5595</v>
      </c>
      <c r="L55" s="55">
        <v>41.8</v>
      </c>
      <c r="M55" s="56">
        <v>145.69999999999999</v>
      </c>
      <c r="N55" s="55">
        <v>358.4</v>
      </c>
      <c r="O55" s="45"/>
    </row>
    <row r="56" spans="1:15" x14ac:dyDescent="0.25">
      <c r="A56" s="57" t="s">
        <v>382</v>
      </c>
      <c r="B56" s="50"/>
      <c r="C56" s="54">
        <v>31128.5</v>
      </c>
      <c r="D56" s="55">
        <v>15946</v>
      </c>
      <c r="E56" s="56">
        <v>11373</v>
      </c>
      <c r="F56" s="55">
        <v>552.70000000000005</v>
      </c>
      <c r="G56" s="56">
        <v>564.29999999999995</v>
      </c>
      <c r="H56" s="55">
        <v>6848</v>
      </c>
      <c r="I56" s="56">
        <v>1165.7</v>
      </c>
      <c r="J56" s="55">
        <v>386.7</v>
      </c>
      <c r="K56" s="56">
        <v>316.2</v>
      </c>
      <c r="L56" s="55">
        <v>321.2</v>
      </c>
      <c r="M56" s="56">
        <v>468.6</v>
      </c>
      <c r="N56" s="55">
        <v>16239.5</v>
      </c>
      <c r="O56" s="45"/>
    </row>
    <row r="57" spans="1:15" x14ac:dyDescent="0.25">
      <c r="A57" s="57" t="s">
        <v>389</v>
      </c>
      <c r="B57" s="50"/>
      <c r="C57" s="54">
        <v>0</v>
      </c>
      <c r="D57" s="55">
        <v>2027</v>
      </c>
      <c r="E57" s="56">
        <v>1998</v>
      </c>
      <c r="F57" s="55">
        <v>1466</v>
      </c>
      <c r="G57" s="56">
        <v>480</v>
      </c>
      <c r="H57" s="55">
        <v>2553</v>
      </c>
      <c r="I57" s="56">
        <v>651</v>
      </c>
      <c r="J57" s="55">
        <v>425.3</v>
      </c>
      <c r="K57" s="56">
        <v>180</v>
      </c>
      <c r="L57" s="55">
        <v>1760</v>
      </c>
      <c r="M57" s="56">
        <v>0</v>
      </c>
      <c r="N57" s="55">
        <v>820</v>
      </c>
      <c r="O57" s="45"/>
    </row>
    <row r="58" spans="1:15" x14ac:dyDescent="0.25">
      <c r="A58" s="47" t="s">
        <v>34</v>
      </c>
      <c r="B58" s="50"/>
      <c r="C58" s="54">
        <v>8664</v>
      </c>
      <c r="D58" s="55">
        <v>9555</v>
      </c>
      <c r="E58" s="56">
        <v>10152</v>
      </c>
      <c r="F58" s="55">
        <v>19805.599999999999</v>
      </c>
      <c r="G58" s="56">
        <v>9504.2999999999993</v>
      </c>
      <c r="H58" s="55">
        <v>6813.5</v>
      </c>
      <c r="I58" s="56">
        <v>10919.7</v>
      </c>
      <c r="J58" s="55">
        <v>8995.2999999999993</v>
      </c>
      <c r="K58" s="56">
        <v>6280</v>
      </c>
      <c r="L58" s="55">
        <v>2883.3</v>
      </c>
      <c r="M58" s="56">
        <v>9849.5</v>
      </c>
      <c r="N58" s="55">
        <v>21919.599999999999</v>
      </c>
      <c r="O58" s="45"/>
    </row>
    <row r="59" spans="1:15" x14ac:dyDescent="0.25">
      <c r="A59" s="47" t="s">
        <v>35</v>
      </c>
      <c r="B59" s="50"/>
      <c r="C59" s="54">
        <v>78.400000000000006</v>
      </c>
      <c r="D59" s="55">
        <v>1400</v>
      </c>
      <c r="E59" s="56">
        <v>120</v>
      </c>
      <c r="F59" s="55">
        <v>0</v>
      </c>
      <c r="G59" s="56">
        <v>275</v>
      </c>
      <c r="H59" s="55">
        <v>0</v>
      </c>
      <c r="I59" s="56">
        <v>0</v>
      </c>
      <c r="J59" s="55">
        <v>0</v>
      </c>
      <c r="K59" s="56">
        <v>0</v>
      </c>
      <c r="L59" s="55">
        <v>0</v>
      </c>
      <c r="M59" s="56">
        <v>0</v>
      </c>
      <c r="N59" s="55">
        <v>1300</v>
      </c>
      <c r="O59" s="45"/>
    </row>
    <row r="60" spans="1:15" x14ac:dyDescent="0.25">
      <c r="A60" s="47" t="s">
        <v>254</v>
      </c>
      <c r="B60" s="50"/>
      <c r="C60" s="54">
        <v>0</v>
      </c>
      <c r="D60" s="55">
        <v>0</v>
      </c>
      <c r="E60" s="56">
        <v>0</v>
      </c>
      <c r="F60" s="55">
        <v>0</v>
      </c>
      <c r="G60" s="56">
        <v>0</v>
      </c>
      <c r="H60" s="55">
        <v>0</v>
      </c>
      <c r="I60" s="56">
        <v>0</v>
      </c>
      <c r="J60" s="55">
        <v>0</v>
      </c>
      <c r="K60" s="56">
        <v>0</v>
      </c>
      <c r="L60" s="55">
        <v>1</v>
      </c>
      <c r="M60" s="56">
        <v>2.2999999999999998</v>
      </c>
      <c r="N60" s="55">
        <v>0</v>
      </c>
      <c r="O60" s="45"/>
    </row>
    <row r="61" spans="1:15" x14ac:dyDescent="0.25">
      <c r="A61" s="47" t="s">
        <v>36</v>
      </c>
      <c r="B61" s="50"/>
      <c r="C61" s="54">
        <v>0</v>
      </c>
      <c r="D61" s="55">
        <v>0</v>
      </c>
      <c r="E61" s="56">
        <v>0</v>
      </c>
      <c r="F61" s="55">
        <v>0</v>
      </c>
      <c r="G61" s="56">
        <v>0</v>
      </c>
      <c r="H61" s="55">
        <v>0</v>
      </c>
      <c r="I61" s="56">
        <v>0</v>
      </c>
      <c r="J61" s="55">
        <v>0</v>
      </c>
      <c r="K61" s="56">
        <v>0</v>
      </c>
      <c r="L61" s="55">
        <v>0</v>
      </c>
      <c r="M61" s="56">
        <v>0</v>
      </c>
      <c r="N61" s="55">
        <v>0</v>
      </c>
      <c r="O61" s="45"/>
    </row>
    <row r="62" spans="1:15" x14ac:dyDescent="0.25">
      <c r="A62" s="47" t="s">
        <v>37</v>
      </c>
      <c r="B62" s="50"/>
      <c r="C62" s="54">
        <v>0</v>
      </c>
      <c r="D62" s="55">
        <v>0</v>
      </c>
      <c r="E62" s="56">
        <v>0</v>
      </c>
      <c r="F62" s="55">
        <v>0</v>
      </c>
      <c r="G62" s="56">
        <v>0</v>
      </c>
      <c r="H62" s="55">
        <v>0</v>
      </c>
      <c r="I62" s="56">
        <v>0</v>
      </c>
      <c r="J62" s="55">
        <v>0</v>
      </c>
      <c r="K62" s="56">
        <v>0</v>
      </c>
      <c r="L62" s="55">
        <v>0</v>
      </c>
      <c r="M62" s="56">
        <v>0</v>
      </c>
      <c r="N62" s="55">
        <v>0</v>
      </c>
      <c r="O62" s="45"/>
    </row>
    <row r="63" spans="1:15" x14ac:dyDescent="0.25">
      <c r="A63" s="47" t="s">
        <v>38</v>
      </c>
      <c r="B63" s="50"/>
      <c r="C63" s="54">
        <v>0</v>
      </c>
      <c r="D63" s="55">
        <v>0</v>
      </c>
      <c r="E63" s="56">
        <v>0</v>
      </c>
      <c r="F63" s="55">
        <v>0</v>
      </c>
      <c r="G63" s="56">
        <v>0</v>
      </c>
      <c r="H63" s="55">
        <v>0</v>
      </c>
      <c r="I63" s="56">
        <v>0</v>
      </c>
      <c r="J63" s="55">
        <v>0</v>
      </c>
      <c r="K63" s="56">
        <v>0</v>
      </c>
      <c r="L63" s="55">
        <v>0</v>
      </c>
      <c r="M63" s="56">
        <v>0</v>
      </c>
      <c r="N63" s="55">
        <v>0</v>
      </c>
      <c r="O63" s="45"/>
    </row>
    <row r="64" spans="1:15" x14ac:dyDescent="0.25">
      <c r="A64" s="47" t="s">
        <v>259</v>
      </c>
      <c r="B64" s="50"/>
      <c r="C64" s="54">
        <v>0</v>
      </c>
      <c r="D64" s="55">
        <v>165</v>
      </c>
      <c r="E64" s="56">
        <v>204</v>
      </c>
      <c r="F64" s="55">
        <v>0</v>
      </c>
      <c r="G64" s="56">
        <v>2900</v>
      </c>
      <c r="H64" s="55">
        <v>90</v>
      </c>
      <c r="I64" s="56">
        <v>0</v>
      </c>
      <c r="J64" s="55">
        <v>100</v>
      </c>
      <c r="K64" s="56">
        <v>0</v>
      </c>
      <c r="L64" s="55">
        <v>0</v>
      </c>
      <c r="M64" s="56">
        <v>1067</v>
      </c>
      <c r="N64" s="55">
        <v>0</v>
      </c>
      <c r="O64" s="45"/>
    </row>
    <row r="65" spans="1:15" x14ac:dyDescent="0.25">
      <c r="A65" s="47" t="s">
        <v>39</v>
      </c>
      <c r="B65" s="50"/>
      <c r="C65" s="54">
        <v>36131.800000000003</v>
      </c>
      <c r="D65" s="55">
        <v>22413.600000000002</v>
      </c>
      <c r="E65" s="56">
        <v>20479.3</v>
      </c>
      <c r="F65" s="55">
        <v>29459.9</v>
      </c>
      <c r="G65" s="56">
        <v>27609.8</v>
      </c>
      <c r="H65" s="55">
        <v>30107.7</v>
      </c>
      <c r="I65" s="56">
        <v>45673</v>
      </c>
      <c r="J65" s="55">
        <v>8133</v>
      </c>
      <c r="K65" s="56">
        <v>40293.300000000003</v>
      </c>
      <c r="L65" s="55">
        <v>35322.5</v>
      </c>
      <c r="M65" s="56">
        <v>43200.2</v>
      </c>
      <c r="N65" s="55">
        <v>30779.4</v>
      </c>
      <c r="O65" s="45"/>
    </row>
    <row r="66" spans="1:15" x14ac:dyDescent="0.25">
      <c r="A66" s="47" t="s">
        <v>40</v>
      </c>
      <c r="B66" s="50"/>
      <c r="C66" s="54">
        <v>5698.8</v>
      </c>
      <c r="D66" s="55">
        <v>2820</v>
      </c>
      <c r="E66" s="56">
        <v>1341.3</v>
      </c>
      <c r="F66" s="55">
        <v>2247.8000000000002</v>
      </c>
      <c r="G66" s="56">
        <v>0</v>
      </c>
      <c r="H66" s="55">
        <v>950</v>
      </c>
      <c r="I66" s="56">
        <v>2466</v>
      </c>
      <c r="J66" s="55">
        <v>390</v>
      </c>
      <c r="K66" s="56">
        <v>720</v>
      </c>
      <c r="L66" s="55">
        <v>1521.9</v>
      </c>
      <c r="M66" s="56">
        <v>3214</v>
      </c>
      <c r="N66" s="55">
        <v>225</v>
      </c>
      <c r="O66" s="45"/>
    </row>
    <row r="67" spans="1:15" x14ac:dyDescent="0.25">
      <c r="A67" s="47" t="s">
        <v>263</v>
      </c>
      <c r="B67" s="50"/>
      <c r="C67" s="54">
        <v>0</v>
      </c>
      <c r="D67" s="55">
        <v>0</v>
      </c>
      <c r="E67" s="56">
        <v>1526</v>
      </c>
      <c r="F67" s="55">
        <v>0</v>
      </c>
      <c r="G67" s="56">
        <v>120</v>
      </c>
      <c r="H67" s="55">
        <v>0</v>
      </c>
      <c r="I67" s="56">
        <v>150</v>
      </c>
      <c r="J67" s="55">
        <v>90</v>
      </c>
      <c r="K67" s="56">
        <v>0</v>
      </c>
      <c r="L67" s="55">
        <v>0</v>
      </c>
      <c r="M67" s="56">
        <v>0</v>
      </c>
      <c r="N67" s="55">
        <v>0</v>
      </c>
      <c r="O67" s="45"/>
    </row>
    <row r="68" spans="1:15" x14ac:dyDescent="0.25">
      <c r="A68" s="47" t="s">
        <v>265</v>
      </c>
      <c r="B68" s="50"/>
      <c r="C68" s="54">
        <v>0</v>
      </c>
      <c r="D68" s="55">
        <v>8421</v>
      </c>
      <c r="E68" s="56">
        <v>320</v>
      </c>
      <c r="F68" s="55">
        <v>10098.700000000001</v>
      </c>
      <c r="G68" s="56">
        <v>550</v>
      </c>
      <c r="H68" s="55">
        <v>4156</v>
      </c>
      <c r="I68" s="56">
        <v>7014</v>
      </c>
      <c r="J68" s="55">
        <v>13226.2</v>
      </c>
      <c r="K68" s="56">
        <v>2572.8000000000002</v>
      </c>
      <c r="L68" s="55">
        <v>18178</v>
      </c>
      <c r="M68" s="56">
        <v>316.8</v>
      </c>
      <c r="N68" s="55">
        <v>34800</v>
      </c>
      <c r="O68" s="45"/>
    </row>
    <row r="69" spans="1:15" x14ac:dyDescent="0.25">
      <c r="A69" s="47" t="s">
        <v>41</v>
      </c>
      <c r="B69" s="50"/>
      <c r="C69" s="54">
        <v>1580</v>
      </c>
      <c r="D69" s="55">
        <v>0</v>
      </c>
      <c r="E69" s="56">
        <v>210</v>
      </c>
      <c r="F69" s="55">
        <v>20</v>
      </c>
      <c r="G69" s="56">
        <v>0</v>
      </c>
      <c r="H69" s="55">
        <v>255</v>
      </c>
      <c r="I69" s="56">
        <v>677.7</v>
      </c>
      <c r="J69" s="55">
        <v>740.6</v>
      </c>
      <c r="K69" s="56">
        <v>2525.5</v>
      </c>
      <c r="L69" s="55">
        <v>6097.5</v>
      </c>
      <c r="M69" s="56">
        <v>498.6</v>
      </c>
      <c r="N69" s="55">
        <v>1290</v>
      </c>
      <c r="O69" s="45"/>
    </row>
    <row r="70" spans="1:15" x14ac:dyDescent="0.25">
      <c r="A70" s="47" t="s">
        <v>368</v>
      </c>
      <c r="B70" s="50"/>
      <c r="C70" s="54">
        <v>119051.90000000001</v>
      </c>
      <c r="D70" s="55">
        <v>16567.8</v>
      </c>
      <c r="E70" s="56">
        <v>111634</v>
      </c>
      <c r="F70" s="55">
        <v>63715.200000000004</v>
      </c>
      <c r="G70" s="56">
        <v>60118</v>
      </c>
      <c r="H70" s="55">
        <v>78662</v>
      </c>
      <c r="I70" s="56">
        <v>80604.3</v>
      </c>
      <c r="J70" s="55">
        <v>62494.6</v>
      </c>
      <c r="K70" s="56">
        <v>66623.7</v>
      </c>
      <c r="L70" s="55">
        <v>69114.8</v>
      </c>
      <c r="M70" s="56">
        <v>101496.8</v>
      </c>
      <c r="N70" s="55">
        <v>112829.9</v>
      </c>
      <c r="O70" s="45"/>
    </row>
    <row r="71" spans="1:15" x14ac:dyDescent="0.25">
      <c r="A71" s="47" t="s">
        <v>43</v>
      </c>
      <c r="B71" s="50"/>
      <c r="C71" s="54">
        <v>29215</v>
      </c>
      <c r="D71" s="55">
        <v>10192</v>
      </c>
      <c r="E71" s="56">
        <v>38114.400000000001</v>
      </c>
      <c r="F71" s="55">
        <v>14047.1</v>
      </c>
      <c r="G71" s="56">
        <v>29031.9</v>
      </c>
      <c r="H71" s="55">
        <v>8227.2999999999993</v>
      </c>
      <c r="I71" s="56">
        <v>41445</v>
      </c>
      <c r="J71" s="55">
        <v>17827</v>
      </c>
      <c r="K71" s="56">
        <v>41689.599999999999</v>
      </c>
      <c r="L71" s="55">
        <v>13295</v>
      </c>
      <c r="M71" s="56">
        <v>6981.9</v>
      </c>
      <c r="N71" s="55">
        <v>11333.699999999999</v>
      </c>
      <c r="O71" s="45"/>
    </row>
    <row r="72" spans="1:15" x14ac:dyDescent="0.25">
      <c r="A72" s="47" t="s">
        <v>276</v>
      </c>
      <c r="B72" s="50"/>
      <c r="C72" s="54">
        <v>12254.7</v>
      </c>
      <c r="D72" s="55">
        <v>7869</v>
      </c>
      <c r="E72" s="56">
        <v>10380</v>
      </c>
      <c r="F72" s="55">
        <v>8815</v>
      </c>
      <c r="G72" s="56">
        <v>8485</v>
      </c>
      <c r="H72" s="55">
        <v>10207.9</v>
      </c>
      <c r="I72" s="56">
        <v>10888</v>
      </c>
      <c r="J72" s="55">
        <v>16320</v>
      </c>
      <c r="K72" s="56">
        <v>17661.400000000001</v>
      </c>
      <c r="L72" s="55">
        <v>20787.600000000002</v>
      </c>
      <c r="M72" s="56">
        <v>15249.4</v>
      </c>
      <c r="N72" s="55">
        <v>20652.400000000001</v>
      </c>
      <c r="O72" s="45"/>
    </row>
    <row r="73" spans="1:15" x14ac:dyDescent="0.25">
      <c r="A73" s="47" t="s">
        <v>44</v>
      </c>
      <c r="B73" s="50"/>
      <c r="C73" s="54">
        <v>78346.7</v>
      </c>
      <c r="D73" s="55">
        <v>64438.6</v>
      </c>
      <c r="E73" s="56">
        <v>60806.1</v>
      </c>
      <c r="F73" s="55">
        <v>45261.3</v>
      </c>
      <c r="G73" s="56">
        <v>35270.6</v>
      </c>
      <c r="H73" s="55">
        <v>68655</v>
      </c>
      <c r="I73" s="56">
        <v>44608</v>
      </c>
      <c r="J73" s="55">
        <v>72634.399999999994</v>
      </c>
      <c r="K73" s="56">
        <v>63138.600000000006</v>
      </c>
      <c r="L73" s="55">
        <v>61786.2</v>
      </c>
      <c r="M73" s="56">
        <v>65221.5</v>
      </c>
      <c r="N73" s="55">
        <v>88260.1</v>
      </c>
      <c r="O73" s="45"/>
    </row>
    <row r="74" spans="1:15" x14ac:dyDescent="0.25">
      <c r="A74" s="47" t="s">
        <v>369</v>
      </c>
      <c r="B74" s="50"/>
      <c r="C74" s="54">
        <v>12098.9</v>
      </c>
      <c r="D74" s="55">
        <v>5331.8</v>
      </c>
      <c r="E74" s="56">
        <v>13145.6</v>
      </c>
      <c r="F74" s="55">
        <v>21062.7</v>
      </c>
      <c r="G74" s="56">
        <v>9594.7999999999993</v>
      </c>
      <c r="H74" s="55">
        <v>9148.5999999999985</v>
      </c>
      <c r="I74" s="56">
        <v>13918.4</v>
      </c>
      <c r="J74" s="55">
        <v>21365.399999999998</v>
      </c>
      <c r="K74" s="56">
        <v>12245.400000000001</v>
      </c>
      <c r="L74" s="55">
        <v>20873.400000000001</v>
      </c>
      <c r="M74" s="56">
        <v>12113.9</v>
      </c>
      <c r="N74" s="55">
        <v>10290.799999999999</v>
      </c>
      <c r="O74" s="45"/>
    </row>
    <row r="75" spans="1:15" x14ac:dyDescent="0.25">
      <c r="A75" s="47" t="s">
        <v>45</v>
      </c>
      <c r="B75" s="50"/>
      <c r="C75" s="54">
        <v>51514.2</v>
      </c>
      <c r="D75" s="55">
        <v>17568.2</v>
      </c>
      <c r="E75" s="56">
        <v>22247.7</v>
      </c>
      <c r="F75" s="55">
        <v>42440.6</v>
      </c>
      <c r="G75" s="56">
        <v>35344.800000000003</v>
      </c>
      <c r="H75" s="55">
        <v>29981.7</v>
      </c>
      <c r="I75" s="56">
        <v>24525.7</v>
      </c>
      <c r="J75" s="55">
        <v>32188.7</v>
      </c>
      <c r="K75" s="56">
        <v>37320.6</v>
      </c>
      <c r="L75" s="55">
        <v>29061.1</v>
      </c>
      <c r="M75" s="56">
        <v>69247.199999999997</v>
      </c>
      <c r="N75" s="55">
        <v>49634.600000000006</v>
      </c>
      <c r="O75" s="45"/>
    </row>
    <row r="76" spans="1:15" x14ac:dyDescent="0.25">
      <c r="A76" s="47" t="s">
        <v>390</v>
      </c>
      <c r="B76" s="50"/>
      <c r="C76" s="54">
        <v>0</v>
      </c>
      <c r="D76" s="55">
        <v>0</v>
      </c>
      <c r="E76" s="56">
        <v>100</v>
      </c>
      <c r="F76" s="55">
        <v>0</v>
      </c>
      <c r="G76" s="56">
        <v>0</v>
      </c>
      <c r="H76" s="55">
        <v>0</v>
      </c>
      <c r="I76" s="56">
        <v>0</v>
      </c>
      <c r="J76" s="55">
        <v>0</v>
      </c>
      <c r="K76" s="56">
        <v>500</v>
      </c>
      <c r="L76" s="55">
        <v>25</v>
      </c>
      <c r="M76" s="56">
        <v>0</v>
      </c>
      <c r="N76" s="55">
        <v>0</v>
      </c>
      <c r="O76" s="45"/>
    </row>
    <row r="77" spans="1:15" x14ac:dyDescent="0.25">
      <c r="A77" s="47" t="s">
        <v>290</v>
      </c>
      <c r="B77" s="50"/>
      <c r="C77" s="54">
        <v>2960.2</v>
      </c>
      <c r="D77" s="55">
        <v>5671</v>
      </c>
      <c r="E77" s="56">
        <v>1933</v>
      </c>
      <c r="F77" s="55">
        <v>4128.5</v>
      </c>
      <c r="G77" s="56">
        <v>666</v>
      </c>
      <c r="H77" s="55">
        <v>1498</v>
      </c>
      <c r="I77" s="56">
        <v>1240</v>
      </c>
      <c r="J77" s="55">
        <v>5607.9</v>
      </c>
      <c r="K77" s="56">
        <v>6895</v>
      </c>
      <c r="L77" s="55">
        <v>3942</v>
      </c>
      <c r="M77" s="56">
        <v>7197</v>
      </c>
      <c r="N77" s="55">
        <v>10248</v>
      </c>
      <c r="O77" s="45"/>
    </row>
    <row r="78" spans="1:15" x14ac:dyDescent="0.25">
      <c r="A78" s="47" t="s">
        <v>292</v>
      </c>
      <c r="B78" s="50"/>
      <c r="C78" s="54">
        <v>3661</v>
      </c>
      <c r="D78" s="55">
        <v>1220.3</v>
      </c>
      <c r="E78" s="56">
        <v>10546.1</v>
      </c>
      <c r="F78" s="55">
        <v>2975</v>
      </c>
      <c r="G78" s="56">
        <v>150</v>
      </c>
      <c r="H78" s="55">
        <v>2596.5</v>
      </c>
      <c r="I78" s="56">
        <v>1100</v>
      </c>
      <c r="J78" s="55">
        <v>60</v>
      </c>
      <c r="K78" s="56">
        <v>3311.6</v>
      </c>
      <c r="L78" s="55">
        <v>1451.6</v>
      </c>
      <c r="M78" s="56">
        <v>1500</v>
      </c>
      <c r="N78" s="55">
        <v>10005</v>
      </c>
      <c r="O78" s="45"/>
    </row>
    <row r="79" spans="1:15" x14ac:dyDescent="0.25">
      <c r="A79" s="47" t="s">
        <v>46</v>
      </c>
      <c r="B79" s="50"/>
      <c r="C79" s="54">
        <v>965</v>
      </c>
      <c r="D79" s="55">
        <v>2530.6</v>
      </c>
      <c r="E79" s="56">
        <v>2094</v>
      </c>
      <c r="F79" s="55">
        <v>2586</v>
      </c>
      <c r="G79" s="56">
        <v>3778</v>
      </c>
      <c r="H79" s="55">
        <v>2286.6999999999998</v>
      </c>
      <c r="I79" s="56">
        <v>2510</v>
      </c>
      <c r="J79" s="55">
        <v>2025.8</v>
      </c>
      <c r="K79" s="56">
        <v>0</v>
      </c>
      <c r="L79" s="55">
        <v>1440</v>
      </c>
      <c r="M79" s="56">
        <v>500</v>
      </c>
      <c r="N79" s="55">
        <v>980.8</v>
      </c>
      <c r="O79" s="45"/>
    </row>
    <row r="80" spans="1:15" x14ac:dyDescent="0.25">
      <c r="A80" s="47" t="s">
        <v>47</v>
      </c>
      <c r="B80" s="50"/>
      <c r="C80" s="54">
        <v>1048</v>
      </c>
      <c r="D80" s="55">
        <v>6580.7</v>
      </c>
      <c r="E80" s="56">
        <v>22627</v>
      </c>
      <c r="F80" s="55">
        <v>2205</v>
      </c>
      <c r="G80" s="56">
        <v>5508.6</v>
      </c>
      <c r="H80" s="55">
        <v>4848.8</v>
      </c>
      <c r="I80" s="56">
        <v>2619.1999999999998</v>
      </c>
      <c r="J80" s="55">
        <v>9699</v>
      </c>
      <c r="K80" s="56">
        <v>595.5</v>
      </c>
      <c r="L80" s="55">
        <v>9358.7999999999993</v>
      </c>
      <c r="M80" s="56">
        <v>4110.7</v>
      </c>
      <c r="N80" s="55">
        <v>3903.4</v>
      </c>
      <c r="O80" s="45"/>
    </row>
    <row r="81" spans="1:15" x14ac:dyDescent="0.25">
      <c r="A81" s="47" t="s">
        <v>49</v>
      </c>
      <c r="B81" s="50"/>
      <c r="C81" s="54">
        <v>20492.599999999999</v>
      </c>
      <c r="D81" s="55">
        <v>21194.1</v>
      </c>
      <c r="E81" s="56">
        <v>20661.900000000001</v>
      </c>
      <c r="F81" s="55">
        <v>17869.5</v>
      </c>
      <c r="G81" s="56">
        <v>13779.5</v>
      </c>
      <c r="H81" s="55">
        <v>8767.9</v>
      </c>
      <c r="I81" s="56">
        <v>28387.9</v>
      </c>
      <c r="J81" s="55">
        <v>24802.400000000001</v>
      </c>
      <c r="K81" s="56">
        <v>20508.5</v>
      </c>
      <c r="L81" s="55">
        <v>25773.4</v>
      </c>
      <c r="M81" s="56">
        <v>22783.5</v>
      </c>
      <c r="N81" s="55">
        <v>10051.4</v>
      </c>
      <c r="O81" s="45"/>
    </row>
    <row r="82" spans="1:15" x14ac:dyDescent="0.25">
      <c r="A82" s="47" t="s">
        <v>50</v>
      </c>
      <c r="B82" s="50"/>
      <c r="C82" s="54">
        <v>7496</v>
      </c>
      <c r="D82" s="55">
        <v>4998</v>
      </c>
      <c r="E82" s="56">
        <v>7000</v>
      </c>
      <c r="F82" s="55">
        <v>20323</v>
      </c>
      <c r="G82" s="56">
        <v>8458.4</v>
      </c>
      <c r="H82" s="55">
        <v>12253.4</v>
      </c>
      <c r="I82" s="56">
        <v>0</v>
      </c>
      <c r="J82" s="55">
        <v>8598</v>
      </c>
      <c r="K82" s="56">
        <v>0</v>
      </c>
      <c r="L82" s="55">
        <v>0</v>
      </c>
      <c r="M82" s="56">
        <v>4000</v>
      </c>
      <c r="N82" s="55">
        <v>0</v>
      </c>
      <c r="O82" s="45"/>
    </row>
    <row r="83" spans="1:15" x14ac:dyDescent="0.25">
      <c r="A83" s="47" t="s">
        <v>51</v>
      </c>
      <c r="B83" s="50"/>
      <c r="C83" s="54">
        <v>5632.6</v>
      </c>
      <c r="D83" s="55">
        <v>6267.5</v>
      </c>
      <c r="E83" s="56">
        <v>9864.2000000000007</v>
      </c>
      <c r="F83" s="55">
        <v>2805.2</v>
      </c>
      <c r="G83" s="56">
        <v>12505.7</v>
      </c>
      <c r="H83" s="55">
        <v>6372</v>
      </c>
      <c r="I83" s="56">
        <v>4319.6000000000004</v>
      </c>
      <c r="J83" s="55">
        <v>8040.7</v>
      </c>
      <c r="K83" s="56">
        <v>5636.1</v>
      </c>
      <c r="L83" s="55">
        <v>3525.9</v>
      </c>
      <c r="M83" s="56">
        <v>7462.4</v>
      </c>
      <c r="N83" s="55">
        <v>2517.1999999999998</v>
      </c>
      <c r="O83" s="45"/>
    </row>
    <row r="84" spans="1:15" x14ac:dyDescent="0.25">
      <c r="A84" s="47" t="s">
        <v>300</v>
      </c>
      <c r="B84" s="50"/>
      <c r="C84" s="54">
        <v>11374.4</v>
      </c>
      <c r="D84" s="55">
        <v>14417.8</v>
      </c>
      <c r="E84" s="56">
        <v>9105.7999999999993</v>
      </c>
      <c r="F84" s="55">
        <v>28151.100000000002</v>
      </c>
      <c r="G84" s="56">
        <v>12079.4</v>
      </c>
      <c r="H84" s="55">
        <v>16865.599999999999</v>
      </c>
      <c r="I84" s="56">
        <v>15768.5</v>
      </c>
      <c r="J84" s="55">
        <v>25468</v>
      </c>
      <c r="K84" s="56">
        <v>11084.4</v>
      </c>
      <c r="L84" s="55">
        <v>17852</v>
      </c>
      <c r="M84" s="56">
        <v>24893.5</v>
      </c>
      <c r="N84" s="55">
        <v>22152.6</v>
      </c>
      <c r="O84" s="45"/>
    </row>
    <row r="85" spans="1:15" x14ac:dyDescent="0.25">
      <c r="A85" s="47" t="s">
        <v>374</v>
      </c>
      <c r="B85" s="50"/>
      <c r="C85" s="54">
        <v>29678.799999999999</v>
      </c>
      <c r="D85" s="55">
        <v>27226.799999999999</v>
      </c>
      <c r="E85" s="56">
        <v>19806.3</v>
      </c>
      <c r="F85" s="55">
        <v>33246.300000000003</v>
      </c>
      <c r="G85" s="56">
        <v>26739.4</v>
      </c>
      <c r="H85" s="55">
        <v>30135.1</v>
      </c>
      <c r="I85" s="56">
        <v>21300.2</v>
      </c>
      <c r="J85" s="55">
        <v>21468.6</v>
      </c>
      <c r="K85" s="56">
        <v>27278</v>
      </c>
      <c r="L85" s="55">
        <v>20439.8</v>
      </c>
      <c r="M85" s="56">
        <v>39302.199999999997</v>
      </c>
      <c r="N85" s="55">
        <v>13874</v>
      </c>
      <c r="O85" s="45"/>
    </row>
    <row r="86" spans="1:15" x14ac:dyDescent="0.25">
      <c r="A86" s="47" t="s">
        <v>54</v>
      </c>
      <c r="B86" s="50"/>
      <c r="C86" s="54">
        <v>69778.7</v>
      </c>
      <c r="D86" s="55">
        <v>101035.8</v>
      </c>
      <c r="E86" s="56">
        <v>56658.700000000004</v>
      </c>
      <c r="F86" s="55">
        <v>86853.7</v>
      </c>
      <c r="G86" s="56">
        <v>28875.899999999998</v>
      </c>
      <c r="H86" s="55">
        <v>41925.5</v>
      </c>
      <c r="I86" s="56">
        <v>60234.5</v>
      </c>
      <c r="J86" s="55">
        <v>52920.800000000003</v>
      </c>
      <c r="K86" s="56">
        <v>53099.3</v>
      </c>
      <c r="L86" s="55">
        <v>86868.3</v>
      </c>
      <c r="M86" s="56">
        <v>74345.899999999994</v>
      </c>
      <c r="N86" s="55">
        <v>77165.5</v>
      </c>
      <c r="O86" s="45"/>
    </row>
    <row r="87" spans="1:15" x14ac:dyDescent="0.25">
      <c r="A87" s="47" t="s">
        <v>55</v>
      </c>
      <c r="B87" s="50"/>
      <c r="C87" s="54">
        <v>0</v>
      </c>
      <c r="D87" s="55">
        <v>31</v>
      </c>
      <c r="E87" s="56">
        <v>0</v>
      </c>
      <c r="F87" s="55">
        <v>0</v>
      </c>
      <c r="G87" s="56">
        <v>0</v>
      </c>
      <c r="H87" s="55">
        <v>0</v>
      </c>
      <c r="I87" s="56">
        <v>0</v>
      </c>
      <c r="J87" s="55">
        <v>0</v>
      </c>
      <c r="K87" s="56">
        <v>0</v>
      </c>
      <c r="L87" s="55">
        <v>0</v>
      </c>
      <c r="M87" s="56">
        <v>0</v>
      </c>
      <c r="N87" s="55">
        <v>0</v>
      </c>
      <c r="O87" s="45"/>
    </row>
    <row r="88" spans="1:15" x14ac:dyDescent="0.25">
      <c r="A88" s="47" t="s">
        <v>56</v>
      </c>
      <c r="B88" s="50"/>
      <c r="C88" s="54">
        <v>12137.6</v>
      </c>
      <c r="D88" s="55">
        <v>15989.3</v>
      </c>
      <c r="E88" s="56">
        <v>20567</v>
      </c>
      <c r="F88" s="55">
        <v>58368.3</v>
      </c>
      <c r="G88" s="56">
        <v>13886.4</v>
      </c>
      <c r="H88" s="55">
        <v>27673.9</v>
      </c>
      <c r="I88" s="56">
        <v>39198</v>
      </c>
      <c r="J88" s="55">
        <v>15070.8</v>
      </c>
      <c r="K88" s="56">
        <v>22296.199999999997</v>
      </c>
      <c r="L88" s="55">
        <v>35900.9</v>
      </c>
      <c r="M88" s="56">
        <v>23301.1</v>
      </c>
      <c r="N88" s="55">
        <v>19898.800000000003</v>
      </c>
      <c r="O88" s="45"/>
    </row>
    <row r="89" spans="1:15" x14ac:dyDescent="0.25">
      <c r="A89" s="47" t="s">
        <v>308</v>
      </c>
      <c r="B89" s="50"/>
      <c r="C89" s="54">
        <v>9074.6</v>
      </c>
      <c r="D89" s="55">
        <v>12023.5</v>
      </c>
      <c r="E89" s="56">
        <v>2901.2</v>
      </c>
      <c r="F89" s="55">
        <v>12006</v>
      </c>
      <c r="G89" s="56">
        <v>8947.1</v>
      </c>
      <c r="H89" s="55">
        <v>28457.599999999999</v>
      </c>
      <c r="I89" s="56">
        <v>20390.8</v>
      </c>
      <c r="J89" s="55">
        <v>12056.6</v>
      </c>
      <c r="K89" s="56">
        <v>24933.599999999999</v>
      </c>
      <c r="L89" s="55">
        <v>10345.6</v>
      </c>
      <c r="M89" s="56">
        <v>9458.4</v>
      </c>
      <c r="N89" s="55">
        <v>14958.2</v>
      </c>
      <c r="O89" s="45"/>
    </row>
    <row r="90" spans="1:15" x14ac:dyDescent="0.25">
      <c r="A90" s="47" t="s">
        <v>310</v>
      </c>
      <c r="B90" s="50"/>
      <c r="C90" s="54">
        <v>4770.3999999999996</v>
      </c>
      <c r="D90" s="55">
        <v>9489</v>
      </c>
      <c r="E90" s="56">
        <v>6611.2</v>
      </c>
      <c r="F90" s="55">
        <v>12208.400000000001</v>
      </c>
      <c r="G90" s="56">
        <v>5253.6</v>
      </c>
      <c r="H90" s="55">
        <v>6013.3</v>
      </c>
      <c r="I90" s="56">
        <v>5738</v>
      </c>
      <c r="J90" s="55">
        <v>3477.3</v>
      </c>
      <c r="K90" s="56">
        <v>5581</v>
      </c>
      <c r="L90" s="55">
        <v>5551</v>
      </c>
      <c r="M90" s="56">
        <v>7290.8</v>
      </c>
      <c r="N90" s="55">
        <v>6779.9000000000005</v>
      </c>
      <c r="O90" s="45"/>
    </row>
    <row r="91" spans="1:15" x14ac:dyDescent="0.25">
      <c r="A91" s="47" t="s">
        <v>60</v>
      </c>
      <c r="B91" s="50"/>
      <c r="C91" s="54">
        <v>2264</v>
      </c>
      <c r="D91" s="55">
        <v>3823.6</v>
      </c>
      <c r="E91" s="56">
        <v>4878.5</v>
      </c>
      <c r="F91" s="55">
        <v>2726</v>
      </c>
      <c r="G91" s="56">
        <v>3154</v>
      </c>
      <c r="H91" s="55">
        <v>6437.6</v>
      </c>
      <c r="I91" s="56">
        <v>3090.5</v>
      </c>
      <c r="J91" s="55">
        <v>6417.2</v>
      </c>
      <c r="K91" s="56">
        <v>4948.8</v>
      </c>
      <c r="L91" s="55">
        <v>7485.4</v>
      </c>
      <c r="M91" s="56">
        <v>3680</v>
      </c>
      <c r="N91" s="55">
        <v>4364.5</v>
      </c>
      <c r="O91" s="45"/>
    </row>
    <row r="92" spans="1:15" x14ac:dyDescent="0.25">
      <c r="A92" s="47" t="s">
        <v>63</v>
      </c>
      <c r="B92" s="50"/>
      <c r="C92" s="54">
        <v>125348.70000000001</v>
      </c>
      <c r="D92" s="55">
        <v>72039</v>
      </c>
      <c r="E92" s="56">
        <v>26638.799999999999</v>
      </c>
      <c r="F92" s="55">
        <v>51897</v>
      </c>
      <c r="G92" s="56">
        <v>32702.5</v>
      </c>
      <c r="H92" s="55">
        <v>32553.5</v>
      </c>
      <c r="I92" s="56">
        <v>19499.199999999997</v>
      </c>
      <c r="J92" s="55">
        <v>26584.6</v>
      </c>
      <c r="K92" s="56">
        <v>22107.599999999999</v>
      </c>
      <c r="L92" s="55">
        <v>49438.6</v>
      </c>
      <c r="M92" s="56">
        <v>60295.8</v>
      </c>
      <c r="N92" s="55">
        <v>85561.600000000006</v>
      </c>
      <c r="O92" s="45"/>
    </row>
    <row r="93" spans="1:15" x14ac:dyDescent="0.25">
      <c r="A93" s="47" t="s">
        <v>57</v>
      </c>
      <c r="B93" s="50"/>
      <c r="C93" s="54">
        <v>60830.399999999994</v>
      </c>
      <c r="D93" s="55">
        <v>64777.8</v>
      </c>
      <c r="E93" s="56">
        <v>48322.8</v>
      </c>
      <c r="F93" s="55">
        <v>132897.60000000001</v>
      </c>
      <c r="G93" s="56">
        <v>49973.599999999999</v>
      </c>
      <c r="H93" s="55">
        <v>78289.2</v>
      </c>
      <c r="I93" s="56">
        <v>54566.9</v>
      </c>
      <c r="J93" s="55">
        <v>64515.199999999997</v>
      </c>
      <c r="K93" s="56">
        <v>69035.5</v>
      </c>
      <c r="L93" s="55">
        <v>80678</v>
      </c>
      <c r="M93" s="56">
        <v>91067.199999999997</v>
      </c>
      <c r="N93" s="55">
        <v>101571.2</v>
      </c>
      <c r="O93" s="45"/>
    </row>
    <row r="94" spans="1:15" x14ac:dyDescent="0.25">
      <c r="A94" s="47" t="s">
        <v>313</v>
      </c>
      <c r="B94" s="50"/>
      <c r="C94" s="54">
        <v>140670.70000000001</v>
      </c>
      <c r="D94" s="55">
        <v>120109.6</v>
      </c>
      <c r="E94" s="56">
        <v>115157.2</v>
      </c>
      <c r="F94" s="55">
        <v>287292.5</v>
      </c>
      <c r="G94" s="56">
        <v>164185.5</v>
      </c>
      <c r="H94" s="55">
        <v>186911.5</v>
      </c>
      <c r="I94" s="56">
        <v>125336.2</v>
      </c>
      <c r="J94" s="55">
        <v>170152.5</v>
      </c>
      <c r="K94" s="56">
        <v>159945</v>
      </c>
      <c r="L94" s="55">
        <v>189141.8</v>
      </c>
      <c r="M94" s="56">
        <v>206103.8</v>
      </c>
      <c r="N94" s="55">
        <v>200451.20000000001</v>
      </c>
      <c r="O94" s="45"/>
    </row>
    <row r="95" spans="1:15" x14ac:dyDescent="0.25">
      <c r="A95" s="47" t="s">
        <v>58</v>
      </c>
      <c r="B95" s="50"/>
      <c r="C95" s="54">
        <v>3762.4</v>
      </c>
      <c r="D95" s="55">
        <v>3487.4</v>
      </c>
      <c r="E95" s="56">
        <v>3407.6</v>
      </c>
      <c r="F95" s="55">
        <v>5612.7</v>
      </c>
      <c r="G95" s="56">
        <v>7433.2</v>
      </c>
      <c r="H95" s="55">
        <v>4180.7999999999993</v>
      </c>
      <c r="I95" s="56">
        <v>4692.2</v>
      </c>
      <c r="J95" s="55">
        <v>6016.0999999999995</v>
      </c>
      <c r="K95" s="56">
        <v>3551</v>
      </c>
      <c r="L95" s="55">
        <v>3406</v>
      </c>
      <c r="M95" s="56">
        <v>5890</v>
      </c>
      <c r="N95" s="55">
        <v>4163.8</v>
      </c>
      <c r="O95" s="45"/>
    </row>
    <row r="96" spans="1:15" x14ac:dyDescent="0.25">
      <c r="A96" s="47" t="s">
        <v>59</v>
      </c>
      <c r="B96" s="50"/>
      <c r="C96" s="54">
        <v>8434.7000000000007</v>
      </c>
      <c r="D96" s="55">
        <v>7291.1</v>
      </c>
      <c r="E96" s="56">
        <v>6806.5</v>
      </c>
      <c r="F96" s="55">
        <v>14268.5</v>
      </c>
      <c r="G96" s="56">
        <v>11294.400000000001</v>
      </c>
      <c r="H96" s="55">
        <v>12963</v>
      </c>
      <c r="I96" s="56">
        <v>8238.5</v>
      </c>
      <c r="J96" s="55">
        <v>14422</v>
      </c>
      <c r="K96" s="56">
        <v>16708.2</v>
      </c>
      <c r="L96" s="55">
        <v>8686.2999999999993</v>
      </c>
      <c r="M96" s="56">
        <v>17612.400000000001</v>
      </c>
      <c r="N96" s="55">
        <v>4751.7</v>
      </c>
      <c r="O96" s="45"/>
    </row>
    <row r="97" spans="1:15" x14ac:dyDescent="0.25">
      <c r="A97" s="47" t="s">
        <v>61</v>
      </c>
      <c r="B97" s="50"/>
      <c r="C97" s="54">
        <v>91795.5</v>
      </c>
      <c r="D97" s="55">
        <v>57854.8</v>
      </c>
      <c r="E97" s="56">
        <v>41746.800000000003</v>
      </c>
      <c r="F97" s="55">
        <v>74988.5</v>
      </c>
      <c r="G97" s="56">
        <v>82905.399999999994</v>
      </c>
      <c r="H97" s="55">
        <v>108764.6</v>
      </c>
      <c r="I97" s="56">
        <v>115811.6</v>
      </c>
      <c r="J97" s="55">
        <v>135834.4</v>
      </c>
      <c r="K97" s="56">
        <v>136701</v>
      </c>
      <c r="L97" s="55">
        <v>181406</v>
      </c>
      <c r="M97" s="56">
        <v>151498.6</v>
      </c>
      <c r="N97" s="55">
        <v>145690.70000000001</v>
      </c>
      <c r="O97" s="45"/>
    </row>
    <row r="98" spans="1:15" x14ac:dyDescent="0.25">
      <c r="A98" s="47" t="s">
        <v>64</v>
      </c>
      <c r="B98" s="50"/>
      <c r="C98" s="54">
        <v>0</v>
      </c>
      <c r="D98" s="55">
        <v>0</v>
      </c>
      <c r="E98" s="56">
        <v>0</v>
      </c>
      <c r="F98" s="55">
        <v>0</v>
      </c>
      <c r="G98" s="56">
        <v>0</v>
      </c>
      <c r="H98" s="55">
        <v>0</v>
      </c>
      <c r="I98" s="56">
        <v>0</v>
      </c>
      <c r="J98" s="55">
        <v>0</v>
      </c>
      <c r="K98" s="56">
        <v>0</v>
      </c>
      <c r="L98" s="55">
        <v>0</v>
      </c>
      <c r="M98" s="56">
        <v>0</v>
      </c>
      <c r="N98" s="55">
        <v>0</v>
      </c>
      <c r="O98" s="45"/>
    </row>
    <row r="99" spans="1:15" x14ac:dyDescent="0.25">
      <c r="A99" s="47" t="s">
        <v>65</v>
      </c>
      <c r="B99" s="50"/>
      <c r="C99" s="54">
        <v>0</v>
      </c>
      <c r="D99" s="55">
        <v>0</v>
      </c>
      <c r="E99" s="56">
        <v>0</v>
      </c>
      <c r="F99" s="55">
        <v>0</v>
      </c>
      <c r="G99" s="56">
        <v>0</v>
      </c>
      <c r="H99" s="55">
        <v>0</v>
      </c>
      <c r="I99" s="56">
        <v>0</v>
      </c>
      <c r="J99" s="55">
        <v>0</v>
      </c>
      <c r="K99" s="56">
        <v>0</v>
      </c>
      <c r="L99" s="55">
        <v>0</v>
      </c>
      <c r="M99" s="56">
        <v>0</v>
      </c>
      <c r="N99" s="55">
        <v>5000</v>
      </c>
      <c r="O99" s="45"/>
    </row>
    <row r="100" spans="1:15" x14ac:dyDescent="0.25">
      <c r="A100" s="47" t="s">
        <v>66</v>
      </c>
      <c r="B100" s="50"/>
      <c r="C100" s="54">
        <v>175</v>
      </c>
      <c r="D100" s="55">
        <v>60</v>
      </c>
      <c r="E100" s="56">
        <v>0</v>
      </c>
      <c r="F100" s="55">
        <v>0</v>
      </c>
      <c r="G100" s="56">
        <v>0</v>
      </c>
      <c r="H100" s="55">
        <v>125</v>
      </c>
      <c r="I100" s="56">
        <v>0</v>
      </c>
      <c r="J100" s="55">
        <v>320</v>
      </c>
      <c r="K100" s="56">
        <v>0</v>
      </c>
      <c r="L100" s="55">
        <v>108</v>
      </c>
      <c r="M100" s="56">
        <v>0</v>
      </c>
      <c r="N100" s="55">
        <v>0</v>
      </c>
      <c r="O100" s="45"/>
    </row>
    <row r="101" spans="1:15" x14ac:dyDescent="0.25">
      <c r="A101" s="47" t="s">
        <v>67</v>
      </c>
      <c r="B101" s="50"/>
      <c r="C101" s="54">
        <v>3300</v>
      </c>
      <c r="D101" s="55">
        <v>3088</v>
      </c>
      <c r="E101" s="56">
        <v>5642</v>
      </c>
      <c r="F101" s="55">
        <v>4864</v>
      </c>
      <c r="G101" s="56">
        <v>743.3</v>
      </c>
      <c r="H101" s="55">
        <v>4690</v>
      </c>
      <c r="I101" s="56">
        <v>1024</v>
      </c>
      <c r="J101" s="55">
        <v>7462.6</v>
      </c>
      <c r="K101" s="56">
        <v>1279</v>
      </c>
      <c r="L101" s="55">
        <v>3225</v>
      </c>
      <c r="M101" s="56">
        <v>400</v>
      </c>
      <c r="N101" s="55">
        <v>3820</v>
      </c>
      <c r="O101" s="45"/>
    </row>
    <row r="102" spans="1:15" x14ac:dyDescent="0.25">
      <c r="A102" s="47" t="s">
        <v>68</v>
      </c>
      <c r="B102" s="50"/>
      <c r="C102" s="54">
        <v>8883.7999999999993</v>
      </c>
      <c r="D102" s="55">
        <v>9446</v>
      </c>
      <c r="E102" s="56">
        <v>12538</v>
      </c>
      <c r="F102" s="55">
        <v>23294</v>
      </c>
      <c r="G102" s="56">
        <v>7973.9</v>
      </c>
      <c r="H102" s="55">
        <v>16365.1</v>
      </c>
      <c r="I102" s="56">
        <v>10224.200000000001</v>
      </c>
      <c r="J102" s="55">
        <v>6210.1</v>
      </c>
      <c r="K102" s="56">
        <v>10166</v>
      </c>
      <c r="L102" s="55">
        <v>11253.8</v>
      </c>
      <c r="M102" s="56">
        <v>22767.8</v>
      </c>
      <c r="N102" s="55">
        <v>16174.6</v>
      </c>
      <c r="O102" s="45"/>
    </row>
    <row r="103" spans="1:15" x14ac:dyDescent="0.25">
      <c r="A103" s="47" t="s">
        <v>69</v>
      </c>
      <c r="B103" s="50"/>
      <c r="C103" s="54">
        <v>0</v>
      </c>
      <c r="D103" s="55">
        <v>15154.4</v>
      </c>
      <c r="E103" s="56">
        <v>7050</v>
      </c>
      <c r="F103" s="55">
        <v>4000</v>
      </c>
      <c r="G103" s="56">
        <v>3000</v>
      </c>
      <c r="H103" s="55">
        <v>20040</v>
      </c>
      <c r="I103" s="56">
        <v>0</v>
      </c>
      <c r="J103" s="55">
        <v>0</v>
      </c>
      <c r="K103" s="56">
        <v>5337</v>
      </c>
      <c r="L103" s="55">
        <v>0</v>
      </c>
      <c r="M103" s="56">
        <v>15000</v>
      </c>
      <c r="N103" s="55">
        <v>2256</v>
      </c>
      <c r="O103" s="45"/>
    </row>
    <row r="104" spans="1:15" x14ac:dyDescent="0.25">
      <c r="A104" s="47" t="s">
        <v>70</v>
      </c>
      <c r="B104" s="50"/>
      <c r="C104" s="54">
        <v>8085.8</v>
      </c>
      <c r="D104" s="55">
        <v>4546.5</v>
      </c>
      <c r="E104" s="56">
        <v>7226</v>
      </c>
      <c r="F104" s="55">
        <v>4046</v>
      </c>
      <c r="G104" s="56">
        <v>3966</v>
      </c>
      <c r="H104" s="55">
        <v>6120</v>
      </c>
      <c r="I104" s="56">
        <v>4566.5</v>
      </c>
      <c r="J104" s="55">
        <v>2999</v>
      </c>
      <c r="K104" s="56">
        <v>1881.3</v>
      </c>
      <c r="L104" s="55">
        <v>2403</v>
      </c>
      <c r="M104" s="56">
        <v>4779</v>
      </c>
      <c r="N104" s="55">
        <v>9007.4</v>
      </c>
      <c r="O104" s="45"/>
    </row>
    <row r="105" spans="1:15" x14ac:dyDescent="0.25">
      <c r="A105" s="47" t="s">
        <v>391</v>
      </c>
      <c r="B105" s="50"/>
      <c r="C105" s="54">
        <v>206</v>
      </c>
      <c r="D105" s="55">
        <v>0</v>
      </c>
      <c r="E105" s="56">
        <v>4442.2</v>
      </c>
      <c r="F105" s="55">
        <v>1767.5</v>
      </c>
      <c r="G105" s="56">
        <v>960</v>
      </c>
      <c r="H105" s="55">
        <v>1930</v>
      </c>
      <c r="I105" s="56">
        <v>2920.1</v>
      </c>
      <c r="J105" s="55">
        <v>1134.5</v>
      </c>
      <c r="K105" s="56">
        <v>2708.6</v>
      </c>
      <c r="L105" s="55">
        <v>2916</v>
      </c>
      <c r="M105" s="56">
        <v>1776</v>
      </c>
      <c r="N105" s="55">
        <v>184.8</v>
      </c>
      <c r="O105" s="45"/>
    </row>
    <row r="106" spans="1:15" x14ac:dyDescent="0.25">
      <c r="A106" s="47" t="s">
        <v>334</v>
      </c>
      <c r="B106" s="50"/>
      <c r="C106" s="54">
        <v>0</v>
      </c>
      <c r="D106" s="55">
        <v>0</v>
      </c>
      <c r="E106" s="56">
        <v>140</v>
      </c>
      <c r="F106" s="55">
        <v>261</v>
      </c>
      <c r="G106" s="56">
        <v>0</v>
      </c>
      <c r="H106" s="55">
        <v>3334</v>
      </c>
      <c r="I106" s="56">
        <v>100</v>
      </c>
      <c r="J106" s="55">
        <v>339</v>
      </c>
      <c r="K106" s="56">
        <v>468</v>
      </c>
      <c r="L106" s="55">
        <v>700</v>
      </c>
      <c r="M106" s="56">
        <v>276</v>
      </c>
      <c r="N106" s="55">
        <v>5293</v>
      </c>
      <c r="O106" s="45"/>
    </row>
    <row r="107" spans="1:15" x14ac:dyDescent="0.25">
      <c r="A107" s="47" t="s">
        <v>336</v>
      </c>
      <c r="B107" s="50"/>
      <c r="C107" s="54">
        <v>184484.5</v>
      </c>
      <c r="D107" s="55">
        <v>72116.5</v>
      </c>
      <c r="E107" s="56">
        <v>127159.1</v>
      </c>
      <c r="F107" s="55">
        <v>333764.5</v>
      </c>
      <c r="G107" s="56">
        <v>63209.299999999996</v>
      </c>
      <c r="H107" s="55">
        <v>192318.80000000002</v>
      </c>
      <c r="I107" s="56">
        <v>70339.8</v>
      </c>
      <c r="J107" s="55">
        <v>112520.5</v>
      </c>
      <c r="K107" s="56">
        <v>94214.9</v>
      </c>
      <c r="L107" s="55">
        <v>110446.5</v>
      </c>
      <c r="M107" s="56">
        <v>96741.5</v>
      </c>
      <c r="N107" s="55">
        <v>138437.6</v>
      </c>
      <c r="O107" s="45"/>
    </row>
    <row r="108" spans="1:15" x14ac:dyDescent="0.25">
      <c r="A108" s="57" t="s">
        <v>392</v>
      </c>
      <c r="B108" s="50"/>
      <c r="C108" s="54">
        <v>1221235.8</v>
      </c>
      <c r="D108" s="55">
        <v>928730.29999999993</v>
      </c>
      <c r="E108" s="56">
        <v>1245158.2</v>
      </c>
      <c r="F108" s="55">
        <v>1374861.4</v>
      </c>
      <c r="G108" s="56">
        <v>904857.10000000009</v>
      </c>
      <c r="H108" s="55">
        <v>840084.60000000009</v>
      </c>
      <c r="I108" s="56">
        <v>977034.3</v>
      </c>
      <c r="J108" s="55">
        <v>1011755.7000000001</v>
      </c>
      <c r="K108" s="56">
        <v>960446.9</v>
      </c>
      <c r="L108" s="55">
        <v>964839.6</v>
      </c>
      <c r="M108" s="56">
        <v>1028609.3999999999</v>
      </c>
      <c r="N108" s="55">
        <v>987168.2</v>
      </c>
      <c r="O108" s="45"/>
    </row>
    <row r="109" spans="1:15" x14ac:dyDescent="0.25">
      <c r="A109" s="47" t="s">
        <v>71</v>
      </c>
      <c r="B109" s="50"/>
      <c r="C109" s="54">
        <v>1572</v>
      </c>
      <c r="D109" s="55">
        <v>10088</v>
      </c>
      <c r="E109" s="56">
        <v>1778</v>
      </c>
      <c r="F109" s="55">
        <v>2990</v>
      </c>
      <c r="G109" s="56">
        <v>1940</v>
      </c>
      <c r="H109" s="55">
        <v>3562.6</v>
      </c>
      <c r="I109" s="56">
        <v>2992.6</v>
      </c>
      <c r="J109" s="55">
        <v>1749.4</v>
      </c>
      <c r="K109" s="56">
        <v>12386</v>
      </c>
      <c r="L109" s="55">
        <v>1152</v>
      </c>
      <c r="M109" s="56">
        <v>2160</v>
      </c>
      <c r="N109" s="55">
        <v>2280</v>
      </c>
      <c r="O109" s="45"/>
    </row>
    <row r="110" spans="1:15" x14ac:dyDescent="0.25">
      <c r="A110" s="47" t="s">
        <v>72</v>
      </c>
      <c r="B110" s="50"/>
      <c r="C110" s="54">
        <v>2040</v>
      </c>
      <c r="D110" s="55">
        <v>3932.6</v>
      </c>
      <c r="E110" s="56">
        <v>2212</v>
      </c>
      <c r="F110" s="55">
        <v>2507</v>
      </c>
      <c r="G110" s="56">
        <v>2342.1999999999998</v>
      </c>
      <c r="H110" s="55">
        <v>1023.5</v>
      </c>
      <c r="I110" s="56">
        <v>844</v>
      </c>
      <c r="J110" s="55">
        <v>1367.6</v>
      </c>
      <c r="K110" s="56">
        <v>5342.6</v>
      </c>
      <c r="L110" s="55">
        <v>2280.6</v>
      </c>
      <c r="M110" s="56">
        <v>2256</v>
      </c>
      <c r="N110" s="55">
        <v>1420</v>
      </c>
      <c r="O110" s="45"/>
    </row>
    <row r="111" spans="1:15" x14ac:dyDescent="0.25">
      <c r="A111" s="47" t="s">
        <v>73</v>
      </c>
      <c r="B111" s="50"/>
      <c r="C111" s="54">
        <v>0</v>
      </c>
      <c r="D111" s="55">
        <v>0</v>
      </c>
      <c r="E111" s="56">
        <v>25</v>
      </c>
      <c r="F111" s="55">
        <v>0</v>
      </c>
      <c r="G111" s="56">
        <v>0</v>
      </c>
      <c r="H111" s="55">
        <v>0</v>
      </c>
      <c r="I111" s="56">
        <v>0</v>
      </c>
      <c r="J111" s="55">
        <v>0</v>
      </c>
      <c r="K111" s="56">
        <v>0</v>
      </c>
      <c r="L111" s="55">
        <v>0</v>
      </c>
      <c r="M111" s="56">
        <v>0</v>
      </c>
      <c r="N111" s="55">
        <v>0</v>
      </c>
      <c r="O111" s="45"/>
    </row>
    <row r="112" spans="1:15" x14ac:dyDescent="0.25">
      <c r="A112" s="47" t="s">
        <v>74</v>
      </c>
      <c r="B112" s="50"/>
      <c r="C112" s="54">
        <v>0</v>
      </c>
      <c r="D112" s="55">
        <v>0</v>
      </c>
      <c r="E112" s="56">
        <v>0</v>
      </c>
      <c r="F112" s="55">
        <v>0</v>
      </c>
      <c r="G112" s="56">
        <v>360</v>
      </c>
      <c r="H112" s="55">
        <v>0</v>
      </c>
      <c r="I112" s="56">
        <v>0</v>
      </c>
      <c r="J112" s="55">
        <v>0</v>
      </c>
      <c r="K112" s="56">
        <v>0</v>
      </c>
      <c r="L112" s="55">
        <v>0</v>
      </c>
      <c r="M112" s="56">
        <v>0</v>
      </c>
      <c r="N112" s="55">
        <v>0</v>
      </c>
      <c r="O112" s="45"/>
    </row>
    <row r="113" spans="1:15" x14ac:dyDescent="0.25">
      <c r="A113" s="47" t="s">
        <v>75</v>
      </c>
      <c r="B113" s="50"/>
      <c r="C113" s="54">
        <v>0</v>
      </c>
      <c r="D113" s="55">
        <v>360</v>
      </c>
      <c r="E113" s="56">
        <v>260</v>
      </c>
      <c r="F113" s="55">
        <v>500</v>
      </c>
      <c r="G113" s="56">
        <v>1380</v>
      </c>
      <c r="H113" s="55">
        <v>0</v>
      </c>
      <c r="I113" s="56">
        <v>660</v>
      </c>
      <c r="J113" s="55">
        <v>40</v>
      </c>
      <c r="K113" s="56">
        <v>20</v>
      </c>
      <c r="L113" s="55">
        <v>700</v>
      </c>
      <c r="M113" s="56">
        <v>0</v>
      </c>
      <c r="N113" s="55">
        <v>0</v>
      </c>
      <c r="O113" s="45"/>
    </row>
    <row r="114" spans="1:15" x14ac:dyDescent="0.25">
      <c r="A114" s="47" t="s">
        <v>76</v>
      </c>
      <c r="B114" s="50"/>
      <c r="C114" s="54">
        <v>1000</v>
      </c>
      <c r="D114" s="55">
        <v>0</v>
      </c>
      <c r="E114" s="56">
        <v>1000</v>
      </c>
      <c r="F114" s="55">
        <v>1745</v>
      </c>
      <c r="G114" s="56">
        <v>3890</v>
      </c>
      <c r="H114" s="55">
        <v>945</v>
      </c>
      <c r="I114" s="56">
        <v>1840</v>
      </c>
      <c r="J114" s="55">
        <v>1732</v>
      </c>
      <c r="K114" s="56">
        <v>3240</v>
      </c>
      <c r="L114" s="55">
        <v>210</v>
      </c>
      <c r="M114" s="56">
        <v>400</v>
      </c>
      <c r="N114" s="55">
        <v>3350</v>
      </c>
      <c r="O114" s="45"/>
    </row>
    <row r="115" spans="1:15" x14ac:dyDescent="0.25">
      <c r="A115" s="57" t="s">
        <v>393</v>
      </c>
      <c r="B115" s="50"/>
      <c r="C115" s="54">
        <v>0</v>
      </c>
      <c r="D115" s="55">
        <v>0</v>
      </c>
      <c r="E115" s="56">
        <v>0</v>
      </c>
      <c r="F115" s="55">
        <v>3186</v>
      </c>
      <c r="G115" s="56">
        <v>632.5</v>
      </c>
      <c r="H115" s="55">
        <v>180</v>
      </c>
      <c r="I115" s="56">
        <v>36</v>
      </c>
      <c r="J115" s="55">
        <v>0</v>
      </c>
      <c r="K115" s="56">
        <v>1480</v>
      </c>
      <c r="L115" s="55">
        <v>60</v>
      </c>
      <c r="M115" s="56">
        <v>0</v>
      </c>
      <c r="N115" s="55">
        <v>2276</v>
      </c>
      <c r="O115" s="45"/>
    </row>
    <row r="116" spans="1:15" x14ac:dyDescent="0.25">
      <c r="A116" s="57" t="s">
        <v>394</v>
      </c>
      <c r="B116" s="50"/>
      <c r="C116" s="54">
        <v>15005.6</v>
      </c>
      <c r="D116" s="55">
        <v>10317.6</v>
      </c>
      <c r="E116" s="56">
        <v>13650</v>
      </c>
      <c r="F116" s="55">
        <v>20277.2</v>
      </c>
      <c r="G116" s="56">
        <v>8227.7000000000007</v>
      </c>
      <c r="H116" s="55">
        <v>9389</v>
      </c>
      <c r="I116" s="56">
        <v>8027.7000000000007</v>
      </c>
      <c r="J116" s="55">
        <v>22955.7</v>
      </c>
      <c r="K116" s="56">
        <v>25102.5</v>
      </c>
      <c r="L116" s="55">
        <v>23714.9</v>
      </c>
      <c r="M116" s="56">
        <v>6286.6</v>
      </c>
      <c r="N116" s="55">
        <v>27067.300000000003</v>
      </c>
      <c r="O116" s="45"/>
    </row>
    <row r="117" spans="1:15" x14ac:dyDescent="0.25">
      <c r="A117" s="47" t="s">
        <v>355</v>
      </c>
      <c r="B117" s="50"/>
      <c r="C117" s="54">
        <v>0</v>
      </c>
      <c r="D117" s="55">
        <v>0</v>
      </c>
      <c r="E117" s="56">
        <v>0</v>
      </c>
      <c r="F117" s="55">
        <v>0</v>
      </c>
      <c r="G117" s="56">
        <v>0</v>
      </c>
      <c r="H117" s="55">
        <v>0</v>
      </c>
      <c r="I117" s="56">
        <v>0</v>
      </c>
      <c r="J117" s="55">
        <v>0</v>
      </c>
      <c r="K117" s="56">
        <v>0</v>
      </c>
      <c r="L117" s="55">
        <v>0</v>
      </c>
      <c r="M117" s="56">
        <v>0</v>
      </c>
      <c r="N117" s="55">
        <v>0</v>
      </c>
      <c r="O117" s="45"/>
    </row>
    <row r="118" spans="1:15" x14ac:dyDescent="0.25">
      <c r="A118" s="47" t="s">
        <v>357</v>
      </c>
      <c r="B118" s="50"/>
      <c r="C118" s="54">
        <v>4044.8</v>
      </c>
      <c r="D118" s="55">
        <v>1000</v>
      </c>
      <c r="E118" s="56">
        <v>216</v>
      </c>
      <c r="F118" s="55">
        <v>753.6</v>
      </c>
      <c r="G118" s="56">
        <v>2458</v>
      </c>
      <c r="H118" s="55">
        <v>3500</v>
      </c>
      <c r="I118" s="56">
        <v>2720.2</v>
      </c>
      <c r="J118" s="55">
        <v>1600</v>
      </c>
      <c r="K118" s="56">
        <v>694</v>
      </c>
      <c r="L118" s="55">
        <v>578.29999999999995</v>
      </c>
      <c r="M118" s="56">
        <v>5812</v>
      </c>
      <c r="N118" s="55">
        <v>1348</v>
      </c>
      <c r="O118" s="45"/>
    </row>
    <row r="119" spans="1:15" x14ac:dyDescent="0.25">
      <c r="A119" s="47" t="s">
        <v>77</v>
      </c>
      <c r="B119" s="50"/>
      <c r="C119" s="54">
        <v>0</v>
      </c>
      <c r="D119" s="55">
        <v>0</v>
      </c>
      <c r="E119" s="56">
        <v>0</v>
      </c>
      <c r="F119" s="55">
        <v>0</v>
      </c>
      <c r="G119" s="56">
        <v>0</v>
      </c>
      <c r="H119" s="55">
        <v>0</v>
      </c>
      <c r="I119" s="56">
        <v>0</v>
      </c>
      <c r="J119" s="55">
        <v>0</v>
      </c>
      <c r="K119" s="56">
        <v>0</v>
      </c>
      <c r="L119" s="55">
        <v>0</v>
      </c>
      <c r="M119" s="56">
        <v>0</v>
      </c>
      <c r="N119" s="55">
        <v>0</v>
      </c>
      <c r="O119" s="45"/>
    </row>
    <row r="120" spans="1:15" x14ac:dyDescent="0.25">
      <c r="A120" s="47" t="s">
        <v>78</v>
      </c>
      <c r="B120" s="50"/>
      <c r="C120" s="54">
        <v>0</v>
      </c>
      <c r="D120" s="55">
        <v>0</v>
      </c>
      <c r="E120" s="56">
        <v>0</v>
      </c>
      <c r="F120" s="55">
        <v>0</v>
      </c>
      <c r="G120" s="56">
        <v>0</v>
      </c>
      <c r="H120" s="55">
        <v>0</v>
      </c>
      <c r="I120" s="56">
        <v>0</v>
      </c>
      <c r="J120" s="55">
        <v>0</v>
      </c>
      <c r="K120" s="56">
        <v>0</v>
      </c>
      <c r="L120" s="55">
        <v>0</v>
      </c>
      <c r="M120" s="56">
        <v>0</v>
      </c>
      <c r="N120" s="55">
        <v>0</v>
      </c>
      <c r="O120" s="45"/>
    </row>
    <row r="121" spans="1:15" x14ac:dyDescent="0.25">
      <c r="A121" s="47" t="s">
        <v>362</v>
      </c>
      <c r="B121" s="50"/>
      <c r="C121" s="54">
        <v>0</v>
      </c>
      <c r="D121" s="55">
        <v>0</v>
      </c>
      <c r="E121" s="56">
        <v>0</v>
      </c>
      <c r="F121" s="55">
        <v>255.5</v>
      </c>
      <c r="G121" s="56">
        <v>27.5</v>
      </c>
      <c r="H121" s="55">
        <v>0</v>
      </c>
      <c r="I121" s="56">
        <v>0</v>
      </c>
      <c r="J121" s="55">
        <v>0</v>
      </c>
      <c r="K121" s="56">
        <v>95</v>
      </c>
      <c r="L121" s="55">
        <v>70</v>
      </c>
      <c r="M121" s="56">
        <v>30</v>
      </c>
      <c r="N121" s="55">
        <v>12</v>
      </c>
      <c r="O121" s="45"/>
    </row>
    <row r="122" spans="1:15" x14ac:dyDescent="0.25">
      <c r="A122" s="47" t="s">
        <v>79</v>
      </c>
      <c r="B122" s="50"/>
      <c r="C122" s="54">
        <v>4856</v>
      </c>
      <c r="D122" s="55">
        <v>5256</v>
      </c>
      <c r="E122" s="56">
        <v>4520</v>
      </c>
      <c r="F122" s="55">
        <v>5278</v>
      </c>
      <c r="G122" s="56">
        <v>7701</v>
      </c>
      <c r="H122" s="55">
        <v>7260</v>
      </c>
      <c r="I122" s="56">
        <v>2450</v>
      </c>
      <c r="J122" s="55">
        <v>7157.8</v>
      </c>
      <c r="K122" s="56">
        <v>1800</v>
      </c>
      <c r="L122" s="55">
        <v>3162.5</v>
      </c>
      <c r="M122" s="56">
        <v>2132</v>
      </c>
      <c r="N122" s="55">
        <v>1520</v>
      </c>
      <c r="O122" s="45"/>
    </row>
    <row r="123" spans="1:15" x14ac:dyDescent="0.25">
      <c r="A123" s="47" t="s">
        <v>80</v>
      </c>
      <c r="B123" s="51"/>
      <c r="C123" s="54">
        <v>0</v>
      </c>
      <c r="D123" s="55">
        <v>0</v>
      </c>
      <c r="E123" s="56">
        <v>0</v>
      </c>
      <c r="F123" s="55">
        <v>0</v>
      </c>
      <c r="G123" s="56">
        <v>0</v>
      </c>
      <c r="H123" s="55">
        <v>0</v>
      </c>
      <c r="I123" s="56">
        <v>0</v>
      </c>
      <c r="J123" s="55">
        <v>0</v>
      </c>
      <c r="K123" s="56">
        <v>0</v>
      </c>
      <c r="L123" s="55">
        <v>0</v>
      </c>
      <c r="M123" s="56">
        <v>0</v>
      </c>
      <c r="N123" s="55">
        <v>0</v>
      </c>
      <c r="O123" s="45"/>
    </row>
    <row r="124" spans="1:15" x14ac:dyDescent="0.25">
      <c r="A124" s="47" t="s">
        <v>367</v>
      </c>
      <c r="C124" s="54">
        <v>0</v>
      </c>
      <c r="D124" s="55">
        <v>0</v>
      </c>
      <c r="E124" s="56">
        <v>0</v>
      </c>
      <c r="F124" s="55">
        <v>0</v>
      </c>
      <c r="G124" s="56">
        <v>0</v>
      </c>
      <c r="H124" s="55">
        <v>0</v>
      </c>
      <c r="I124" s="56">
        <v>0</v>
      </c>
      <c r="J124" s="55">
        <v>0</v>
      </c>
      <c r="K124" s="56">
        <v>0</v>
      </c>
      <c r="L124" s="55">
        <v>0</v>
      </c>
      <c r="M124" s="56">
        <v>0</v>
      </c>
      <c r="N124" s="55">
        <v>0</v>
      </c>
      <c r="O124" s="45"/>
    </row>
    <row r="125" spans="1:15" x14ac:dyDescent="0.25">
      <c r="O125" s="45"/>
    </row>
    <row r="126" spans="1:15" x14ac:dyDescent="0.25">
      <c r="O126" s="45"/>
    </row>
    <row r="127" spans="1:15" x14ac:dyDescent="0.25">
      <c r="O127" s="45"/>
    </row>
    <row r="128" spans="1:15" x14ac:dyDescent="0.25">
      <c r="O128" s="45"/>
    </row>
    <row r="129" spans="15:15" x14ac:dyDescent="0.25">
      <c r="O129" s="45"/>
    </row>
    <row r="130" spans="15:15" x14ac:dyDescent="0.25">
      <c r="O130" s="45"/>
    </row>
  </sheetData>
  <mergeCells count="12">
    <mergeCell ref="C3:C4"/>
    <mergeCell ref="D3:D4"/>
    <mergeCell ref="K3:K4"/>
    <mergeCell ref="L3:L4"/>
    <mergeCell ref="M3:M4"/>
    <mergeCell ref="N3:N4"/>
    <mergeCell ref="E3:E4"/>
    <mergeCell ref="F3:F4"/>
    <mergeCell ref="G3:G4"/>
    <mergeCell ref="H3:H4"/>
    <mergeCell ref="I3:I4"/>
    <mergeCell ref="J3:J4"/>
  </mergeCells>
  <phoneticPr fontId="27" type="noConversion"/>
  <pageMargins left="0.70000000000000007" right="0.70000000000000007" top="0.75" bottom="0.75" header="0.30000000000000004" footer="0.30000000000000004"/>
  <pageSetup paperSize="9" fitToWidth="0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143"/>
  <sheetViews>
    <sheetView workbookViewId="0">
      <selection activeCell="O1" sqref="O1:U1048576"/>
    </sheetView>
  </sheetViews>
  <sheetFormatPr defaultColWidth="8" defaultRowHeight="16.5" x14ac:dyDescent="0.25"/>
  <cols>
    <col min="1" max="1" width="8" customWidth="1"/>
  </cols>
  <sheetData>
    <row r="2" spans="2:16" x14ac:dyDescent="0.25"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O2" s="11"/>
      <c r="P2" s="11"/>
    </row>
    <row r="3" spans="2:16" ht="28.5" x14ac:dyDescent="0.25">
      <c r="B3" s="15" t="s">
        <v>82</v>
      </c>
      <c r="C3" s="15" t="s">
        <v>83</v>
      </c>
      <c r="D3" s="15" t="s">
        <v>84</v>
      </c>
      <c r="E3" s="15" t="s">
        <v>85</v>
      </c>
      <c r="F3" s="15" t="s">
        <v>86</v>
      </c>
      <c r="G3" s="15" t="s">
        <v>87</v>
      </c>
      <c r="H3" s="15" t="s">
        <v>88</v>
      </c>
      <c r="I3" s="15" t="s">
        <v>89</v>
      </c>
      <c r="J3" s="15" t="s">
        <v>90</v>
      </c>
      <c r="K3" s="15" t="s">
        <v>91</v>
      </c>
      <c r="L3" s="15" t="s">
        <v>92</v>
      </c>
      <c r="M3" s="15" t="s">
        <v>93</v>
      </c>
    </row>
    <row r="4" spans="2:16" x14ac:dyDescent="0.25">
      <c r="B4" s="16">
        <v>2866</v>
      </c>
      <c r="C4" s="16">
        <v>1958</v>
      </c>
      <c r="D4" s="16">
        <v>2241</v>
      </c>
      <c r="E4" s="16">
        <v>3168</v>
      </c>
      <c r="F4" s="16">
        <v>1881</v>
      </c>
      <c r="G4" s="16">
        <v>2214</v>
      </c>
      <c r="H4" s="16">
        <v>2257</v>
      </c>
      <c r="I4" s="16">
        <v>2537</v>
      </c>
      <c r="J4" s="16">
        <v>2366</v>
      </c>
      <c r="K4" s="16">
        <v>2415</v>
      </c>
      <c r="L4" s="16">
        <v>2805</v>
      </c>
      <c r="M4" s="16">
        <v>2976</v>
      </c>
    </row>
    <row r="5" spans="2:16" x14ac:dyDescent="0.25"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</row>
    <row r="6" spans="2:16" x14ac:dyDescent="0.25">
      <c r="B6" s="10" t="s">
        <v>0</v>
      </c>
      <c r="C6" s="10" t="s">
        <v>1</v>
      </c>
      <c r="D6" s="10" t="s">
        <v>2</v>
      </c>
      <c r="E6" s="10" t="s">
        <v>3</v>
      </c>
      <c r="F6" s="10" t="s">
        <v>4</v>
      </c>
      <c r="G6" s="10" t="s">
        <v>5</v>
      </c>
      <c r="H6" s="10" t="s">
        <v>6</v>
      </c>
      <c r="I6" s="10" t="s">
        <v>7</v>
      </c>
      <c r="J6" s="10" t="s">
        <v>8</v>
      </c>
      <c r="K6" s="10" t="s">
        <v>9</v>
      </c>
      <c r="L6" s="10" t="s">
        <v>10</v>
      </c>
      <c r="M6" s="10" t="s">
        <v>11</v>
      </c>
    </row>
    <row r="7" spans="2:16" x14ac:dyDescent="0.25"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</row>
    <row r="8" spans="2:16" x14ac:dyDescent="0.25">
      <c r="B8" s="10">
        <v>2865.9263499999997</v>
      </c>
      <c r="C8" s="10">
        <v>1953.98387</v>
      </c>
      <c r="D8" s="10">
        <v>2241.4581600000001</v>
      </c>
      <c r="E8" s="10">
        <v>3167.5236499999992</v>
      </c>
      <c r="F8" s="10">
        <v>1881.2395500000002</v>
      </c>
      <c r="G8" s="10">
        <v>2214.1280400000001</v>
      </c>
      <c r="H8" s="10">
        <v>2256.8829600000004</v>
      </c>
      <c r="I8" s="10">
        <v>2536.9545999999996</v>
      </c>
      <c r="J8" s="10">
        <v>2365.5222799999997</v>
      </c>
      <c r="K8" s="10">
        <v>2414.6720099999993</v>
      </c>
      <c r="L8" s="10">
        <v>2804.7205010000002</v>
      </c>
      <c r="M8" s="10">
        <v>2976.2535980000007</v>
      </c>
    </row>
    <row r="9" spans="2:16" x14ac:dyDescent="0.25"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</row>
    <row r="10" spans="2:16" x14ac:dyDescent="0.25"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</row>
    <row r="11" spans="2:16" x14ac:dyDescent="0.25"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</row>
    <row r="12" spans="2:16" x14ac:dyDescent="0.25"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</row>
    <row r="13" spans="2:16" x14ac:dyDescent="0.25"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</row>
    <row r="14" spans="2:16" x14ac:dyDescent="0.25"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</row>
    <row r="15" spans="2:16" x14ac:dyDescent="0.25"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</row>
    <row r="16" spans="2:16" x14ac:dyDescent="0.25"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</row>
    <row r="17" spans="2:13" x14ac:dyDescent="0.25"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</row>
    <row r="18" spans="2:13" x14ac:dyDescent="0.25"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</row>
    <row r="19" spans="2:13" x14ac:dyDescent="0.25"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</row>
    <row r="20" spans="2:13" x14ac:dyDescent="0.25"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</row>
    <row r="21" spans="2:13" x14ac:dyDescent="0.25"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</row>
    <row r="22" spans="2:13" x14ac:dyDescent="0.25"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</row>
    <row r="23" spans="2:13" x14ac:dyDescent="0.25"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</row>
    <row r="24" spans="2:13" x14ac:dyDescent="0.25"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</row>
    <row r="25" spans="2:13" x14ac:dyDescent="0.25"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</row>
    <row r="26" spans="2:13" x14ac:dyDescent="0.25"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</row>
    <row r="27" spans="2:13" x14ac:dyDescent="0.25"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</row>
    <row r="28" spans="2:13" x14ac:dyDescent="0.25"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</row>
    <row r="29" spans="2:13" x14ac:dyDescent="0.25"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</row>
    <row r="30" spans="2:13" x14ac:dyDescent="0.25"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</row>
    <row r="31" spans="2:13" x14ac:dyDescent="0.25"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</row>
    <row r="32" spans="2:13" x14ac:dyDescent="0.25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</row>
    <row r="33" spans="2:13" x14ac:dyDescent="0.25"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</row>
    <row r="34" spans="2:13" x14ac:dyDescent="0.25"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</row>
    <row r="35" spans="2:13" x14ac:dyDescent="0.25"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</row>
    <row r="36" spans="2:13" x14ac:dyDescent="0.25"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</row>
    <row r="37" spans="2:13" x14ac:dyDescent="0.25"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</row>
    <row r="38" spans="2:13" x14ac:dyDescent="0.25"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</row>
    <row r="39" spans="2:13" x14ac:dyDescent="0.25"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</row>
    <row r="40" spans="2:13" x14ac:dyDescent="0.25"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</row>
    <row r="41" spans="2:13" x14ac:dyDescent="0.25"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</row>
    <row r="42" spans="2:13" x14ac:dyDescent="0.25"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</row>
    <row r="43" spans="2:13" x14ac:dyDescent="0.25"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</row>
    <row r="44" spans="2:13" x14ac:dyDescent="0.25"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</row>
    <row r="45" spans="2:13" x14ac:dyDescent="0.25"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</row>
    <row r="46" spans="2:13" x14ac:dyDescent="0.25"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</row>
    <row r="47" spans="2:13" x14ac:dyDescent="0.25"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</row>
    <row r="48" spans="2:13" x14ac:dyDescent="0.25"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</row>
    <row r="49" spans="2:13" x14ac:dyDescent="0.25"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</row>
    <row r="50" spans="2:13" x14ac:dyDescent="0.25"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</row>
    <row r="51" spans="2:13" x14ac:dyDescent="0.25"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</row>
    <row r="52" spans="2:13" x14ac:dyDescent="0.25"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</row>
    <row r="53" spans="2:13" x14ac:dyDescent="0.25"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</row>
    <row r="54" spans="2:13" x14ac:dyDescent="0.25"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</row>
    <row r="55" spans="2:13" x14ac:dyDescent="0.25"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</row>
    <row r="56" spans="2:13" x14ac:dyDescent="0.25"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</row>
    <row r="57" spans="2:13" x14ac:dyDescent="0.25"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</row>
    <row r="58" spans="2:13" x14ac:dyDescent="0.25"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</row>
    <row r="59" spans="2:13" x14ac:dyDescent="0.25"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</row>
    <row r="60" spans="2:13" x14ac:dyDescent="0.25"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</row>
    <row r="61" spans="2:13" x14ac:dyDescent="0.25"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</row>
    <row r="62" spans="2:13" x14ac:dyDescent="0.25"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</row>
    <row r="63" spans="2:13" x14ac:dyDescent="0.25"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</row>
    <row r="64" spans="2:13" x14ac:dyDescent="0.25"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</row>
    <row r="65" spans="2:13" x14ac:dyDescent="0.25"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</row>
    <row r="66" spans="2:13" x14ac:dyDescent="0.25"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</row>
    <row r="67" spans="2:13" x14ac:dyDescent="0.25"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</row>
    <row r="68" spans="2:13" x14ac:dyDescent="0.25"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</row>
    <row r="69" spans="2:13" x14ac:dyDescent="0.25"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</row>
    <row r="70" spans="2:13" x14ac:dyDescent="0.25"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</row>
    <row r="71" spans="2:13" x14ac:dyDescent="0.25"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</row>
    <row r="72" spans="2:13" x14ac:dyDescent="0.25"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</row>
    <row r="73" spans="2:13" x14ac:dyDescent="0.25"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</row>
    <row r="74" spans="2:13" x14ac:dyDescent="0.25"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</row>
    <row r="75" spans="2:13" x14ac:dyDescent="0.25"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</row>
    <row r="76" spans="2:13" x14ac:dyDescent="0.25"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</row>
    <row r="77" spans="2:13" x14ac:dyDescent="0.25"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</row>
    <row r="78" spans="2:13" x14ac:dyDescent="0.25"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</row>
    <row r="79" spans="2:13" x14ac:dyDescent="0.25"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</row>
    <row r="80" spans="2:13" x14ac:dyDescent="0.25"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</row>
    <row r="81" spans="2:13" x14ac:dyDescent="0.25"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</row>
    <row r="82" spans="2:13" x14ac:dyDescent="0.25"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</row>
    <row r="83" spans="2:13" x14ac:dyDescent="0.25"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</row>
    <row r="84" spans="2:13" x14ac:dyDescent="0.25"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</row>
    <row r="85" spans="2:13" x14ac:dyDescent="0.25"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</row>
    <row r="86" spans="2:13" x14ac:dyDescent="0.25"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</row>
    <row r="87" spans="2:13" x14ac:dyDescent="0.25"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</row>
    <row r="88" spans="2:13" x14ac:dyDescent="0.25"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</row>
    <row r="89" spans="2:13" x14ac:dyDescent="0.25"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</row>
    <row r="90" spans="2:13" x14ac:dyDescent="0.25"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</row>
    <row r="91" spans="2:13" x14ac:dyDescent="0.25"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</row>
    <row r="92" spans="2:13" x14ac:dyDescent="0.25"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</row>
    <row r="93" spans="2:13" x14ac:dyDescent="0.25"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</row>
    <row r="94" spans="2:13" x14ac:dyDescent="0.25"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</row>
    <row r="95" spans="2:13" x14ac:dyDescent="0.25"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</row>
    <row r="96" spans="2:13" x14ac:dyDescent="0.25"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</row>
    <row r="97" spans="2:13" x14ac:dyDescent="0.25"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</row>
    <row r="98" spans="2:13" x14ac:dyDescent="0.25"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</row>
    <row r="99" spans="2:13" x14ac:dyDescent="0.25"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</row>
    <row r="100" spans="2:13" x14ac:dyDescent="0.25"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</row>
    <row r="101" spans="2:13" x14ac:dyDescent="0.25"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</row>
    <row r="102" spans="2:13" x14ac:dyDescent="0.25"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</row>
    <row r="103" spans="2:13" x14ac:dyDescent="0.25"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</row>
    <row r="104" spans="2:13" x14ac:dyDescent="0.25"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</row>
    <row r="105" spans="2:13" x14ac:dyDescent="0.25"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</row>
    <row r="106" spans="2:13" x14ac:dyDescent="0.25"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</row>
    <row r="107" spans="2:13" x14ac:dyDescent="0.25"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</row>
    <row r="108" spans="2:13" x14ac:dyDescent="0.25"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</row>
    <row r="109" spans="2:13" x14ac:dyDescent="0.25"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</row>
    <row r="110" spans="2:13" x14ac:dyDescent="0.25"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</row>
    <row r="111" spans="2:13" x14ac:dyDescent="0.25"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</row>
    <row r="112" spans="2:13" x14ac:dyDescent="0.25"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</row>
    <row r="113" spans="2:13" x14ac:dyDescent="0.25"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</row>
    <row r="114" spans="2:13" x14ac:dyDescent="0.25"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</row>
    <row r="115" spans="2:13" x14ac:dyDescent="0.25"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</row>
    <row r="116" spans="2:13" x14ac:dyDescent="0.25"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</row>
    <row r="117" spans="2:13" x14ac:dyDescent="0.25"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</row>
    <row r="118" spans="2:13" x14ac:dyDescent="0.25"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</row>
    <row r="119" spans="2:13" x14ac:dyDescent="0.25"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</row>
    <row r="120" spans="2:13" x14ac:dyDescent="0.25"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</row>
    <row r="121" spans="2:13" x14ac:dyDescent="0.25"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</row>
    <row r="122" spans="2:13" x14ac:dyDescent="0.25"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</row>
    <row r="123" spans="2:13" x14ac:dyDescent="0.25"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</row>
    <row r="124" spans="2:13" x14ac:dyDescent="0.25"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</row>
    <row r="125" spans="2:13" x14ac:dyDescent="0.25"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</row>
    <row r="126" spans="2:13" x14ac:dyDescent="0.25"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</row>
    <row r="127" spans="2:13" x14ac:dyDescent="0.25"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</row>
    <row r="128" spans="2:13" x14ac:dyDescent="0.25"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</row>
    <row r="129" spans="2:13" x14ac:dyDescent="0.25"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</row>
    <row r="130" spans="2:13" x14ac:dyDescent="0.25"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</row>
    <row r="131" spans="2:13" x14ac:dyDescent="0.25"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</row>
    <row r="132" spans="2:13" x14ac:dyDescent="0.25"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</row>
    <row r="133" spans="2:13" x14ac:dyDescent="0.25"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</row>
    <row r="134" spans="2:13" x14ac:dyDescent="0.25"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</row>
    <row r="135" spans="2:13" x14ac:dyDescent="0.25"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</row>
    <row r="136" spans="2:13" x14ac:dyDescent="0.25"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</row>
    <row r="137" spans="2:13" x14ac:dyDescent="0.25"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</row>
    <row r="138" spans="2:13" x14ac:dyDescent="0.25"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</row>
    <row r="139" spans="2:13" x14ac:dyDescent="0.25"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</row>
    <row r="140" spans="2:13" x14ac:dyDescent="0.25"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</row>
    <row r="141" spans="2:13" x14ac:dyDescent="0.25"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</row>
    <row r="142" spans="2:13" x14ac:dyDescent="0.25"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</row>
    <row r="143" spans="2:13" x14ac:dyDescent="0.25"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</row>
  </sheetData>
  <phoneticPr fontId="19" type="noConversion"/>
  <pageMargins left="0.70000000000000007" right="0.70000000000000007" top="0.75" bottom="0.75" header="0.30000000000000004" footer="0.3000000000000000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53"/>
  <sheetViews>
    <sheetView topLeftCell="AH1" workbookViewId="0">
      <selection activeCell="AJ12" sqref="AJ12"/>
    </sheetView>
  </sheetViews>
  <sheetFormatPr defaultRowHeight="16.5" x14ac:dyDescent="0.25"/>
  <cols>
    <col min="36" max="36" width="10.25" bestFit="1" customWidth="1"/>
  </cols>
  <sheetData>
    <row r="1" spans="1:32" ht="42.75" x14ac:dyDescent="0.25">
      <c r="A1" s="17" t="s">
        <v>94</v>
      </c>
      <c r="B1" s="18" t="s">
        <v>95</v>
      </c>
      <c r="C1" s="18" t="s">
        <v>96</v>
      </c>
      <c r="D1" s="18" t="s">
        <v>17</v>
      </c>
      <c r="E1" s="18" t="s">
        <v>97</v>
      </c>
      <c r="F1" s="18" t="s">
        <v>98</v>
      </c>
      <c r="G1" s="18" t="s">
        <v>99</v>
      </c>
      <c r="H1" s="18" t="s">
        <v>100</v>
      </c>
      <c r="I1" s="18" t="s">
        <v>101</v>
      </c>
      <c r="J1" s="18" t="s">
        <v>102</v>
      </c>
      <c r="K1" s="18" t="s">
        <v>103</v>
      </c>
      <c r="L1" s="18" t="s">
        <v>104</v>
      </c>
      <c r="M1" s="18" t="s">
        <v>105</v>
      </c>
      <c r="N1" s="18" t="s">
        <v>106</v>
      </c>
      <c r="O1" s="18" t="s">
        <v>107</v>
      </c>
      <c r="P1" s="18" t="s">
        <v>108</v>
      </c>
    </row>
    <row r="2" spans="1:32" x14ac:dyDescent="0.25">
      <c r="A2" s="19"/>
      <c r="B2" s="20"/>
      <c r="C2" s="20"/>
      <c r="D2" s="21">
        <v>32152115.600000001</v>
      </c>
      <c r="E2" s="20"/>
      <c r="F2" s="22">
        <v>32152.1</v>
      </c>
      <c r="G2" s="20"/>
      <c r="H2" s="20"/>
      <c r="I2" s="20"/>
      <c r="J2" s="20"/>
      <c r="K2" s="20"/>
      <c r="L2" s="20"/>
      <c r="M2" s="20"/>
      <c r="N2" s="20"/>
      <c r="O2" s="20"/>
      <c r="P2" s="20"/>
    </row>
    <row r="3" spans="1:32" x14ac:dyDescent="0.25">
      <c r="A3" s="19"/>
      <c r="B3" s="20"/>
      <c r="C3" s="20" t="s">
        <v>109</v>
      </c>
      <c r="D3" s="21">
        <v>27011025.100000001</v>
      </c>
      <c r="E3" s="23">
        <v>84</v>
      </c>
      <c r="F3" s="22">
        <v>27011</v>
      </c>
      <c r="G3" s="20"/>
      <c r="H3" s="20"/>
      <c r="I3" s="20"/>
      <c r="J3" s="20"/>
      <c r="K3" s="20"/>
      <c r="L3" s="20"/>
      <c r="M3" s="20"/>
      <c r="N3" s="20"/>
      <c r="O3" s="20"/>
      <c r="P3" s="20"/>
    </row>
    <row r="4" spans="1:32" x14ac:dyDescent="0.25">
      <c r="A4" s="24" t="s">
        <v>110</v>
      </c>
      <c r="B4" s="25" t="s">
        <v>111</v>
      </c>
      <c r="C4" s="25" t="s">
        <v>109</v>
      </c>
      <c r="D4" s="26">
        <v>393.6</v>
      </c>
      <c r="E4" s="25">
        <v>66.400000000000006</v>
      </c>
      <c r="F4" s="25">
        <v>0</v>
      </c>
      <c r="G4" s="25">
        <v>0</v>
      </c>
      <c r="H4" s="25">
        <v>56</v>
      </c>
      <c r="I4" s="25">
        <v>0</v>
      </c>
      <c r="J4" s="25">
        <v>96.2</v>
      </c>
      <c r="K4" s="25">
        <v>64.7</v>
      </c>
      <c r="L4" s="25">
        <v>0</v>
      </c>
      <c r="M4" s="25">
        <v>5</v>
      </c>
      <c r="N4" s="25">
        <v>5</v>
      </c>
      <c r="O4" s="25">
        <v>58.3</v>
      </c>
      <c r="P4" s="25">
        <v>42</v>
      </c>
      <c r="S4" s="25" t="s">
        <v>121</v>
      </c>
      <c r="T4" s="26">
        <v>0</v>
      </c>
      <c r="U4" s="25">
        <v>0</v>
      </c>
      <c r="V4" s="25">
        <v>0</v>
      </c>
      <c r="W4" s="25">
        <v>0</v>
      </c>
      <c r="X4" s="25">
        <v>0</v>
      </c>
      <c r="Y4" s="25">
        <v>0</v>
      </c>
      <c r="Z4" s="25">
        <v>0</v>
      </c>
      <c r="AA4" s="25">
        <v>0</v>
      </c>
      <c r="AB4" s="25">
        <v>0</v>
      </c>
      <c r="AC4" s="25">
        <v>0</v>
      </c>
      <c r="AD4" s="25">
        <v>0</v>
      </c>
      <c r="AE4" s="25">
        <v>0</v>
      </c>
      <c r="AF4" s="25">
        <v>0</v>
      </c>
    </row>
    <row r="5" spans="1:32" x14ac:dyDescent="0.25">
      <c r="A5" s="24"/>
      <c r="B5" s="25"/>
      <c r="C5" s="25" t="s">
        <v>112</v>
      </c>
      <c r="D5" s="26">
        <v>32384.799999999999</v>
      </c>
      <c r="E5" s="25">
        <v>130</v>
      </c>
      <c r="F5" s="25">
        <v>3708</v>
      </c>
      <c r="G5" s="25">
        <v>0</v>
      </c>
      <c r="H5" s="25">
        <v>239.8</v>
      </c>
      <c r="I5" s="25">
        <v>5164</v>
      </c>
      <c r="J5" s="25">
        <v>5987</v>
      </c>
      <c r="K5" s="25">
        <v>4187</v>
      </c>
      <c r="L5" s="25">
        <v>150</v>
      </c>
      <c r="M5" s="25">
        <v>7484</v>
      </c>
      <c r="N5" s="25">
        <v>2760</v>
      </c>
      <c r="O5" s="25">
        <v>1000</v>
      </c>
      <c r="P5" s="25">
        <v>1575</v>
      </c>
      <c r="S5" s="25" t="s">
        <v>121</v>
      </c>
      <c r="T5" s="26">
        <v>0</v>
      </c>
      <c r="U5" s="25">
        <v>0</v>
      </c>
      <c r="V5" s="25">
        <v>0</v>
      </c>
      <c r="W5" s="25">
        <v>0</v>
      </c>
      <c r="X5" s="25">
        <v>0</v>
      </c>
      <c r="Y5" s="25">
        <v>0</v>
      </c>
      <c r="Z5" s="25">
        <v>0</v>
      </c>
      <c r="AA5" s="25">
        <v>0</v>
      </c>
      <c r="AB5" s="25">
        <v>0</v>
      </c>
      <c r="AC5" s="25">
        <v>0</v>
      </c>
      <c r="AD5" s="25">
        <v>0</v>
      </c>
      <c r="AE5" s="25">
        <v>0</v>
      </c>
      <c r="AF5" s="25">
        <v>0</v>
      </c>
    </row>
    <row r="6" spans="1:32" x14ac:dyDescent="0.25">
      <c r="A6" s="24" t="s">
        <v>113</v>
      </c>
      <c r="B6" s="25" t="s">
        <v>114</v>
      </c>
      <c r="C6" s="25" t="s">
        <v>109</v>
      </c>
      <c r="D6" s="26">
        <v>1897.4</v>
      </c>
      <c r="E6" s="25">
        <v>0</v>
      </c>
      <c r="F6" s="25">
        <v>0</v>
      </c>
      <c r="G6" s="25">
        <v>800</v>
      </c>
      <c r="H6" s="25">
        <v>0</v>
      </c>
      <c r="I6" s="25">
        <v>0</v>
      </c>
      <c r="J6" s="25">
        <v>0</v>
      </c>
      <c r="K6" s="25">
        <v>0</v>
      </c>
      <c r="L6" s="25">
        <v>0</v>
      </c>
      <c r="M6" s="25">
        <v>0</v>
      </c>
      <c r="N6" s="25">
        <v>0</v>
      </c>
      <c r="O6" s="25">
        <v>0</v>
      </c>
      <c r="P6" s="25">
        <v>1097.4000000000001</v>
      </c>
      <c r="S6" s="25" t="s">
        <v>121</v>
      </c>
      <c r="T6" s="26">
        <v>0</v>
      </c>
      <c r="U6" s="25">
        <v>0</v>
      </c>
      <c r="V6" s="25">
        <v>0</v>
      </c>
      <c r="W6" s="25">
        <v>0</v>
      </c>
      <c r="X6" s="25">
        <v>0</v>
      </c>
      <c r="Y6" s="25">
        <v>0</v>
      </c>
      <c r="Z6" s="25">
        <v>0</v>
      </c>
      <c r="AA6" s="25">
        <v>0</v>
      </c>
      <c r="AB6" s="25">
        <v>0</v>
      </c>
      <c r="AC6" s="25">
        <v>0</v>
      </c>
      <c r="AD6" s="25">
        <v>0</v>
      </c>
      <c r="AE6" s="25">
        <v>0</v>
      </c>
      <c r="AF6" s="25">
        <v>0</v>
      </c>
    </row>
    <row r="7" spans="1:32" x14ac:dyDescent="0.25">
      <c r="A7" s="24" t="s">
        <v>115</v>
      </c>
      <c r="B7" s="25" t="s">
        <v>116</v>
      </c>
      <c r="C7" s="25" t="s">
        <v>117</v>
      </c>
      <c r="D7" s="26">
        <v>60</v>
      </c>
      <c r="E7" s="25">
        <v>0</v>
      </c>
      <c r="F7" s="25">
        <v>0</v>
      </c>
      <c r="G7" s="25">
        <v>0</v>
      </c>
      <c r="H7" s="25">
        <v>0</v>
      </c>
      <c r="I7" s="25">
        <v>0</v>
      </c>
      <c r="J7" s="25">
        <v>0</v>
      </c>
      <c r="K7" s="25">
        <v>0</v>
      </c>
      <c r="L7" s="25">
        <v>0</v>
      </c>
      <c r="M7" s="25">
        <v>60</v>
      </c>
      <c r="N7" s="25">
        <v>0</v>
      </c>
      <c r="O7" s="25">
        <v>0</v>
      </c>
      <c r="P7" s="25">
        <v>0</v>
      </c>
      <c r="S7" s="25" t="s">
        <v>121</v>
      </c>
      <c r="T7" s="26">
        <v>0</v>
      </c>
      <c r="U7" s="25">
        <v>0</v>
      </c>
      <c r="V7" s="25">
        <v>0</v>
      </c>
      <c r="W7" s="25">
        <v>0</v>
      </c>
      <c r="X7" s="25">
        <v>0</v>
      </c>
      <c r="Y7" s="25">
        <v>0</v>
      </c>
      <c r="Z7" s="25">
        <v>0</v>
      </c>
      <c r="AA7" s="25">
        <v>0</v>
      </c>
      <c r="AB7" s="25">
        <v>0</v>
      </c>
      <c r="AC7" s="25">
        <v>0</v>
      </c>
      <c r="AD7" s="25">
        <v>0</v>
      </c>
      <c r="AE7" s="25">
        <v>0</v>
      </c>
      <c r="AF7" s="25">
        <v>0</v>
      </c>
    </row>
    <row r="8" spans="1:32" x14ac:dyDescent="0.25">
      <c r="A8" s="24"/>
      <c r="B8" s="25"/>
      <c r="C8" s="25" t="s">
        <v>118</v>
      </c>
      <c r="D8" s="26">
        <v>17</v>
      </c>
      <c r="E8" s="25">
        <v>8.5</v>
      </c>
      <c r="F8" s="25">
        <v>8.5</v>
      </c>
      <c r="G8" s="25">
        <v>0</v>
      </c>
      <c r="H8" s="25">
        <v>0</v>
      </c>
      <c r="I8" s="25">
        <v>0</v>
      </c>
      <c r="J8" s="25">
        <v>0</v>
      </c>
      <c r="K8" s="25">
        <v>0</v>
      </c>
      <c r="L8" s="25">
        <v>0</v>
      </c>
      <c r="M8" s="25">
        <v>0</v>
      </c>
      <c r="N8" s="25">
        <v>0</v>
      </c>
      <c r="O8" s="25">
        <v>0</v>
      </c>
      <c r="P8" s="25">
        <v>0</v>
      </c>
      <c r="S8" s="25" t="s">
        <v>121</v>
      </c>
      <c r="T8" s="26">
        <v>0</v>
      </c>
      <c r="U8" s="25">
        <v>0</v>
      </c>
      <c r="V8" s="25">
        <v>0</v>
      </c>
      <c r="W8" s="25">
        <v>0</v>
      </c>
      <c r="X8" s="25">
        <v>0</v>
      </c>
      <c r="Y8" s="25">
        <v>0</v>
      </c>
      <c r="Z8" s="25">
        <v>0</v>
      </c>
      <c r="AA8" s="25">
        <v>0</v>
      </c>
      <c r="AB8" s="25">
        <v>0</v>
      </c>
      <c r="AC8" s="25">
        <v>0</v>
      </c>
      <c r="AD8" s="25">
        <v>0</v>
      </c>
      <c r="AE8" s="25">
        <v>0</v>
      </c>
      <c r="AF8" s="25">
        <v>0</v>
      </c>
    </row>
    <row r="9" spans="1:32" x14ac:dyDescent="0.25">
      <c r="A9" s="24"/>
      <c r="B9" s="25"/>
      <c r="C9" s="25" t="s">
        <v>112</v>
      </c>
      <c r="D9" s="26">
        <v>125.6</v>
      </c>
      <c r="E9" s="25">
        <v>0</v>
      </c>
      <c r="F9" s="25">
        <v>0</v>
      </c>
      <c r="G9" s="25">
        <v>0</v>
      </c>
      <c r="H9" s="25">
        <v>0</v>
      </c>
      <c r="I9" s="25">
        <v>15</v>
      </c>
      <c r="J9" s="25">
        <v>0</v>
      </c>
      <c r="K9" s="25">
        <v>0</v>
      </c>
      <c r="L9" s="25">
        <v>15</v>
      </c>
      <c r="M9" s="25">
        <v>40</v>
      </c>
      <c r="N9" s="25">
        <v>20</v>
      </c>
      <c r="O9" s="25">
        <v>0</v>
      </c>
      <c r="P9" s="25">
        <v>35.6</v>
      </c>
      <c r="S9" s="25" t="s">
        <v>121</v>
      </c>
      <c r="T9" s="26">
        <v>0</v>
      </c>
      <c r="U9" s="25">
        <v>0</v>
      </c>
      <c r="V9" s="25">
        <v>0</v>
      </c>
      <c r="W9" s="25">
        <v>0</v>
      </c>
      <c r="X9" s="25">
        <v>0</v>
      </c>
      <c r="Y9" s="25">
        <v>0</v>
      </c>
      <c r="Z9" s="25">
        <v>0</v>
      </c>
      <c r="AA9" s="25">
        <v>0</v>
      </c>
      <c r="AB9" s="25">
        <v>0</v>
      </c>
      <c r="AC9" s="25">
        <v>0</v>
      </c>
      <c r="AD9" s="25">
        <v>0</v>
      </c>
      <c r="AE9" s="25">
        <v>0</v>
      </c>
      <c r="AF9" s="25">
        <v>0</v>
      </c>
    </row>
    <row r="10" spans="1:32" x14ac:dyDescent="0.25">
      <c r="A10" s="24" t="s">
        <v>119</v>
      </c>
      <c r="B10" s="25" t="s">
        <v>120</v>
      </c>
      <c r="C10" s="25" t="s">
        <v>121</v>
      </c>
      <c r="D10" s="26">
        <v>0</v>
      </c>
      <c r="E10" s="25">
        <v>0</v>
      </c>
      <c r="F10" s="25">
        <v>0</v>
      </c>
      <c r="G10" s="25">
        <v>0</v>
      </c>
      <c r="H10" s="25">
        <v>0</v>
      </c>
      <c r="I10" s="25">
        <v>0</v>
      </c>
      <c r="J10" s="25">
        <v>0</v>
      </c>
      <c r="K10" s="25">
        <v>0</v>
      </c>
      <c r="L10" s="25">
        <v>0</v>
      </c>
      <c r="M10" s="25">
        <v>0</v>
      </c>
      <c r="N10" s="25">
        <v>0</v>
      </c>
      <c r="O10" s="25">
        <v>0</v>
      </c>
      <c r="P10" s="25">
        <v>0</v>
      </c>
      <c r="S10" s="25" t="s">
        <v>121</v>
      </c>
      <c r="T10" s="26">
        <v>0</v>
      </c>
      <c r="U10" s="25">
        <v>0</v>
      </c>
      <c r="V10" s="25">
        <v>0</v>
      </c>
      <c r="W10" s="25">
        <v>0</v>
      </c>
      <c r="X10" s="25">
        <v>0</v>
      </c>
      <c r="Y10" s="25">
        <v>0</v>
      </c>
      <c r="Z10" s="25">
        <v>0</v>
      </c>
      <c r="AA10" s="25">
        <v>0</v>
      </c>
      <c r="AB10" s="25">
        <v>0</v>
      </c>
      <c r="AC10" s="25">
        <v>0</v>
      </c>
      <c r="AD10" s="25">
        <v>0</v>
      </c>
      <c r="AE10" s="25">
        <v>0</v>
      </c>
      <c r="AF10" s="25">
        <v>0</v>
      </c>
    </row>
    <row r="11" spans="1:32" x14ac:dyDescent="0.25">
      <c r="A11" s="24" t="s">
        <v>122</v>
      </c>
      <c r="B11" s="25" t="s">
        <v>123</v>
      </c>
      <c r="C11" s="25" t="s">
        <v>121</v>
      </c>
      <c r="D11" s="26">
        <v>0</v>
      </c>
      <c r="E11" s="25">
        <v>0</v>
      </c>
      <c r="F11" s="25">
        <v>0</v>
      </c>
      <c r="G11" s="25">
        <v>0</v>
      </c>
      <c r="H11" s="25">
        <v>0</v>
      </c>
      <c r="I11" s="25">
        <v>0</v>
      </c>
      <c r="J11" s="25">
        <v>0</v>
      </c>
      <c r="K11" s="25">
        <v>0</v>
      </c>
      <c r="L11" s="25">
        <v>0</v>
      </c>
      <c r="M11" s="25">
        <v>0</v>
      </c>
      <c r="N11" s="25">
        <v>0</v>
      </c>
      <c r="O11" s="25">
        <v>0</v>
      </c>
      <c r="P11" s="25">
        <v>0</v>
      </c>
      <c r="S11" s="25" t="s">
        <v>121</v>
      </c>
      <c r="T11" s="26">
        <v>0</v>
      </c>
      <c r="U11" s="25">
        <v>0</v>
      </c>
      <c r="V11" s="25">
        <v>0</v>
      </c>
      <c r="W11" s="25">
        <v>0</v>
      </c>
      <c r="X11" s="25">
        <v>0</v>
      </c>
      <c r="Y11" s="25">
        <v>0</v>
      </c>
      <c r="Z11" s="25">
        <v>0</v>
      </c>
      <c r="AA11" s="25">
        <v>0</v>
      </c>
      <c r="AB11" s="25">
        <v>0</v>
      </c>
      <c r="AC11" s="25">
        <v>0</v>
      </c>
      <c r="AD11" s="25">
        <v>0</v>
      </c>
      <c r="AE11" s="25">
        <v>0</v>
      </c>
      <c r="AF11" s="25">
        <v>0</v>
      </c>
    </row>
    <row r="12" spans="1:32" x14ac:dyDescent="0.25">
      <c r="A12" s="24" t="s">
        <v>124</v>
      </c>
      <c r="B12" s="25" t="s">
        <v>125</v>
      </c>
      <c r="C12" s="25" t="s">
        <v>121</v>
      </c>
      <c r="D12" s="26">
        <v>0</v>
      </c>
      <c r="E12" s="25">
        <v>0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0</v>
      </c>
      <c r="P12" s="25">
        <v>0</v>
      </c>
      <c r="S12" s="25" t="s">
        <v>121</v>
      </c>
      <c r="T12" s="26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5">
        <v>0</v>
      </c>
      <c r="AB12" s="25">
        <v>0</v>
      </c>
      <c r="AC12" s="25">
        <v>0</v>
      </c>
      <c r="AD12" s="25">
        <v>0</v>
      </c>
      <c r="AE12" s="25">
        <v>0</v>
      </c>
      <c r="AF12" s="25">
        <v>0</v>
      </c>
    </row>
    <row r="13" spans="1:32" x14ac:dyDescent="0.25">
      <c r="A13" s="24" t="s">
        <v>126</v>
      </c>
      <c r="B13" s="25" t="s">
        <v>127</v>
      </c>
      <c r="C13" s="25" t="s">
        <v>121</v>
      </c>
      <c r="D13" s="26">
        <v>0</v>
      </c>
      <c r="E13" s="25">
        <v>0</v>
      </c>
      <c r="F13" s="25">
        <v>0</v>
      </c>
      <c r="G13" s="25">
        <v>0</v>
      </c>
      <c r="H13" s="25">
        <v>0</v>
      </c>
      <c r="I13" s="25">
        <v>0</v>
      </c>
      <c r="J13" s="25">
        <v>0</v>
      </c>
      <c r="K13" s="25">
        <v>0</v>
      </c>
      <c r="L13" s="25">
        <v>0</v>
      </c>
      <c r="M13" s="25">
        <v>0</v>
      </c>
      <c r="N13" s="25">
        <v>0</v>
      </c>
      <c r="O13" s="25">
        <v>0</v>
      </c>
      <c r="P13" s="25">
        <v>0</v>
      </c>
      <c r="S13" s="25" t="s">
        <v>121</v>
      </c>
      <c r="T13" s="26">
        <v>0</v>
      </c>
      <c r="U13" s="25">
        <v>0</v>
      </c>
      <c r="V13" s="25">
        <v>0</v>
      </c>
      <c r="W13" s="25">
        <v>0</v>
      </c>
      <c r="X13" s="25">
        <v>0</v>
      </c>
      <c r="Y13" s="25">
        <v>0</v>
      </c>
      <c r="Z13" s="25">
        <v>0</v>
      </c>
      <c r="AA13" s="25">
        <v>0</v>
      </c>
      <c r="AB13" s="25">
        <v>0</v>
      </c>
      <c r="AC13" s="25">
        <v>0</v>
      </c>
      <c r="AD13" s="25">
        <v>0</v>
      </c>
      <c r="AE13" s="25">
        <v>0</v>
      </c>
      <c r="AF13" s="25">
        <v>0</v>
      </c>
    </row>
    <row r="14" spans="1:32" x14ac:dyDescent="0.25">
      <c r="A14" s="24" t="s">
        <v>128</v>
      </c>
      <c r="B14" s="25" t="s">
        <v>129</v>
      </c>
      <c r="C14" s="25" t="s">
        <v>121</v>
      </c>
      <c r="D14" s="26">
        <v>0</v>
      </c>
      <c r="E14" s="25">
        <v>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0</v>
      </c>
      <c r="P14" s="25">
        <v>0</v>
      </c>
      <c r="S14" s="25" t="s">
        <v>121</v>
      </c>
      <c r="T14" s="26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5">
        <v>0</v>
      </c>
      <c r="AB14" s="25">
        <v>0</v>
      </c>
      <c r="AC14" s="25">
        <v>0</v>
      </c>
      <c r="AD14" s="25">
        <v>0</v>
      </c>
      <c r="AE14" s="25">
        <v>0</v>
      </c>
      <c r="AF14" s="25">
        <v>0</v>
      </c>
    </row>
    <row r="15" spans="1:32" x14ac:dyDescent="0.25">
      <c r="A15" s="24" t="s">
        <v>130</v>
      </c>
      <c r="B15" s="25" t="s">
        <v>24</v>
      </c>
      <c r="C15" s="25" t="s">
        <v>121</v>
      </c>
      <c r="D15" s="26">
        <v>0</v>
      </c>
      <c r="E15" s="25">
        <v>0</v>
      </c>
      <c r="F15" s="25">
        <v>0</v>
      </c>
      <c r="G15" s="25">
        <v>0</v>
      </c>
      <c r="H15" s="25">
        <v>0</v>
      </c>
      <c r="I15" s="25">
        <v>0</v>
      </c>
      <c r="J15" s="25">
        <v>0</v>
      </c>
      <c r="K15" s="25">
        <v>0</v>
      </c>
      <c r="L15" s="25">
        <v>0</v>
      </c>
      <c r="M15" s="25">
        <v>0</v>
      </c>
      <c r="N15" s="25">
        <v>0</v>
      </c>
      <c r="O15" s="25">
        <v>0</v>
      </c>
      <c r="P15" s="25">
        <v>0</v>
      </c>
      <c r="S15" s="25" t="s">
        <v>121</v>
      </c>
      <c r="T15" s="26">
        <v>0</v>
      </c>
      <c r="U15" s="25">
        <v>0</v>
      </c>
      <c r="V15" s="25">
        <v>0</v>
      </c>
      <c r="W15" s="25">
        <v>0</v>
      </c>
      <c r="X15" s="25">
        <v>0</v>
      </c>
      <c r="Y15" s="25">
        <v>0</v>
      </c>
      <c r="Z15" s="25">
        <v>0</v>
      </c>
      <c r="AA15" s="25">
        <v>0</v>
      </c>
      <c r="AB15" s="25">
        <v>0</v>
      </c>
      <c r="AC15" s="25">
        <v>0</v>
      </c>
      <c r="AD15" s="25">
        <v>0</v>
      </c>
      <c r="AE15" s="25">
        <v>0</v>
      </c>
      <c r="AF15" s="25">
        <v>0</v>
      </c>
    </row>
    <row r="16" spans="1:32" x14ac:dyDescent="0.25">
      <c r="A16" s="24" t="s">
        <v>131</v>
      </c>
      <c r="B16" s="25" t="s">
        <v>25</v>
      </c>
      <c r="C16" s="25" t="s">
        <v>121</v>
      </c>
      <c r="D16" s="26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S16" s="25" t="s">
        <v>121</v>
      </c>
      <c r="T16" s="26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5">
        <v>0</v>
      </c>
      <c r="AB16" s="25">
        <v>0</v>
      </c>
      <c r="AC16" s="25">
        <v>0</v>
      </c>
      <c r="AD16" s="25">
        <v>0</v>
      </c>
      <c r="AE16" s="25">
        <v>0</v>
      </c>
      <c r="AF16" s="25">
        <v>0</v>
      </c>
    </row>
    <row r="17" spans="1:32" x14ac:dyDescent="0.25">
      <c r="A17" s="24" t="s">
        <v>132</v>
      </c>
      <c r="B17" s="25" t="s">
        <v>133</v>
      </c>
      <c r="C17" s="25" t="s">
        <v>109</v>
      </c>
      <c r="D17" s="26">
        <v>21978</v>
      </c>
      <c r="E17" s="25">
        <v>300</v>
      </c>
      <c r="F17" s="25">
        <v>0</v>
      </c>
      <c r="G17" s="25">
        <v>7260</v>
      </c>
      <c r="H17" s="25">
        <v>722</v>
      </c>
      <c r="I17" s="25">
        <v>2527</v>
      </c>
      <c r="J17" s="25">
        <v>3410</v>
      </c>
      <c r="K17" s="25">
        <v>0</v>
      </c>
      <c r="L17" s="25">
        <v>2300</v>
      </c>
      <c r="M17" s="25">
        <v>1105</v>
      </c>
      <c r="N17" s="25">
        <v>1950</v>
      </c>
      <c r="O17" s="25">
        <v>2404</v>
      </c>
      <c r="P17" s="25">
        <v>0</v>
      </c>
      <c r="S17" s="25" t="s">
        <v>121</v>
      </c>
      <c r="T17" s="26">
        <v>0</v>
      </c>
      <c r="U17" s="25">
        <v>0</v>
      </c>
      <c r="V17" s="25">
        <v>0</v>
      </c>
      <c r="W17" s="25">
        <v>0</v>
      </c>
      <c r="X17" s="25">
        <v>0</v>
      </c>
      <c r="Y17" s="25">
        <v>0</v>
      </c>
      <c r="Z17" s="25">
        <v>0</v>
      </c>
      <c r="AA17" s="25">
        <v>0</v>
      </c>
      <c r="AB17" s="25">
        <v>0</v>
      </c>
      <c r="AC17" s="25">
        <v>0</v>
      </c>
      <c r="AD17" s="25">
        <v>0</v>
      </c>
      <c r="AE17" s="25">
        <v>0</v>
      </c>
      <c r="AF17" s="25">
        <v>0</v>
      </c>
    </row>
    <row r="18" spans="1:32" x14ac:dyDescent="0.25">
      <c r="A18" s="24"/>
      <c r="B18" s="25"/>
      <c r="C18" s="25" t="s">
        <v>117</v>
      </c>
      <c r="D18" s="26">
        <v>9689.5</v>
      </c>
      <c r="E18" s="25">
        <v>0</v>
      </c>
      <c r="F18" s="25">
        <v>0</v>
      </c>
      <c r="G18" s="25">
        <v>291</v>
      </c>
      <c r="H18" s="25">
        <v>3126</v>
      </c>
      <c r="I18" s="25">
        <v>0</v>
      </c>
      <c r="J18" s="25">
        <v>957</v>
      </c>
      <c r="K18" s="25">
        <v>1219</v>
      </c>
      <c r="L18" s="25">
        <v>1034</v>
      </c>
      <c r="M18" s="25">
        <v>0</v>
      </c>
      <c r="N18" s="25">
        <v>1600</v>
      </c>
      <c r="O18" s="25">
        <v>510</v>
      </c>
      <c r="P18" s="25">
        <v>952.5</v>
      </c>
      <c r="S18" s="25" t="s">
        <v>121</v>
      </c>
      <c r="T18" s="26">
        <v>0</v>
      </c>
      <c r="U18" s="25">
        <v>0</v>
      </c>
      <c r="V18" s="25">
        <v>0</v>
      </c>
      <c r="W18" s="25">
        <v>0</v>
      </c>
      <c r="X18" s="25">
        <v>0</v>
      </c>
      <c r="Y18" s="25">
        <v>0</v>
      </c>
      <c r="Z18" s="25">
        <v>0</v>
      </c>
      <c r="AA18" s="25">
        <v>0</v>
      </c>
      <c r="AB18" s="25">
        <v>0</v>
      </c>
      <c r="AC18" s="25">
        <v>0</v>
      </c>
      <c r="AD18" s="25">
        <v>0</v>
      </c>
      <c r="AE18" s="25">
        <v>0</v>
      </c>
      <c r="AF18" s="25">
        <v>0</v>
      </c>
    </row>
    <row r="19" spans="1:32" x14ac:dyDescent="0.25">
      <c r="A19" s="24" t="s">
        <v>134</v>
      </c>
      <c r="B19" s="25" t="s">
        <v>135</v>
      </c>
      <c r="C19" s="25" t="s">
        <v>109</v>
      </c>
      <c r="D19" s="26">
        <v>89671</v>
      </c>
      <c r="E19" s="25">
        <v>11828</v>
      </c>
      <c r="F19" s="25">
        <v>0</v>
      </c>
      <c r="G19" s="25">
        <v>1060</v>
      </c>
      <c r="H19" s="25">
        <v>3010.5</v>
      </c>
      <c r="I19" s="25">
        <v>6899</v>
      </c>
      <c r="J19" s="25">
        <v>1500</v>
      </c>
      <c r="K19" s="25">
        <v>22780</v>
      </c>
      <c r="L19" s="25">
        <v>16995.5</v>
      </c>
      <c r="M19" s="25">
        <v>9783</v>
      </c>
      <c r="N19" s="25">
        <v>0</v>
      </c>
      <c r="O19" s="25">
        <v>9525</v>
      </c>
      <c r="P19" s="25">
        <v>6290</v>
      </c>
      <c r="S19" s="25" t="s">
        <v>121</v>
      </c>
      <c r="T19" s="26">
        <v>0</v>
      </c>
      <c r="U19" s="25">
        <v>0</v>
      </c>
      <c r="V19" s="25">
        <v>0</v>
      </c>
      <c r="W19" s="25">
        <v>0</v>
      </c>
      <c r="X19" s="25">
        <v>0</v>
      </c>
      <c r="Y19" s="25">
        <v>0</v>
      </c>
      <c r="Z19" s="25">
        <v>0</v>
      </c>
      <c r="AA19" s="25">
        <v>0</v>
      </c>
      <c r="AB19" s="25">
        <v>0</v>
      </c>
      <c r="AC19" s="25">
        <v>0</v>
      </c>
      <c r="AD19" s="25">
        <v>0</v>
      </c>
      <c r="AE19" s="25">
        <v>0</v>
      </c>
      <c r="AF19" s="25">
        <v>0</v>
      </c>
    </row>
    <row r="20" spans="1:32" x14ac:dyDescent="0.25">
      <c r="A20" s="24"/>
      <c r="B20" s="25"/>
      <c r="C20" s="25" t="s">
        <v>117</v>
      </c>
      <c r="D20" s="26">
        <v>4000</v>
      </c>
      <c r="E20" s="25">
        <v>4000</v>
      </c>
      <c r="F20" s="25">
        <v>0</v>
      </c>
      <c r="G20" s="25">
        <v>0</v>
      </c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5">
        <v>0</v>
      </c>
      <c r="O20" s="25">
        <v>0</v>
      </c>
      <c r="P20" s="25">
        <v>0</v>
      </c>
      <c r="S20" s="25" t="s">
        <v>121</v>
      </c>
      <c r="T20" s="26">
        <v>0</v>
      </c>
      <c r="U20" s="25">
        <v>0</v>
      </c>
      <c r="V20" s="25">
        <v>0</v>
      </c>
      <c r="W20" s="25">
        <v>0</v>
      </c>
      <c r="X20" s="25">
        <v>0</v>
      </c>
      <c r="Y20" s="25">
        <v>0</v>
      </c>
      <c r="Z20" s="25">
        <v>0</v>
      </c>
      <c r="AA20" s="25">
        <v>0</v>
      </c>
      <c r="AB20" s="25">
        <v>0</v>
      </c>
      <c r="AC20" s="25">
        <v>0</v>
      </c>
      <c r="AD20" s="25">
        <v>0</v>
      </c>
      <c r="AE20" s="25">
        <v>0</v>
      </c>
      <c r="AF20" s="25">
        <v>0</v>
      </c>
    </row>
    <row r="21" spans="1:32" x14ac:dyDescent="0.25">
      <c r="A21" s="24"/>
      <c r="B21" s="25"/>
      <c r="C21" s="25" t="s">
        <v>118</v>
      </c>
      <c r="D21" s="26">
        <v>146812</v>
      </c>
      <c r="E21" s="25">
        <v>0</v>
      </c>
      <c r="F21" s="25">
        <v>5747.7</v>
      </c>
      <c r="G21" s="25">
        <v>0</v>
      </c>
      <c r="H21" s="25">
        <v>4844.8</v>
      </c>
      <c r="I21" s="25">
        <v>0</v>
      </c>
      <c r="J21" s="25">
        <v>4943.8999999999996</v>
      </c>
      <c r="K21" s="25">
        <v>34635.699999999997</v>
      </c>
      <c r="L21" s="25">
        <v>0</v>
      </c>
      <c r="M21" s="25">
        <v>35249.9</v>
      </c>
      <c r="N21" s="25">
        <v>22050</v>
      </c>
      <c r="O21" s="25">
        <v>22140</v>
      </c>
      <c r="P21" s="25">
        <v>17200</v>
      </c>
      <c r="S21" s="25" t="s">
        <v>121</v>
      </c>
      <c r="T21" s="26">
        <v>0</v>
      </c>
      <c r="U21" s="25">
        <v>0</v>
      </c>
      <c r="V21" s="25">
        <v>0</v>
      </c>
      <c r="W21" s="25">
        <v>0</v>
      </c>
      <c r="X21" s="25">
        <v>0</v>
      </c>
      <c r="Y21" s="25">
        <v>0</v>
      </c>
      <c r="Z21" s="25">
        <v>0</v>
      </c>
      <c r="AA21" s="25">
        <v>0</v>
      </c>
      <c r="AB21" s="25">
        <v>0</v>
      </c>
      <c r="AC21" s="25">
        <v>0</v>
      </c>
      <c r="AD21" s="25">
        <v>0</v>
      </c>
      <c r="AE21" s="25">
        <v>0</v>
      </c>
      <c r="AF21" s="25">
        <v>0</v>
      </c>
    </row>
    <row r="22" spans="1:32" x14ac:dyDescent="0.25">
      <c r="A22" s="24" t="s">
        <v>136</v>
      </c>
      <c r="B22" s="25" t="s">
        <v>137</v>
      </c>
      <c r="C22" s="25" t="s">
        <v>138</v>
      </c>
      <c r="D22" s="26">
        <v>58980</v>
      </c>
      <c r="E22" s="25">
        <v>0</v>
      </c>
      <c r="F22" s="25">
        <v>5536</v>
      </c>
      <c r="G22" s="25">
        <v>0</v>
      </c>
      <c r="H22" s="25">
        <v>13504</v>
      </c>
      <c r="I22" s="25">
        <v>0</v>
      </c>
      <c r="J22" s="25">
        <v>13068</v>
      </c>
      <c r="K22" s="25">
        <v>0</v>
      </c>
      <c r="L22" s="25">
        <v>13437</v>
      </c>
      <c r="M22" s="25">
        <v>0</v>
      </c>
      <c r="N22" s="25">
        <v>7640</v>
      </c>
      <c r="O22" s="25">
        <v>0</v>
      </c>
      <c r="P22" s="25">
        <v>5795</v>
      </c>
      <c r="S22" s="25" t="s">
        <v>121</v>
      </c>
      <c r="T22" s="26">
        <v>0</v>
      </c>
      <c r="U22" s="25">
        <v>0</v>
      </c>
      <c r="V22" s="25">
        <v>0</v>
      </c>
      <c r="W22" s="25">
        <v>0</v>
      </c>
      <c r="X22" s="25">
        <v>0</v>
      </c>
      <c r="Y22" s="25">
        <v>0</v>
      </c>
      <c r="Z22" s="25">
        <v>0</v>
      </c>
      <c r="AA22" s="25">
        <v>0</v>
      </c>
      <c r="AB22" s="25">
        <v>0</v>
      </c>
      <c r="AC22" s="25">
        <v>0</v>
      </c>
      <c r="AD22" s="25">
        <v>0</v>
      </c>
      <c r="AE22" s="25">
        <v>0</v>
      </c>
      <c r="AF22" s="25">
        <v>0</v>
      </c>
    </row>
    <row r="23" spans="1:32" x14ac:dyDescent="0.25">
      <c r="A23" s="24"/>
      <c r="B23" s="25"/>
      <c r="C23" s="25" t="s">
        <v>109</v>
      </c>
      <c r="D23" s="26">
        <v>133354</v>
      </c>
      <c r="E23" s="25">
        <v>0</v>
      </c>
      <c r="F23" s="25">
        <v>0</v>
      </c>
      <c r="G23" s="25">
        <v>0</v>
      </c>
      <c r="H23" s="25">
        <v>0</v>
      </c>
      <c r="I23" s="25">
        <v>0</v>
      </c>
      <c r="J23" s="25">
        <v>9147</v>
      </c>
      <c r="K23" s="25">
        <v>24127</v>
      </c>
      <c r="L23" s="25">
        <v>10000</v>
      </c>
      <c r="M23" s="25">
        <v>34074</v>
      </c>
      <c r="N23" s="25">
        <v>0</v>
      </c>
      <c r="O23" s="25">
        <v>11051</v>
      </c>
      <c r="P23" s="25">
        <v>44955</v>
      </c>
      <c r="S23" s="25" t="s">
        <v>121</v>
      </c>
      <c r="T23" s="26">
        <v>0</v>
      </c>
      <c r="U23" s="25">
        <v>0</v>
      </c>
      <c r="V23" s="25">
        <v>0</v>
      </c>
      <c r="W23" s="25">
        <v>0</v>
      </c>
      <c r="X23" s="25">
        <v>0</v>
      </c>
      <c r="Y23" s="25">
        <v>0</v>
      </c>
      <c r="Z23" s="25">
        <v>0</v>
      </c>
      <c r="AA23" s="25">
        <v>0</v>
      </c>
      <c r="AB23" s="25">
        <v>0</v>
      </c>
      <c r="AC23" s="25">
        <v>0</v>
      </c>
      <c r="AD23" s="25">
        <v>0</v>
      </c>
      <c r="AE23" s="25">
        <v>0</v>
      </c>
      <c r="AF23" s="25">
        <v>0</v>
      </c>
    </row>
    <row r="24" spans="1:32" x14ac:dyDescent="0.25">
      <c r="A24" s="24"/>
      <c r="B24" s="25"/>
      <c r="C24" s="25" t="s">
        <v>139</v>
      </c>
      <c r="D24" s="26">
        <v>103456.8</v>
      </c>
      <c r="E24" s="25">
        <v>0</v>
      </c>
      <c r="F24" s="25">
        <v>0</v>
      </c>
      <c r="G24" s="25">
        <v>0</v>
      </c>
      <c r="H24" s="25">
        <v>0</v>
      </c>
      <c r="I24" s="25">
        <v>0</v>
      </c>
      <c r="J24" s="25">
        <v>9892.4</v>
      </c>
      <c r="K24" s="25">
        <v>11500</v>
      </c>
      <c r="L24" s="25">
        <v>24366.5</v>
      </c>
      <c r="M24" s="25">
        <v>10794.5</v>
      </c>
      <c r="N24" s="25">
        <v>11108.1</v>
      </c>
      <c r="O24" s="25">
        <v>35795.300000000003</v>
      </c>
      <c r="P24" s="25">
        <v>0</v>
      </c>
      <c r="S24" s="25" t="s">
        <v>121</v>
      </c>
      <c r="T24" s="26">
        <v>0</v>
      </c>
      <c r="U24" s="25">
        <v>0</v>
      </c>
      <c r="V24" s="25">
        <v>0</v>
      </c>
      <c r="W24" s="25">
        <v>0</v>
      </c>
      <c r="X24" s="25">
        <v>0</v>
      </c>
      <c r="Y24" s="25">
        <v>0</v>
      </c>
      <c r="Z24" s="25">
        <v>0</v>
      </c>
      <c r="AA24" s="25">
        <v>0</v>
      </c>
      <c r="AB24" s="25">
        <v>0</v>
      </c>
      <c r="AC24" s="25">
        <v>0</v>
      </c>
      <c r="AD24" s="25">
        <v>0</v>
      </c>
      <c r="AE24" s="25">
        <v>0</v>
      </c>
      <c r="AF24" s="25">
        <v>0</v>
      </c>
    </row>
    <row r="25" spans="1:32" x14ac:dyDescent="0.25">
      <c r="A25" s="24"/>
      <c r="B25" s="25"/>
      <c r="C25" s="25" t="s">
        <v>140</v>
      </c>
      <c r="D25" s="26">
        <v>3122.8</v>
      </c>
      <c r="E25" s="25">
        <v>0</v>
      </c>
      <c r="F25" s="25">
        <v>0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5">
        <v>0</v>
      </c>
      <c r="M25" s="25">
        <v>0</v>
      </c>
      <c r="N25" s="25">
        <v>3122.8</v>
      </c>
      <c r="O25" s="25">
        <v>0</v>
      </c>
      <c r="P25" s="25">
        <v>0</v>
      </c>
      <c r="S25" s="25" t="s">
        <v>121</v>
      </c>
      <c r="T25" s="26">
        <v>0</v>
      </c>
      <c r="U25" s="25">
        <v>0</v>
      </c>
      <c r="V25" s="25">
        <v>0</v>
      </c>
      <c r="W25" s="25">
        <v>0</v>
      </c>
      <c r="X25" s="25">
        <v>0</v>
      </c>
      <c r="Y25" s="25">
        <v>0</v>
      </c>
      <c r="Z25" s="25">
        <v>0</v>
      </c>
      <c r="AA25" s="25">
        <v>0</v>
      </c>
      <c r="AB25" s="25">
        <v>0</v>
      </c>
      <c r="AC25" s="25">
        <v>0</v>
      </c>
      <c r="AD25" s="25">
        <v>0</v>
      </c>
      <c r="AE25" s="25">
        <v>0</v>
      </c>
      <c r="AF25" s="25">
        <v>0</v>
      </c>
    </row>
    <row r="26" spans="1:32" x14ac:dyDescent="0.25">
      <c r="A26" s="24"/>
      <c r="B26" s="25"/>
      <c r="C26" s="25" t="s">
        <v>141</v>
      </c>
      <c r="D26" s="26">
        <v>117234.4</v>
      </c>
      <c r="E26" s="25">
        <v>5661</v>
      </c>
      <c r="F26" s="25">
        <v>5000</v>
      </c>
      <c r="G26" s="25">
        <v>4849</v>
      </c>
      <c r="H26" s="25">
        <v>0</v>
      </c>
      <c r="I26" s="25">
        <v>14979</v>
      </c>
      <c r="J26" s="25">
        <v>9625</v>
      </c>
      <c r="K26" s="25">
        <v>5000</v>
      </c>
      <c r="L26" s="25">
        <v>26993.5</v>
      </c>
      <c r="M26" s="25">
        <v>17222</v>
      </c>
      <c r="N26" s="25">
        <v>6843.9</v>
      </c>
      <c r="O26" s="25">
        <v>14922</v>
      </c>
      <c r="P26" s="25">
        <v>6139</v>
      </c>
      <c r="S26" s="25" t="s">
        <v>121</v>
      </c>
      <c r="T26" s="26">
        <v>0</v>
      </c>
      <c r="U26" s="25">
        <v>0</v>
      </c>
      <c r="V26" s="25">
        <v>0</v>
      </c>
      <c r="W26" s="25">
        <v>0</v>
      </c>
      <c r="X26" s="25">
        <v>0</v>
      </c>
      <c r="Y26" s="25">
        <v>0</v>
      </c>
      <c r="Z26" s="25">
        <v>0</v>
      </c>
      <c r="AA26" s="25">
        <v>0</v>
      </c>
      <c r="AB26" s="25">
        <v>0</v>
      </c>
      <c r="AC26" s="25">
        <v>0</v>
      </c>
      <c r="AD26" s="25">
        <v>0</v>
      </c>
      <c r="AE26" s="25">
        <v>0</v>
      </c>
      <c r="AF26" s="25">
        <v>0</v>
      </c>
    </row>
    <row r="27" spans="1:32" x14ac:dyDescent="0.25">
      <c r="A27" s="24"/>
      <c r="B27" s="25"/>
      <c r="C27" s="25" t="s">
        <v>142</v>
      </c>
      <c r="D27" s="26">
        <v>77952</v>
      </c>
      <c r="E27" s="25">
        <v>8520</v>
      </c>
      <c r="F27" s="25">
        <v>0</v>
      </c>
      <c r="G27" s="25">
        <v>0</v>
      </c>
      <c r="H27" s="25">
        <v>0</v>
      </c>
      <c r="I27" s="25">
        <v>14540</v>
      </c>
      <c r="J27" s="25">
        <v>8028</v>
      </c>
      <c r="K27" s="25">
        <v>0</v>
      </c>
      <c r="L27" s="25">
        <v>5040</v>
      </c>
      <c r="M27" s="25">
        <v>8585</v>
      </c>
      <c r="N27" s="25">
        <v>16117</v>
      </c>
      <c r="O27" s="25">
        <v>17122</v>
      </c>
      <c r="P27" s="25">
        <v>0</v>
      </c>
      <c r="S27" s="25" t="s">
        <v>121</v>
      </c>
      <c r="T27" s="26">
        <v>0</v>
      </c>
      <c r="U27" s="25">
        <v>0</v>
      </c>
      <c r="V27" s="25">
        <v>0</v>
      </c>
      <c r="W27" s="25">
        <v>0</v>
      </c>
      <c r="X27" s="25">
        <v>0</v>
      </c>
      <c r="Y27" s="25">
        <v>0</v>
      </c>
      <c r="Z27" s="25">
        <v>0</v>
      </c>
      <c r="AA27" s="25">
        <v>0</v>
      </c>
      <c r="AB27" s="25">
        <v>0</v>
      </c>
      <c r="AC27" s="25">
        <v>0</v>
      </c>
      <c r="AD27" s="25">
        <v>0</v>
      </c>
      <c r="AE27" s="25">
        <v>0</v>
      </c>
      <c r="AF27" s="25">
        <v>0</v>
      </c>
    </row>
    <row r="28" spans="1:32" x14ac:dyDescent="0.25">
      <c r="A28" s="24"/>
      <c r="B28" s="25"/>
      <c r="C28" s="25" t="s">
        <v>143</v>
      </c>
      <c r="D28" s="26">
        <v>2000</v>
      </c>
      <c r="E28" s="25">
        <v>0</v>
      </c>
      <c r="F28" s="25">
        <v>0</v>
      </c>
      <c r="G28" s="25">
        <v>0</v>
      </c>
      <c r="H28" s="25">
        <v>0</v>
      </c>
      <c r="I28" s="25">
        <v>0</v>
      </c>
      <c r="J28" s="25">
        <v>0</v>
      </c>
      <c r="K28" s="25">
        <v>2000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S28" s="25" t="s">
        <v>121</v>
      </c>
      <c r="T28" s="26">
        <v>0</v>
      </c>
      <c r="U28" s="25">
        <v>0</v>
      </c>
      <c r="V28" s="25">
        <v>0</v>
      </c>
      <c r="W28" s="25">
        <v>0</v>
      </c>
      <c r="X28" s="25">
        <v>0</v>
      </c>
      <c r="Y28" s="25">
        <v>0</v>
      </c>
      <c r="Z28" s="25">
        <v>0</v>
      </c>
      <c r="AA28" s="25">
        <v>0</v>
      </c>
      <c r="AB28" s="25">
        <v>0</v>
      </c>
      <c r="AC28" s="25">
        <v>0</v>
      </c>
      <c r="AD28" s="25">
        <v>0</v>
      </c>
      <c r="AE28" s="25">
        <v>0</v>
      </c>
      <c r="AF28" s="25">
        <v>0</v>
      </c>
    </row>
    <row r="29" spans="1:32" x14ac:dyDescent="0.25">
      <c r="A29" s="24"/>
      <c r="B29" s="25"/>
      <c r="C29" s="25" t="s">
        <v>144</v>
      </c>
      <c r="D29" s="26">
        <v>5066</v>
      </c>
      <c r="E29" s="25">
        <v>0</v>
      </c>
      <c r="F29" s="25">
        <v>0</v>
      </c>
      <c r="G29" s="25">
        <v>0</v>
      </c>
      <c r="H29" s="25">
        <v>5066</v>
      </c>
      <c r="I29" s="25">
        <v>0</v>
      </c>
      <c r="J29" s="25">
        <v>0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S29" s="25" t="s">
        <v>121</v>
      </c>
      <c r="T29" s="26">
        <v>0</v>
      </c>
      <c r="U29" s="25">
        <v>0</v>
      </c>
      <c r="V29" s="25">
        <v>0</v>
      </c>
      <c r="W29" s="25">
        <v>0</v>
      </c>
      <c r="X29" s="25">
        <v>0</v>
      </c>
      <c r="Y29" s="25">
        <v>0</v>
      </c>
      <c r="Z29" s="25">
        <v>0</v>
      </c>
      <c r="AA29" s="25">
        <v>0</v>
      </c>
      <c r="AB29" s="25">
        <v>0</v>
      </c>
      <c r="AC29" s="25">
        <v>0</v>
      </c>
      <c r="AD29" s="25">
        <v>0</v>
      </c>
      <c r="AE29" s="25">
        <v>0</v>
      </c>
      <c r="AF29" s="25">
        <v>0</v>
      </c>
    </row>
    <row r="30" spans="1:32" x14ac:dyDescent="0.25">
      <c r="A30" s="24"/>
      <c r="B30" s="25"/>
      <c r="C30" s="25" t="s">
        <v>145</v>
      </c>
      <c r="D30" s="26">
        <v>50246.7</v>
      </c>
      <c r="E30" s="25">
        <v>0</v>
      </c>
      <c r="F30" s="25">
        <v>0</v>
      </c>
      <c r="G30" s="25">
        <v>0</v>
      </c>
      <c r="H30" s="25">
        <v>0</v>
      </c>
      <c r="I30" s="25">
        <v>0</v>
      </c>
      <c r="J30" s="25">
        <v>0</v>
      </c>
      <c r="K30" s="25">
        <v>0</v>
      </c>
      <c r="L30" s="25">
        <v>4790</v>
      </c>
      <c r="M30" s="25">
        <v>13660</v>
      </c>
      <c r="N30" s="25">
        <v>5723.5</v>
      </c>
      <c r="O30" s="25">
        <v>18275</v>
      </c>
      <c r="P30" s="25">
        <v>7798.2</v>
      </c>
      <c r="S30" s="25" t="s">
        <v>121</v>
      </c>
      <c r="T30" s="26">
        <v>0</v>
      </c>
      <c r="U30" s="25">
        <v>0</v>
      </c>
      <c r="V30" s="25">
        <v>0</v>
      </c>
      <c r="W30" s="25">
        <v>0</v>
      </c>
      <c r="X30" s="25">
        <v>0</v>
      </c>
      <c r="Y30" s="25">
        <v>0</v>
      </c>
      <c r="Z30" s="25">
        <v>0</v>
      </c>
      <c r="AA30" s="25">
        <v>0</v>
      </c>
      <c r="AB30" s="25">
        <v>0</v>
      </c>
      <c r="AC30" s="25">
        <v>0</v>
      </c>
      <c r="AD30" s="25">
        <v>0</v>
      </c>
      <c r="AE30" s="25">
        <v>0</v>
      </c>
      <c r="AF30" s="25">
        <v>0</v>
      </c>
    </row>
    <row r="31" spans="1:32" x14ac:dyDescent="0.25">
      <c r="A31" s="24"/>
      <c r="B31" s="25"/>
      <c r="C31" s="25" t="s">
        <v>146</v>
      </c>
      <c r="D31" s="26">
        <v>29702</v>
      </c>
      <c r="E31" s="25">
        <v>0</v>
      </c>
      <c r="F31" s="25">
        <v>0</v>
      </c>
      <c r="G31" s="25">
        <v>0</v>
      </c>
      <c r="H31" s="25">
        <v>0</v>
      </c>
      <c r="I31" s="25">
        <v>0</v>
      </c>
      <c r="J31" s="25">
        <v>0</v>
      </c>
      <c r="K31" s="25">
        <v>29702</v>
      </c>
      <c r="L31" s="25">
        <v>0</v>
      </c>
      <c r="M31" s="25">
        <v>0</v>
      </c>
      <c r="N31" s="25">
        <v>0</v>
      </c>
      <c r="O31" s="25">
        <v>0</v>
      </c>
      <c r="P31" s="25">
        <v>0</v>
      </c>
      <c r="S31" s="25" t="s">
        <v>121</v>
      </c>
      <c r="T31" s="26">
        <v>0</v>
      </c>
      <c r="U31" s="25">
        <v>0</v>
      </c>
      <c r="V31" s="25">
        <v>0</v>
      </c>
      <c r="W31" s="25">
        <v>0</v>
      </c>
      <c r="X31" s="25">
        <v>0</v>
      </c>
      <c r="Y31" s="25">
        <v>0</v>
      </c>
      <c r="Z31" s="25">
        <v>0</v>
      </c>
      <c r="AA31" s="25">
        <v>0</v>
      </c>
      <c r="AB31" s="25">
        <v>0</v>
      </c>
      <c r="AC31" s="25">
        <v>0</v>
      </c>
      <c r="AD31" s="25">
        <v>0</v>
      </c>
      <c r="AE31" s="25">
        <v>0</v>
      </c>
      <c r="AF31" s="25">
        <v>0</v>
      </c>
    </row>
    <row r="32" spans="1:32" x14ac:dyDescent="0.25">
      <c r="A32" s="24"/>
      <c r="B32" s="25"/>
      <c r="C32" s="25" t="s">
        <v>147</v>
      </c>
      <c r="D32" s="26">
        <v>7000</v>
      </c>
      <c r="E32" s="25">
        <v>0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7000</v>
      </c>
      <c r="P32" s="25">
        <v>0</v>
      </c>
      <c r="S32" s="25" t="s">
        <v>121</v>
      </c>
      <c r="T32" s="26">
        <v>0</v>
      </c>
      <c r="U32" s="25">
        <v>0</v>
      </c>
      <c r="V32" s="25">
        <v>0</v>
      </c>
      <c r="W32" s="25">
        <v>0</v>
      </c>
      <c r="X32" s="25">
        <v>0</v>
      </c>
      <c r="Y32" s="25">
        <v>0</v>
      </c>
      <c r="Z32" s="25">
        <v>0</v>
      </c>
      <c r="AA32" s="25">
        <v>0</v>
      </c>
      <c r="AB32" s="25">
        <v>0</v>
      </c>
      <c r="AC32" s="25">
        <v>0</v>
      </c>
      <c r="AD32" s="25">
        <v>0</v>
      </c>
      <c r="AE32" s="25">
        <v>0</v>
      </c>
      <c r="AF32" s="25">
        <v>0</v>
      </c>
    </row>
    <row r="33" spans="1:32" x14ac:dyDescent="0.25">
      <c r="A33" s="24"/>
      <c r="B33" s="25"/>
      <c r="C33" s="25" t="s">
        <v>148</v>
      </c>
      <c r="D33" s="26">
        <v>20413.3</v>
      </c>
      <c r="E33" s="25">
        <v>0</v>
      </c>
      <c r="F33" s="25">
        <v>0</v>
      </c>
      <c r="G33" s="25">
        <v>0</v>
      </c>
      <c r="H33" s="25">
        <v>0</v>
      </c>
      <c r="I33" s="25">
        <v>0</v>
      </c>
      <c r="J33" s="25">
        <v>10913.4</v>
      </c>
      <c r="K33" s="25">
        <v>0</v>
      </c>
      <c r="L33" s="25">
        <v>9499.9</v>
      </c>
      <c r="M33" s="25">
        <v>0</v>
      </c>
      <c r="N33" s="25">
        <v>0</v>
      </c>
      <c r="O33" s="25">
        <v>0</v>
      </c>
      <c r="P33" s="25">
        <v>0</v>
      </c>
      <c r="S33" s="25" t="s">
        <v>138</v>
      </c>
      <c r="T33" s="26">
        <v>58980</v>
      </c>
      <c r="U33" s="25">
        <v>0</v>
      </c>
      <c r="V33" s="25">
        <v>5536</v>
      </c>
      <c r="W33" s="25">
        <v>0</v>
      </c>
      <c r="X33" s="25">
        <v>13504</v>
      </c>
      <c r="Y33" s="25">
        <v>0</v>
      </c>
      <c r="Z33" s="25">
        <v>13068</v>
      </c>
      <c r="AA33" s="25">
        <v>0</v>
      </c>
      <c r="AB33" s="25">
        <v>13437</v>
      </c>
      <c r="AC33" s="25">
        <v>0</v>
      </c>
      <c r="AD33" s="25">
        <v>7640</v>
      </c>
      <c r="AE33" s="25">
        <v>0</v>
      </c>
      <c r="AF33" s="25">
        <v>5795</v>
      </c>
    </row>
    <row r="34" spans="1:32" x14ac:dyDescent="0.25">
      <c r="A34" s="24" t="s">
        <v>149</v>
      </c>
      <c r="B34" s="25" t="s">
        <v>150</v>
      </c>
      <c r="C34" s="25" t="s">
        <v>151</v>
      </c>
      <c r="D34" s="26">
        <v>785.4</v>
      </c>
      <c r="E34" s="25">
        <v>0</v>
      </c>
      <c r="F34" s="25">
        <v>0</v>
      </c>
      <c r="G34" s="25">
        <v>390</v>
      </c>
      <c r="H34" s="25">
        <v>395.4</v>
      </c>
      <c r="I34" s="25">
        <v>0</v>
      </c>
      <c r="J34" s="25">
        <v>0</v>
      </c>
      <c r="K34" s="25">
        <v>0</v>
      </c>
      <c r="L34" s="25">
        <v>0</v>
      </c>
      <c r="M34" s="25">
        <v>0</v>
      </c>
      <c r="N34" s="25">
        <v>0</v>
      </c>
      <c r="O34" s="25">
        <v>0</v>
      </c>
      <c r="P34" s="25">
        <v>0</v>
      </c>
      <c r="S34" s="25" t="s">
        <v>171</v>
      </c>
      <c r="T34" s="26">
        <v>16</v>
      </c>
      <c r="U34" s="25">
        <v>0</v>
      </c>
      <c r="V34" s="25">
        <v>16</v>
      </c>
      <c r="W34" s="25">
        <v>0</v>
      </c>
      <c r="X34" s="25">
        <v>0</v>
      </c>
      <c r="Y34" s="25">
        <v>0</v>
      </c>
      <c r="Z34" s="25">
        <v>0</v>
      </c>
      <c r="AA34" s="25">
        <v>0</v>
      </c>
      <c r="AB34" s="25">
        <v>0</v>
      </c>
      <c r="AC34" s="25">
        <v>0</v>
      </c>
      <c r="AD34" s="25">
        <v>0</v>
      </c>
      <c r="AE34" s="25">
        <v>0</v>
      </c>
      <c r="AF34" s="25">
        <v>0</v>
      </c>
    </row>
    <row r="35" spans="1:32" x14ac:dyDescent="0.25">
      <c r="A35" s="24" t="s">
        <v>152</v>
      </c>
      <c r="B35" s="25" t="s">
        <v>153</v>
      </c>
      <c r="C35" s="25" t="s">
        <v>121</v>
      </c>
      <c r="D35" s="26">
        <v>0</v>
      </c>
      <c r="E35" s="25">
        <v>0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25">
        <v>0</v>
      </c>
      <c r="N35" s="25">
        <v>0</v>
      </c>
      <c r="O35" s="25">
        <v>0</v>
      </c>
      <c r="P35" s="25">
        <v>0</v>
      </c>
      <c r="S35" s="25" t="s">
        <v>341</v>
      </c>
      <c r="T35" s="26">
        <v>0.5</v>
      </c>
      <c r="U35" s="25">
        <v>0.5</v>
      </c>
      <c r="V35" s="25">
        <v>0</v>
      </c>
      <c r="W35" s="25">
        <v>0</v>
      </c>
      <c r="X35" s="25">
        <v>0</v>
      </c>
      <c r="Y35" s="25">
        <v>0</v>
      </c>
      <c r="Z35" s="25">
        <v>0</v>
      </c>
      <c r="AA35" s="25">
        <v>0</v>
      </c>
      <c r="AB35" s="25">
        <v>0</v>
      </c>
      <c r="AC35" s="25">
        <v>0</v>
      </c>
      <c r="AD35" s="25">
        <v>0</v>
      </c>
      <c r="AE35" s="25">
        <v>0</v>
      </c>
      <c r="AF35" s="25">
        <v>0</v>
      </c>
    </row>
    <row r="36" spans="1:32" x14ac:dyDescent="0.25">
      <c r="A36" s="24" t="s">
        <v>154</v>
      </c>
      <c r="B36" s="25" t="s">
        <v>155</v>
      </c>
      <c r="C36" s="25" t="s">
        <v>121</v>
      </c>
      <c r="D36" s="26">
        <v>0</v>
      </c>
      <c r="E36" s="25">
        <v>0</v>
      </c>
      <c r="F36" s="25">
        <v>0</v>
      </c>
      <c r="G36" s="25">
        <v>0</v>
      </c>
      <c r="H36" s="25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  <c r="N36" s="25">
        <v>0</v>
      </c>
      <c r="O36" s="25">
        <v>0</v>
      </c>
      <c r="P36" s="25">
        <v>0</v>
      </c>
      <c r="S36" s="25" t="s">
        <v>218</v>
      </c>
      <c r="T36" s="26">
        <v>7000</v>
      </c>
      <c r="U36" s="25">
        <v>0</v>
      </c>
      <c r="V36" s="25">
        <v>5000</v>
      </c>
      <c r="W36" s="25">
        <v>0</v>
      </c>
      <c r="X36" s="25">
        <v>0</v>
      </c>
      <c r="Y36" s="25">
        <v>0</v>
      </c>
      <c r="Z36" s="25">
        <v>0</v>
      </c>
      <c r="AA36" s="25">
        <v>0</v>
      </c>
      <c r="AB36" s="25">
        <v>0</v>
      </c>
      <c r="AC36" s="25">
        <v>0</v>
      </c>
      <c r="AD36" s="25">
        <v>0</v>
      </c>
      <c r="AE36" s="25">
        <v>2000</v>
      </c>
      <c r="AF36" s="25">
        <v>0</v>
      </c>
    </row>
    <row r="37" spans="1:32" x14ac:dyDescent="0.25">
      <c r="A37" s="24" t="s">
        <v>156</v>
      </c>
      <c r="B37" s="25" t="s">
        <v>157</v>
      </c>
      <c r="C37" s="25" t="s">
        <v>121</v>
      </c>
      <c r="D37" s="26">
        <v>0</v>
      </c>
      <c r="E37" s="25">
        <v>0</v>
      </c>
      <c r="F37" s="25">
        <v>0</v>
      </c>
      <c r="G37" s="25">
        <v>0</v>
      </c>
      <c r="H37" s="25">
        <v>0</v>
      </c>
      <c r="I37" s="25">
        <v>0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5">
        <v>0</v>
      </c>
      <c r="P37" s="25">
        <v>0</v>
      </c>
      <c r="S37" s="25" t="s">
        <v>218</v>
      </c>
      <c r="T37" s="26">
        <v>2601</v>
      </c>
      <c r="U37" s="25">
        <v>0</v>
      </c>
      <c r="V37" s="25">
        <v>0</v>
      </c>
      <c r="W37" s="25">
        <v>0</v>
      </c>
      <c r="X37" s="25">
        <v>0</v>
      </c>
      <c r="Y37" s="25">
        <v>0</v>
      </c>
      <c r="Z37" s="25">
        <v>0</v>
      </c>
      <c r="AA37" s="25">
        <v>0</v>
      </c>
      <c r="AB37" s="25">
        <v>0</v>
      </c>
      <c r="AC37" s="25">
        <v>1575</v>
      </c>
      <c r="AD37" s="25">
        <v>1026</v>
      </c>
      <c r="AE37" s="25">
        <v>0</v>
      </c>
      <c r="AF37" s="25">
        <v>0</v>
      </c>
    </row>
    <row r="38" spans="1:32" x14ac:dyDescent="0.25">
      <c r="A38" s="24" t="s">
        <v>158</v>
      </c>
      <c r="B38" s="25" t="s">
        <v>159</v>
      </c>
      <c r="C38" s="25" t="s">
        <v>121</v>
      </c>
      <c r="D38" s="26">
        <v>0</v>
      </c>
      <c r="E38" s="25">
        <v>0</v>
      </c>
      <c r="F38" s="25">
        <v>0</v>
      </c>
      <c r="G38" s="25">
        <v>0</v>
      </c>
      <c r="H38" s="25">
        <v>0</v>
      </c>
      <c r="I38" s="25">
        <v>0</v>
      </c>
      <c r="J38" s="25">
        <v>0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S38" s="25" t="s">
        <v>245</v>
      </c>
      <c r="T38" s="26">
        <v>5325.4</v>
      </c>
      <c r="U38" s="25">
        <v>4795.7</v>
      </c>
      <c r="V38" s="25">
        <v>0</v>
      </c>
      <c r="W38" s="25">
        <v>143.1</v>
      </c>
      <c r="X38" s="25">
        <v>0</v>
      </c>
      <c r="Y38" s="25">
        <v>122.6</v>
      </c>
      <c r="Z38" s="25">
        <v>0</v>
      </c>
      <c r="AA38" s="25">
        <v>0</v>
      </c>
      <c r="AB38" s="25">
        <v>0</v>
      </c>
      <c r="AC38" s="25">
        <v>0</v>
      </c>
      <c r="AD38" s="25">
        <v>0</v>
      </c>
      <c r="AE38" s="25">
        <v>102</v>
      </c>
      <c r="AF38" s="25">
        <v>162</v>
      </c>
    </row>
    <row r="39" spans="1:32" x14ac:dyDescent="0.25">
      <c r="A39" s="24" t="s">
        <v>160</v>
      </c>
      <c r="B39" s="25" t="s">
        <v>161</v>
      </c>
      <c r="C39" s="25" t="s">
        <v>121</v>
      </c>
      <c r="D39" s="26">
        <v>0</v>
      </c>
      <c r="E39" s="25">
        <v>0</v>
      </c>
      <c r="F39" s="25">
        <v>0</v>
      </c>
      <c r="G39" s="25">
        <v>0</v>
      </c>
      <c r="H39" s="25">
        <v>0</v>
      </c>
      <c r="I39" s="25">
        <v>0</v>
      </c>
      <c r="J39" s="25">
        <v>0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S39" s="25" t="s">
        <v>245</v>
      </c>
      <c r="T39" s="26">
        <v>56310.8</v>
      </c>
      <c r="U39" s="25">
        <v>23867.5</v>
      </c>
      <c r="V39" s="25">
        <v>15489</v>
      </c>
      <c r="W39" s="25">
        <v>0</v>
      </c>
      <c r="X39" s="25">
        <v>0</v>
      </c>
      <c r="Y39" s="25">
        <v>0</v>
      </c>
      <c r="Z39" s="25">
        <v>6578</v>
      </c>
      <c r="AA39" s="25">
        <v>0</v>
      </c>
      <c r="AB39" s="25">
        <v>0</v>
      </c>
      <c r="AC39" s="25">
        <v>136.19999999999999</v>
      </c>
      <c r="AD39" s="25">
        <v>0</v>
      </c>
      <c r="AE39" s="25">
        <v>238</v>
      </c>
      <c r="AF39" s="25">
        <v>10002.1</v>
      </c>
    </row>
    <row r="40" spans="1:32" x14ac:dyDescent="0.25">
      <c r="A40" s="24" t="s">
        <v>162</v>
      </c>
      <c r="B40" s="25" t="s">
        <v>163</v>
      </c>
      <c r="C40" s="25" t="s">
        <v>121</v>
      </c>
      <c r="D40" s="26">
        <v>0</v>
      </c>
      <c r="E40" s="25">
        <v>0</v>
      </c>
      <c r="F40" s="25">
        <v>0</v>
      </c>
      <c r="G40" s="25">
        <v>0</v>
      </c>
      <c r="H40" s="25">
        <v>0</v>
      </c>
      <c r="I40" s="25">
        <v>0</v>
      </c>
      <c r="J40" s="25">
        <v>0</v>
      </c>
      <c r="K40" s="25">
        <v>0</v>
      </c>
      <c r="L40" s="25">
        <v>0</v>
      </c>
      <c r="M40" s="25">
        <v>0</v>
      </c>
      <c r="N40" s="25">
        <v>0</v>
      </c>
      <c r="O40" s="25">
        <v>0</v>
      </c>
      <c r="P40" s="25">
        <v>0</v>
      </c>
      <c r="S40" s="25" t="s">
        <v>245</v>
      </c>
      <c r="T40" s="26">
        <v>1</v>
      </c>
      <c r="U40" s="25">
        <v>0</v>
      </c>
      <c r="V40" s="25">
        <v>0</v>
      </c>
      <c r="W40" s="25">
        <v>0</v>
      </c>
      <c r="X40" s="25">
        <v>0</v>
      </c>
      <c r="Y40" s="25">
        <v>0</v>
      </c>
      <c r="Z40" s="25">
        <v>0</v>
      </c>
      <c r="AA40" s="25">
        <v>0</v>
      </c>
      <c r="AB40" s="25">
        <v>0</v>
      </c>
      <c r="AC40" s="25">
        <v>0</v>
      </c>
      <c r="AD40" s="25">
        <v>1</v>
      </c>
      <c r="AE40" s="25">
        <v>0</v>
      </c>
      <c r="AF40" s="25">
        <v>0</v>
      </c>
    </row>
    <row r="41" spans="1:32" x14ac:dyDescent="0.25">
      <c r="A41" s="24" t="s">
        <v>164</v>
      </c>
      <c r="B41" s="25" t="s">
        <v>26</v>
      </c>
      <c r="C41" s="25" t="s">
        <v>151</v>
      </c>
      <c r="D41" s="26">
        <v>0.5</v>
      </c>
      <c r="E41" s="25">
        <v>0</v>
      </c>
      <c r="F41" s="25">
        <v>0</v>
      </c>
      <c r="G41" s="25">
        <v>0</v>
      </c>
      <c r="H41" s="25">
        <v>0</v>
      </c>
      <c r="I41" s="25">
        <v>0.5</v>
      </c>
      <c r="J41" s="25">
        <v>0</v>
      </c>
      <c r="K41" s="25">
        <v>0</v>
      </c>
      <c r="L41" s="25">
        <v>0</v>
      </c>
      <c r="M41" s="25">
        <v>0</v>
      </c>
      <c r="N41" s="25">
        <v>0</v>
      </c>
      <c r="O41" s="25">
        <v>0</v>
      </c>
      <c r="P41" s="25">
        <v>0</v>
      </c>
    </row>
    <row r="42" spans="1:32" x14ac:dyDescent="0.25">
      <c r="A42" s="24" t="s">
        <v>165</v>
      </c>
      <c r="B42" s="25" t="s">
        <v>166</v>
      </c>
      <c r="C42" s="25" t="s">
        <v>121</v>
      </c>
      <c r="D42" s="26">
        <v>0</v>
      </c>
      <c r="E42" s="25">
        <v>0</v>
      </c>
      <c r="F42" s="25">
        <v>0</v>
      </c>
      <c r="G42" s="25">
        <v>0</v>
      </c>
      <c r="H42" s="25">
        <v>0</v>
      </c>
      <c r="I42" s="25">
        <v>0</v>
      </c>
      <c r="J42" s="25">
        <v>0</v>
      </c>
      <c r="K42" s="25">
        <v>0</v>
      </c>
      <c r="L42" s="25">
        <v>0</v>
      </c>
      <c r="M42" s="25">
        <v>0</v>
      </c>
      <c r="N42" s="25">
        <v>0</v>
      </c>
      <c r="O42" s="25">
        <v>0</v>
      </c>
      <c r="P42" s="25">
        <v>0</v>
      </c>
    </row>
    <row r="43" spans="1:32" x14ac:dyDescent="0.25">
      <c r="A43" s="24" t="s">
        <v>167</v>
      </c>
      <c r="B43" s="25" t="s">
        <v>168</v>
      </c>
      <c r="C43" s="25" t="s">
        <v>121</v>
      </c>
      <c r="D43" s="26">
        <v>0</v>
      </c>
      <c r="E43" s="25">
        <v>0</v>
      </c>
      <c r="F43" s="25">
        <v>0</v>
      </c>
      <c r="G43" s="25">
        <v>0</v>
      </c>
      <c r="H43" s="25">
        <v>0</v>
      </c>
      <c r="I43" s="25">
        <v>0</v>
      </c>
      <c r="J43" s="25">
        <v>0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</row>
    <row r="44" spans="1:32" ht="28.5" x14ac:dyDescent="0.25">
      <c r="A44" s="24" t="s">
        <v>169</v>
      </c>
      <c r="B44" s="25" t="s">
        <v>170</v>
      </c>
      <c r="C44" s="25" t="s">
        <v>171</v>
      </c>
      <c r="D44" s="26">
        <v>16</v>
      </c>
      <c r="E44" s="25">
        <v>0</v>
      </c>
      <c r="F44" s="25">
        <v>16</v>
      </c>
      <c r="G44" s="25">
        <v>0</v>
      </c>
      <c r="H44" s="25">
        <v>0</v>
      </c>
      <c r="I44" s="25">
        <v>0</v>
      </c>
      <c r="J44" s="25">
        <v>0</v>
      </c>
      <c r="K44" s="25">
        <v>0</v>
      </c>
      <c r="L44" s="25">
        <v>0</v>
      </c>
      <c r="M44" s="25">
        <v>0</v>
      </c>
      <c r="N44" s="25">
        <v>0</v>
      </c>
      <c r="O44" s="25">
        <v>0</v>
      </c>
      <c r="P44" s="25">
        <v>0</v>
      </c>
    </row>
    <row r="45" spans="1:32" x14ac:dyDescent="0.25">
      <c r="A45" s="24" t="s">
        <v>172</v>
      </c>
      <c r="B45" s="25" t="s">
        <v>27</v>
      </c>
      <c r="C45" s="25" t="s">
        <v>109</v>
      </c>
      <c r="D45" s="26">
        <v>1551.6</v>
      </c>
      <c r="E45" s="25">
        <v>0</v>
      </c>
      <c r="F45" s="25">
        <v>90</v>
      </c>
      <c r="G45" s="25">
        <v>216</v>
      </c>
      <c r="H45" s="25">
        <v>0</v>
      </c>
      <c r="I45" s="25">
        <v>0</v>
      </c>
      <c r="J45" s="25">
        <v>0</v>
      </c>
      <c r="K45" s="25">
        <v>90</v>
      </c>
      <c r="L45" s="25">
        <v>323</v>
      </c>
      <c r="M45" s="25">
        <v>90</v>
      </c>
      <c r="N45" s="25">
        <v>258</v>
      </c>
      <c r="O45" s="25">
        <v>386.2</v>
      </c>
      <c r="P45" s="25">
        <v>98.4</v>
      </c>
    </row>
    <row r="46" spans="1:32" x14ac:dyDescent="0.25">
      <c r="A46" s="24"/>
      <c r="B46" s="25"/>
      <c r="C46" s="25" t="s">
        <v>117</v>
      </c>
      <c r="D46" s="26">
        <v>341</v>
      </c>
      <c r="E46" s="25">
        <v>0</v>
      </c>
      <c r="F46" s="25">
        <v>0</v>
      </c>
      <c r="G46" s="25">
        <v>0</v>
      </c>
      <c r="H46" s="25">
        <v>0</v>
      </c>
      <c r="I46" s="25">
        <v>105</v>
      </c>
      <c r="J46" s="25">
        <v>0</v>
      </c>
      <c r="K46" s="25">
        <v>0</v>
      </c>
      <c r="L46" s="25">
        <v>236</v>
      </c>
      <c r="M46" s="25">
        <v>0</v>
      </c>
      <c r="N46" s="25">
        <v>0</v>
      </c>
      <c r="O46" s="25">
        <v>0</v>
      </c>
      <c r="P46" s="25">
        <v>0</v>
      </c>
    </row>
    <row r="47" spans="1:32" x14ac:dyDescent="0.25">
      <c r="A47" s="24"/>
      <c r="B47" s="25"/>
      <c r="C47" s="25" t="s">
        <v>118</v>
      </c>
      <c r="D47" s="26">
        <v>437.9</v>
      </c>
      <c r="E47" s="25">
        <v>94</v>
      </c>
      <c r="F47" s="25">
        <v>0</v>
      </c>
      <c r="G47" s="25">
        <v>23</v>
      </c>
      <c r="H47" s="25">
        <v>267</v>
      </c>
      <c r="I47" s="25">
        <v>0</v>
      </c>
      <c r="J47" s="25">
        <v>0</v>
      </c>
      <c r="K47" s="25">
        <v>0</v>
      </c>
      <c r="L47" s="25">
        <v>0</v>
      </c>
      <c r="M47" s="25">
        <v>0</v>
      </c>
      <c r="N47" s="25">
        <v>0</v>
      </c>
      <c r="O47" s="25">
        <v>0</v>
      </c>
      <c r="P47" s="25">
        <v>53.9</v>
      </c>
    </row>
    <row r="48" spans="1:32" x14ac:dyDescent="0.25">
      <c r="A48" s="24" t="s">
        <v>173</v>
      </c>
      <c r="B48" s="25" t="s">
        <v>28</v>
      </c>
      <c r="C48" s="25" t="s">
        <v>109</v>
      </c>
      <c r="D48" s="26">
        <v>360</v>
      </c>
      <c r="E48" s="25">
        <v>0</v>
      </c>
      <c r="F48" s="25">
        <v>0</v>
      </c>
      <c r="G48" s="25">
        <v>360</v>
      </c>
      <c r="H48" s="25">
        <v>0</v>
      </c>
      <c r="I48" s="25">
        <v>0</v>
      </c>
      <c r="J48" s="25">
        <v>0</v>
      </c>
      <c r="K48" s="25">
        <v>0</v>
      </c>
      <c r="L48" s="25">
        <v>0</v>
      </c>
      <c r="M48" s="25">
        <v>0</v>
      </c>
      <c r="N48" s="25">
        <v>0</v>
      </c>
      <c r="O48" s="25">
        <v>0</v>
      </c>
      <c r="P48" s="25">
        <v>0</v>
      </c>
    </row>
    <row r="49" spans="1:16" ht="28.5" x14ac:dyDescent="0.25">
      <c r="A49" s="24" t="s">
        <v>174</v>
      </c>
      <c r="B49" s="25" t="s">
        <v>175</v>
      </c>
      <c r="C49" s="25" t="s">
        <v>109</v>
      </c>
      <c r="D49" s="26">
        <v>1216</v>
      </c>
      <c r="E49" s="25">
        <v>0</v>
      </c>
      <c r="F49" s="25">
        <v>0</v>
      </c>
      <c r="G49" s="25">
        <v>0</v>
      </c>
      <c r="H49" s="25">
        <v>0</v>
      </c>
      <c r="I49" s="25">
        <v>0</v>
      </c>
      <c r="J49" s="25">
        <v>0</v>
      </c>
      <c r="K49" s="25">
        <v>0</v>
      </c>
      <c r="L49" s="25">
        <v>0</v>
      </c>
      <c r="M49" s="25">
        <v>0</v>
      </c>
      <c r="N49" s="25">
        <v>0</v>
      </c>
      <c r="O49" s="25">
        <v>912</v>
      </c>
      <c r="P49" s="25">
        <v>304</v>
      </c>
    </row>
    <row r="50" spans="1:16" ht="199.5" x14ac:dyDescent="0.25">
      <c r="A50" s="24" t="s">
        <v>176</v>
      </c>
      <c r="B50" s="25" t="s">
        <v>177</v>
      </c>
      <c r="C50" s="25" t="s">
        <v>109</v>
      </c>
      <c r="D50" s="26">
        <v>15773.3</v>
      </c>
      <c r="E50" s="25">
        <v>330</v>
      </c>
      <c r="F50" s="25">
        <v>1836</v>
      </c>
      <c r="G50" s="25">
        <v>412.7</v>
      </c>
      <c r="H50" s="25">
        <v>2456.5</v>
      </c>
      <c r="I50" s="25">
        <v>671.1</v>
      </c>
      <c r="J50" s="25">
        <v>482</v>
      </c>
      <c r="K50" s="25">
        <v>1824.6</v>
      </c>
      <c r="L50" s="25">
        <v>1467.4</v>
      </c>
      <c r="M50" s="25">
        <v>2185</v>
      </c>
      <c r="N50" s="25">
        <v>2189.9</v>
      </c>
      <c r="O50" s="25">
        <v>1190.0999999999999</v>
      </c>
      <c r="P50" s="25">
        <v>728</v>
      </c>
    </row>
    <row r="51" spans="1:16" x14ac:dyDescent="0.25">
      <c r="A51" s="24"/>
      <c r="B51" s="25"/>
      <c r="C51" s="25" t="s">
        <v>117</v>
      </c>
      <c r="D51" s="26">
        <v>8674.9</v>
      </c>
      <c r="E51" s="25">
        <v>1434</v>
      </c>
      <c r="F51" s="25">
        <v>0</v>
      </c>
      <c r="G51" s="25">
        <v>1358.8</v>
      </c>
      <c r="H51" s="25">
        <v>2170</v>
      </c>
      <c r="I51" s="25">
        <v>628.1</v>
      </c>
      <c r="J51" s="25">
        <v>102</v>
      </c>
      <c r="K51" s="25">
        <v>286</v>
      </c>
      <c r="L51" s="25">
        <v>498.4</v>
      </c>
      <c r="M51" s="25">
        <v>582.4</v>
      </c>
      <c r="N51" s="25">
        <v>127.4</v>
      </c>
      <c r="O51" s="25">
        <v>682.2</v>
      </c>
      <c r="P51" s="25">
        <v>805.6</v>
      </c>
    </row>
    <row r="52" spans="1:16" x14ac:dyDescent="0.25">
      <c r="A52" s="24"/>
      <c r="B52" s="25"/>
      <c r="C52" s="25" t="s">
        <v>118</v>
      </c>
      <c r="D52" s="26">
        <v>1043.2</v>
      </c>
      <c r="E52" s="25">
        <v>360</v>
      </c>
      <c r="F52" s="25">
        <v>0</v>
      </c>
      <c r="G52" s="25">
        <v>108</v>
      </c>
      <c r="H52" s="25">
        <v>20</v>
      </c>
      <c r="I52" s="25">
        <v>20</v>
      </c>
      <c r="J52" s="25">
        <v>35</v>
      </c>
      <c r="K52" s="25">
        <v>39</v>
      </c>
      <c r="L52" s="25">
        <v>0</v>
      </c>
      <c r="M52" s="25">
        <v>0</v>
      </c>
      <c r="N52" s="25">
        <v>0</v>
      </c>
      <c r="O52" s="25">
        <v>0</v>
      </c>
      <c r="P52" s="25">
        <v>461.2</v>
      </c>
    </row>
    <row r="53" spans="1:16" x14ac:dyDescent="0.25">
      <c r="A53" s="24"/>
      <c r="B53" s="25"/>
      <c r="C53" s="25" t="s">
        <v>112</v>
      </c>
      <c r="D53" s="26">
        <v>12</v>
      </c>
      <c r="E53" s="25">
        <v>0</v>
      </c>
      <c r="F53" s="25">
        <v>0</v>
      </c>
      <c r="G53" s="25">
        <v>0</v>
      </c>
      <c r="H53" s="25">
        <v>0</v>
      </c>
      <c r="I53" s="25">
        <v>0</v>
      </c>
      <c r="J53" s="25">
        <v>0</v>
      </c>
      <c r="K53" s="25">
        <v>12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</row>
    <row r="54" spans="1:16" x14ac:dyDescent="0.25">
      <c r="A54" s="24"/>
      <c r="B54" s="25"/>
      <c r="C54" s="25" t="s">
        <v>178</v>
      </c>
      <c r="D54" s="26">
        <v>228</v>
      </c>
      <c r="E54" s="25">
        <v>0</v>
      </c>
      <c r="F54" s="25">
        <v>228</v>
      </c>
      <c r="G54" s="25">
        <v>0</v>
      </c>
      <c r="H54" s="25">
        <v>0</v>
      </c>
      <c r="I54" s="25">
        <v>0</v>
      </c>
      <c r="J54" s="25">
        <v>0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</row>
    <row r="55" spans="1:16" x14ac:dyDescent="0.25">
      <c r="A55" s="24" t="s">
        <v>179</v>
      </c>
      <c r="B55" s="25" t="s">
        <v>29</v>
      </c>
      <c r="C55" s="25" t="s">
        <v>109</v>
      </c>
      <c r="D55" s="26">
        <v>74</v>
      </c>
      <c r="E55" s="25">
        <v>0</v>
      </c>
      <c r="F55" s="25">
        <v>0</v>
      </c>
      <c r="G55" s="25">
        <v>0</v>
      </c>
      <c r="H55" s="25">
        <v>44</v>
      </c>
      <c r="I55" s="25">
        <v>0</v>
      </c>
      <c r="J55" s="25">
        <v>0</v>
      </c>
      <c r="K55" s="25">
        <v>0</v>
      </c>
      <c r="L55" s="25">
        <v>0</v>
      </c>
      <c r="M55" s="25">
        <v>30</v>
      </c>
      <c r="N55" s="25">
        <v>0</v>
      </c>
      <c r="O55" s="25">
        <v>0</v>
      </c>
      <c r="P55" s="25">
        <v>0</v>
      </c>
    </row>
    <row r="56" spans="1:16" x14ac:dyDescent="0.25">
      <c r="A56" s="24"/>
      <c r="B56" s="25"/>
      <c r="C56" s="25" t="s">
        <v>117</v>
      </c>
      <c r="D56" s="26">
        <v>200</v>
      </c>
      <c r="E56" s="25">
        <v>0</v>
      </c>
      <c r="F56" s="25">
        <v>0</v>
      </c>
      <c r="G56" s="25">
        <v>200</v>
      </c>
      <c r="H56" s="25">
        <v>0</v>
      </c>
      <c r="I56" s="25">
        <v>0</v>
      </c>
      <c r="J56" s="25">
        <v>0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</row>
    <row r="57" spans="1:16" x14ac:dyDescent="0.25">
      <c r="A57" s="24"/>
      <c r="B57" s="25"/>
      <c r="C57" s="25" t="s">
        <v>112</v>
      </c>
      <c r="D57" s="26">
        <v>397</v>
      </c>
      <c r="E57" s="25">
        <v>0</v>
      </c>
      <c r="F57" s="25">
        <v>0</v>
      </c>
      <c r="G57" s="25">
        <v>0</v>
      </c>
      <c r="H57" s="25">
        <v>0</v>
      </c>
      <c r="I57" s="25">
        <v>55</v>
      </c>
      <c r="J57" s="25">
        <v>30</v>
      </c>
      <c r="K57" s="25">
        <v>50</v>
      </c>
      <c r="L57" s="25">
        <v>0</v>
      </c>
      <c r="M57" s="25">
        <v>112</v>
      </c>
      <c r="N57" s="25">
        <v>0</v>
      </c>
      <c r="O57" s="25">
        <v>0</v>
      </c>
      <c r="P57" s="25">
        <v>150</v>
      </c>
    </row>
    <row r="58" spans="1:16" ht="28.5" x14ac:dyDescent="0.25">
      <c r="A58" s="24" t="s">
        <v>180</v>
      </c>
      <c r="B58" s="25" t="s">
        <v>181</v>
      </c>
      <c r="C58" s="25" t="s">
        <v>109</v>
      </c>
      <c r="D58" s="26">
        <v>3397.3</v>
      </c>
      <c r="E58" s="25">
        <v>0</v>
      </c>
      <c r="F58" s="25">
        <v>626.70000000000005</v>
      </c>
      <c r="G58" s="25">
        <v>59</v>
      </c>
      <c r="H58" s="25">
        <v>231.6</v>
      </c>
      <c r="I58" s="25">
        <v>0</v>
      </c>
      <c r="J58" s="25">
        <v>0</v>
      </c>
      <c r="K58" s="25">
        <v>0</v>
      </c>
      <c r="L58" s="25">
        <v>420</v>
      </c>
      <c r="M58" s="25">
        <v>0</v>
      </c>
      <c r="N58" s="25">
        <v>0</v>
      </c>
      <c r="O58" s="25">
        <v>2060</v>
      </c>
      <c r="P58" s="25">
        <v>0</v>
      </c>
    </row>
    <row r="59" spans="1:16" x14ac:dyDescent="0.25">
      <c r="A59" s="24"/>
      <c r="B59" s="25"/>
      <c r="C59" s="25" t="s">
        <v>112</v>
      </c>
      <c r="D59" s="26">
        <v>15801</v>
      </c>
      <c r="E59" s="25">
        <v>1200</v>
      </c>
      <c r="F59" s="25">
        <v>0</v>
      </c>
      <c r="G59" s="25">
        <v>5481</v>
      </c>
      <c r="H59" s="25">
        <v>0</v>
      </c>
      <c r="I59" s="25">
        <v>0</v>
      </c>
      <c r="J59" s="25">
        <v>0</v>
      </c>
      <c r="K59" s="25">
        <v>0</v>
      </c>
      <c r="L59" s="25">
        <v>0</v>
      </c>
      <c r="M59" s="25">
        <v>300</v>
      </c>
      <c r="N59" s="25">
        <v>0</v>
      </c>
      <c r="O59" s="25">
        <v>0</v>
      </c>
      <c r="P59" s="25">
        <v>8820</v>
      </c>
    </row>
    <row r="60" spans="1:16" x14ac:dyDescent="0.25">
      <c r="A60" s="24" t="s">
        <v>182</v>
      </c>
      <c r="B60" s="25" t="s">
        <v>183</v>
      </c>
      <c r="C60" s="25" t="s">
        <v>109</v>
      </c>
      <c r="D60" s="26">
        <v>7725</v>
      </c>
      <c r="E60" s="25">
        <v>3545</v>
      </c>
      <c r="F60" s="25">
        <v>0</v>
      </c>
      <c r="G60" s="25">
        <v>660</v>
      </c>
      <c r="H60" s="25">
        <v>0</v>
      </c>
      <c r="I60" s="25">
        <v>0</v>
      </c>
      <c r="J60" s="25">
        <v>3300</v>
      </c>
      <c r="K60" s="25">
        <v>0</v>
      </c>
      <c r="L60" s="25">
        <v>0</v>
      </c>
      <c r="M60" s="25">
        <v>30</v>
      </c>
      <c r="N60" s="25">
        <v>100</v>
      </c>
      <c r="O60" s="25">
        <v>0</v>
      </c>
      <c r="P60" s="25">
        <v>90</v>
      </c>
    </row>
    <row r="61" spans="1:16" x14ac:dyDescent="0.25">
      <c r="A61" s="24"/>
      <c r="B61" s="25"/>
      <c r="C61" s="25" t="s">
        <v>117</v>
      </c>
      <c r="D61" s="26">
        <v>214.1</v>
      </c>
      <c r="E61" s="25">
        <v>0</v>
      </c>
      <c r="F61" s="25">
        <v>0</v>
      </c>
      <c r="G61" s="25">
        <v>0</v>
      </c>
      <c r="H61" s="25">
        <v>0</v>
      </c>
      <c r="I61" s="25">
        <v>0</v>
      </c>
      <c r="J61" s="25">
        <v>0</v>
      </c>
      <c r="K61" s="25">
        <v>214.1</v>
      </c>
      <c r="L61" s="25">
        <v>0</v>
      </c>
      <c r="M61" s="25">
        <v>0</v>
      </c>
      <c r="N61" s="25">
        <v>0</v>
      </c>
      <c r="O61" s="25">
        <v>0</v>
      </c>
      <c r="P61" s="25">
        <v>0</v>
      </c>
    </row>
    <row r="62" spans="1:16" ht="28.5" x14ac:dyDescent="0.25">
      <c r="A62" s="24" t="s">
        <v>184</v>
      </c>
      <c r="B62" s="25" t="s">
        <v>185</v>
      </c>
      <c r="C62" s="25" t="s">
        <v>121</v>
      </c>
      <c r="D62" s="26">
        <v>0</v>
      </c>
      <c r="E62" s="25">
        <v>0</v>
      </c>
      <c r="F62" s="25">
        <v>0</v>
      </c>
      <c r="G62" s="25">
        <v>0</v>
      </c>
      <c r="H62" s="25">
        <v>0</v>
      </c>
      <c r="I62" s="25">
        <v>0</v>
      </c>
      <c r="J62" s="25">
        <v>0</v>
      </c>
      <c r="K62" s="25">
        <v>0</v>
      </c>
      <c r="L62" s="25">
        <v>0</v>
      </c>
      <c r="M62" s="25">
        <v>0</v>
      </c>
      <c r="N62" s="25">
        <v>0</v>
      </c>
      <c r="O62" s="25">
        <v>0</v>
      </c>
      <c r="P62" s="25">
        <v>0</v>
      </c>
    </row>
    <row r="63" spans="1:16" ht="71.25" x14ac:dyDescent="0.25">
      <c r="A63" s="24" t="s">
        <v>186</v>
      </c>
      <c r="B63" s="25" t="s">
        <v>187</v>
      </c>
      <c r="C63" s="25" t="s">
        <v>109</v>
      </c>
      <c r="D63" s="26">
        <v>69036.5</v>
      </c>
      <c r="E63" s="25">
        <v>15716</v>
      </c>
      <c r="F63" s="25">
        <v>0</v>
      </c>
      <c r="G63" s="25">
        <v>0</v>
      </c>
      <c r="H63" s="25">
        <v>13717.6</v>
      </c>
      <c r="I63" s="25">
        <v>1691.3</v>
      </c>
      <c r="J63" s="25">
        <v>3900.8</v>
      </c>
      <c r="K63" s="25">
        <v>3708.6</v>
      </c>
      <c r="L63" s="25">
        <v>5061.1000000000004</v>
      </c>
      <c r="M63" s="25">
        <v>9587</v>
      </c>
      <c r="N63" s="25">
        <v>9490</v>
      </c>
      <c r="O63" s="25">
        <v>1709.6</v>
      </c>
      <c r="P63" s="25">
        <v>4454.5</v>
      </c>
    </row>
    <row r="64" spans="1:16" x14ac:dyDescent="0.25">
      <c r="A64" s="24"/>
      <c r="B64" s="25"/>
      <c r="C64" s="25" t="s">
        <v>117</v>
      </c>
      <c r="D64" s="26">
        <v>40541.800000000003</v>
      </c>
      <c r="E64" s="25">
        <v>1110</v>
      </c>
      <c r="F64" s="25">
        <v>4380</v>
      </c>
      <c r="G64" s="25">
        <v>2500</v>
      </c>
      <c r="H64" s="25">
        <v>2241.6</v>
      </c>
      <c r="I64" s="25">
        <v>8450</v>
      </c>
      <c r="J64" s="25">
        <v>1280</v>
      </c>
      <c r="K64" s="25">
        <v>3035.4</v>
      </c>
      <c r="L64" s="25">
        <v>3445</v>
      </c>
      <c r="M64" s="25">
        <v>7220</v>
      </c>
      <c r="N64" s="25">
        <v>1595</v>
      </c>
      <c r="O64" s="25">
        <v>3106.8</v>
      </c>
      <c r="P64" s="25">
        <v>2178</v>
      </c>
    </row>
    <row r="65" spans="1:16" x14ac:dyDescent="0.25">
      <c r="A65" s="24"/>
      <c r="B65" s="25"/>
      <c r="C65" s="25" t="s">
        <v>188</v>
      </c>
      <c r="D65" s="26">
        <v>3139.5</v>
      </c>
      <c r="E65" s="25">
        <v>0</v>
      </c>
      <c r="F65" s="25">
        <v>0</v>
      </c>
      <c r="G65" s="25">
        <v>3139.5</v>
      </c>
      <c r="H65" s="25">
        <v>0</v>
      </c>
      <c r="I65" s="25">
        <v>0</v>
      </c>
      <c r="J65" s="25">
        <v>0</v>
      </c>
      <c r="K65" s="25">
        <v>0</v>
      </c>
      <c r="L65" s="25">
        <v>0</v>
      </c>
      <c r="M65" s="25">
        <v>0</v>
      </c>
      <c r="N65" s="25">
        <v>0</v>
      </c>
      <c r="O65" s="25">
        <v>0</v>
      </c>
      <c r="P65" s="25">
        <v>0</v>
      </c>
    </row>
    <row r="66" spans="1:16" ht="142.5" x14ac:dyDescent="0.25">
      <c r="A66" s="24" t="s">
        <v>189</v>
      </c>
      <c r="B66" s="25" t="s">
        <v>190</v>
      </c>
      <c r="C66" s="25" t="s">
        <v>109</v>
      </c>
      <c r="D66" s="26">
        <v>3844.4</v>
      </c>
      <c r="E66" s="25">
        <v>0</v>
      </c>
      <c r="F66" s="25">
        <v>0</v>
      </c>
      <c r="G66" s="25">
        <v>1448.4</v>
      </c>
      <c r="H66" s="25">
        <v>1367.7</v>
      </c>
      <c r="I66" s="25">
        <v>30</v>
      </c>
      <c r="J66" s="25">
        <v>203</v>
      </c>
      <c r="K66" s="25">
        <v>357.9</v>
      </c>
      <c r="L66" s="25">
        <v>0</v>
      </c>
      <c r="M66" s="25">
        <v>45</v>
      </c>
      <c r="N66" s="25">
        <v>376.4</v>
      </c>
      <c r="O66" s="25">
        <v>0</v>
      </c>
      <c r="P66" s="25">
        <v>16</v>
      </c>
    </row>
    <row r="67" spans="1:16" x14ac:dyDescent="0.25">
      <c r="A67" s="24"/>
      <c r="B67" s="25"/>
      <c r="C67" s="25" t="s">
        <v>117</v>
      </c>
      <c r="D67" s="26">
        <v>1424.4</v>
      </c>
      <c r="E67" s="25">
        <v>0</v>
      </c>
      <c r="F67" s="25">
        <v>0</v>
      </c>
      <c r="G67" s="25">
        <v>0</v>
      </c>
      <c r="H67" s="25">
        <v>0</v>
      </c>
      <c r="I67" s="25">
        <v>1335</v>
      </c>
      <c r="J67" s="25">
        <v>0</v>
      </c>
      <c r="K67" s="25">
        <v>0</v>
      </c>
      <c r="L67" s="25">
        <v>14.4</v>
      </c>
      <c r="M67" s="25">
        <v>0</v>
      </c>
      <c r="N67" s="25">
        <v>0</v>
      </c>
      <c r="O67" s="25">
        <v>0</v>
      </c>
      <c r="P67" s="25">
        <v>75</v>
      </c>
    </row>
    <row r="68" spans="1:16" x14ac:dyDescent="0.25">
      <c r="A68" s="24"/>
      <c r="B68" s="25"/>
      <c r="C68" s="25" t="s">
        <v>118</v>
      </c>
      <c r="D68" s="26">
        <v>2240</v>
      </c>
      <c r="E68" s="25">
        <v>0</v>
      </c>
      <c r="F68" s="25">
        <v>168</v>
      </c>
      <c r="G68" s="25">
        <v>256</v>
      </c>
      <c r="H68" s="25">
        <v>218</v>
      </c>
      <c r="I68" s="25">
        <v>400</v>
      </c>
      <c r="J68" s="25">
        <v>0</v>
      </c>
      <c r="K68" s="25">
        <v>218</v>
      </c>
      <c r="L68" s="25">
        <v>0</v>
      </c>
      <c r="M68" s="25">
        <v>980</v>
      </c>
      <c r="N68" s="25">
        <v>0</v>
      </c>
      <c r="O68" s="25">
        <v>0</v>
      </c>
      <c r="P68" s="25">
        <v>0</v>
      </c>
    </row>
    <row r="69" spans="1:16" x14ac:dyDescent="0.25">
      <c r="A69" s="24" t="s">
        <v>191</v>
      </c>
      <c r="B69" s="25" t="s">
        <v>192</v>
      </c>
      <c r="C69" s="25" t="s">
        <v>109</v>
      </c>
      <c r="D69" s="26">
        <v>2072.6999999999998</v>
      </c>
      <c r="E69" s="25">
        <v>298.39999999999998</v>
      </c>
      <c r="F69" s="25">
        <v>294</v>
      </c>
      <c r="G69" s="25">
        <v>0</v>
      </c>
      <c r="H69" s="25">
        <v>434</v>
      </c>
      <c r="I69" s="25">
        <v>171.4</v>
      </c>
      <c r="J69" s="25">
        <v>0</v>
      </c>
      <c r="K69" s="25">
        <v>205.8</v>
      </c>
      <c r="L69" s="25">
        <v>309</v>
      </c>
      <c r="M69" s="25">
        <v>150</v>
      </c>
      <c r="N69" s="25">
        <v>0</v>
      </c>
      <c r="O69" s="25">
        <v>78</v>
      </c>
      <c r="P69" s="25">
        <v>132.1</v>
      </c>
    </row>
    <row r="70" spans="1:16" x14ac:dyDescent="0.25">
      <c r="A70" s="24"/>
      <c r="B70" s="25"/>
      <c r="C70" s="25" t="s">
        <v>117</v>
      </c>
      <c r="D70" s="26">
        <v>15285</v>
      </c>
      <c r="E70" s="25">
        <v>913.2</v>
      </c>
      <c r="F70" s="25">
        <v>2575</v>
      </c>
      <c r="G70" s="25">
        <v>2500</v>
      </c>
      <c r="H70" s="25">
        <v>602</v>
      </c>
      <c r="I70" s="25">
        <v>1594.8</v>
      </c>
      <c r="J70" s="25">
        <v>0</v>
      </c>
      <c r="K70" s="25">
        <v>1500</v>
      </c>
      <c r="L70" s="25">
        <v>1100</v>
      </c>
      <c r="M70" s="25">
        <v>1000</v>
      </c>
      <c r="N70" s="25">
        <v>1125</v>
      </c>
      <c r="O70" s="25">
        <v>825</v>
      </c>
      <c r="P70" s="25">
        <v>1550</v>
      </c>
    </row>
    <row r="71" spans="1:16" x14ac:dyDescent="0.25">
      <c r="A71" s="24"/>
      <c r="B71" s="25"/>
      <c r="C71" s="25" t="s">
        <v>178</v>
      </c>
      <c r="D71" s="26">
        <v>500</v>
      </c>
      <c r="E71" s="25">
        <v>0</v>
      </c>
      <c r="F71" s="25">
        <v>0</v>
      </c>
      <c r="G71" s="25">
        <v>0</v>
      </c>
      <c r="H71" s="25">
        <v>0</v>
      </c>
      <c r="I71" s="25">
        <v>0</v>
      </c>
      <c r="J71" s="25">
        <v>0</v>
      </c>
      <c r="K71" s="25">
        <v>0</v>
      </c>
      <c r="L71" s="25">
        <v>0</v>
      </c>
      <c r="M71" s="25">
        <v>500</v>
      </c>
      <c r="N71" s="25">
        <v>0</v>
      </c>
      <c r="O71" s="25">
        <v>0</v>
      </c>
      <c r="P71" s="25">
        <v>0</v>
      </c>
    </row>
    <row r="72" spans="1:16" x14ac:dyDescent="0.25">
      <c r="A72" s="24" t="s">
        <v>193</v>
      </c>
      <c r="B72" s="25" t="s">
        <v>194</v>
      </c>
      <c r="C72" s="25" t="s">
        <v>109</v>
      </c>
      <c r="D72" s="26">
        <v>121766.3</v>
      </c>
      <c r="E72" s="25">
        <v>12539.6</v>
      </c>
      <c r="F72" s="25">
        <v>5033</v>
      </c>
      <c r="G72" s="25">
        <v>5993.2</v>
      </c>
      <c r="H72" s="25">
        <v>13005.8</v>
      </c>
      <c r="I72" s="25">
        <v>1516.6</v>
      </c>
      <c r="J72" s="25">
        <v>8505</v>
      </c>
      <c r="K72" s="25">
        <v>16734.2</v>
      </c>
      <c r="L72" s="25">
        <v>15112.6</v>
      </c>
      <c r="M72" s="25">
        <v>8193.2999999999993</v>
      </c>
      <c r="N72" s="25">
        <v>13180.4</v>
      </c>
      <c r="O72" s="25">
        <v>5172.8</v>
      </c>
      <c r="P72" s="25">
        <v>16779.8</v>
      </c>
    </row>
    <row r="73" spans="1:16" x14ac:dyDescent="0.25">
      <c r="A73" s="24"/>
      <c r="B73" s="25"/>
      <c r="C73" s="25" t="s">
        <v>117</v>
      </c>
      <c r="D73" s="26">
        <v>67156.399999999994</v>
      </c>
      <c r="E73" s="25">
        <v>3759.8</v>
      </c>
      <c r="F73" s="25">
        <v>13448</v>
      </c>
      <c r="G73" s="25">
        <v>1354.4</v>
      </c>
      <c r="H73" s="25">
        <v>7476.6</v>
      </c>
      <c r="I73" s="25">
        <v>15771.4</v>
      </c>
      <c r="J73" s="25">
        <v>3750</v>
      </c>
      <c r="K73" s="25">
        <v>2240</v>
      </c>
      <c r="L73" s="25">
        <v>4409</v>
      </c>
      <c r="M73" s="25">
        <v>1006</v>
      </c>
      <c r="N73" s="25">
        <v>4176.2</v>
      </c>
      <c r="O73" s="25">
        <v>7122</v>
      </c>
      <c r="P73" s="25">
        <v>2643</v>
      </c>
    </row>
    <row r="74" spans="1:16" x14ac:dyDescent="0.25">
      <c r="A74" s="24" t="s">
        <v>195</v>
      </c>
      <c r="B74" s="25" t="s">
        <v>196</v>
      </c>
      <c r="C74" s="25" t="s">
        <v>109</v>
      </c>
      <c r="D74" s="26">
        <v>441592.9</v>
      </c>
      <c r="E74" s="25">
        <v>65522.400000000001</v>
      </c>
      <c r="F74" s="25">
        <v>1099</v>
      </c>
      <c r="G74" s="25">
        <v>48000</v>
      </c>
      <c r="H74" s="25">
        <v>43210.400000000001</v>
      </c>
      <c r="I74" s="25">
        <v>42216</v>
      </c>
      <c r="J74" s="25">
        <v>30264</v>
      </c>
      <c r="K74" s="25">
        <v>13200</v>
      </c>
      <c r="L74" s="25">
        <v>59337.599999999999</v>
      </c>
      <c r="M74" s="25">
        <v>15308.2</v>
      </c>
      <c r="N74" s="25">
        <v>56760</v>
      </c>
      <c r="O74" s="25">
        <v>52395.3</v>
      </c>
      <c r="P74" s="25">
        <v>14280</v>
      </c>
    </row>
    <row r="75" spans="1:16" x14ac:dyDescent="0.25">
      <c r="A75" s="24"/>
      <c r="B75" s="25"/>
      <c r="C75" s="25" t="s">
        <v>117</v>
      </c>
      <c r="D75" s="26">
        <v>40677</v>
      </c>
      <c r="E75" s="25">
        <v>3285</v>
      </c>
      <c r="F75" s="25">
        <v>2292</v>
      </c>
      <c r="G75" s="25">
        <v>0</v>
      </c>
      <c r="H75" s="25">
        <v>16675</v>
      </c>
      <c r="I75" s="25">
        <v>800</v>
      </c>
      <c r="J75" s="25">
        <v>2880</v>
      </c>
      <c r="K75" s="25">
        <v>9088</v>
      </c>
      <c r="L75" s="25">
        <v>0</v>
      </c>
      <c r="M75" s="25">
        <v>2195</v>
      </c>
      <c r="N75" s="25">
        <v>0</v>
      </c>
      <c r="O75" s="25">
        <v>0</v>
      </c>
      <c r="P75" s="25">
        <v>3462</v>
      </c>
    </row>
    <row r="76" spans="1:16" x14ac:dyDescent="0.25">
      <c r="A76" s="24" t="s">
        <v>197</v>
      </c>
      <c r="B76" s="25" t="s">
        <v>198</v>
      </c>
      <c r="C76" s="25" t="s">
        <v>109</v>
      </c>
      <c r="D76" s="26">
        <v>49606.8</v>
      </c>
      <c r="E76" s="25">
        <v>6744</v>
      </c>
      <c r="F76" s="25">
        <v>1618</v>
      </c>
      <c r="G76" s="25">
        <v>1400</v>
      </c>
      <c r="H76" s="25">
        <v>3852</v>
      </c>
      <c r="I76" s="25">
        <v>8034</v>
      </c>
      <c r="J76" s="25">
        <v>360</v>
      </c>
      <c r="K76" s="25">
        <v>5662.2</v>
      </c>
      <c r="L76" s="25">
        <v>1806</v>
      </c>
      <c r="M76" s="25">
        <v>2164</v>
      </c>
      <c r="N76" s="25">
        <v>4320</v>
      </c>
      <c r="O76" s="25">
        <v>8550</v>
      </c>
      <c r="P76" s="25">
        <v>5096.6000000000004</v>
      </c>
    </row>
    <row r="77" spans="1:16" x14ac:dyDescent="0.25">
      <c r="A77" s="24"/>
      <c r="B77" s="25"/>
      <c r="C77" s="25" t="s">
        <v>117</v>
      </c>
      <c r="D77" s="26">
        <v>10357.200000000001</v>
      </c>
      <c r="E77" s="25">
        <v>2582.4</v>
      </c>
      <c r="F77" s="25">
        <v>0</v>
      </c>
      <c r="G77" s="25">
        <v>0</v>
      </c>
      <c r="H77" s="25">
        <v>0</v>
      </c>
      <c r="I77" s="25">
        <v>6102</v>
      </c>
      <c r="J77" s="25">
        <v>0</v>
      </c>
      <c r="K77" s="25">
        <v>0</v>
      </c>
      <c r="L77" s="25">
        <v>0</v>
      </c>
      <c r="M77" s="25">
        <v>1672.8</v>
      </c>
      <c r="N77" s="25">
        <v>0</v>
      </c>
      <c r="O77" s="25">
        <v>0</v>
      </c>
      <c r="P77" s="25">
        <v>0</v>
      </c>
    </row>
    <row r="78" spans="1:16" x14ac:dyDescent="0.25">
      <c r="A78" s="24"/>
      <c r="B78" s="25"/>
      <c r="C78" s="25" t="s">
        <v>178</v>
      </c>
      <c r="D78" s="26">
        <v>423.6</v>
      </c>
      <c r="E78" s="25">
        <v>0</v>
      </c>
      <c r="F78" s="25">
        <v>0</v>
      </c>
      <c r="G78" s="25">
        <v>0</v>
      </c>
      <c r="H78" s="25">
        <v>423.6</v>
      </c>
      <c r="I78" s="25">
        <v>0</v>
      </c>
      <c r="J78" s="25">
        <v>0</v>
      </c>
      <c r="K78" s="25">
        <v>0</v>
      </c>
      <c r="L78" s="25">
        <v>0</v>
      </c>
      <c r="M78" s="25">
        <v>0</v>
      </c>
      <c r="N78" s="25">
        <v>0</v>
      </c>
      <c r="O78" s="25">
        <v>0</v>
      </c>
      <c r="P78" s="25">
        <v>0</v>
      </c>
    </row>
    <row r="79" spans="1:16" ht="28.5" x14ac:dyDescent="0.25">
      <c r="A79" s="24" t="s">
        <v>199</v>
      </c>
      <c r="B79" s="25" t="s">
        <v>200</v>
      </c>
      <c r="C79" s="25" t="s">
        <v>109</v>
      </c>
      <c r="D79" s="26">
        <v>1068860.2</v>
      </c>
      <c r="E79" s="25">
        <v>0</v>
      </c>
      <c r="F79" s="25">
        <v>0</v>
      </c>
      <c r="G79" s="25">
        <v>0</v>
      </c>
      <c r="H79" s="25">
        <v>0</v>
      </c>
      <c r="I79" s="25">
        <v>0</v>
      </c>
      <c r="J79" s="25">
        <v>0</v>
      </c>
      <c r="K79" s="25">
        <v>86292</v>
      </c>
      <c r="L79" s="25">
        <v>167414</v>
      </c>
      <c r="M79" s="25">
        <v>167146.1</v>
      </c>
      <c r="N79" s="25">
        <v>116148.3</v>
      </c>
      <c r="O79" s="25">
        <v>217892.4</v>
      </c>
      <c r="P79" s="25">
        <v>313967.40000000002</v>
      </c>
    </row>
    <row r="80" spans="1:16" x14ac:dyDescent="0.25">
      <c r="A80" s="24"/>
      <c r="B80" s="25"/>
      <c r="C80" s="25" t="s">
        <v>117</v>
      </c>
      <c r="D80" s="26">
        <v>191423</v>
      </c>
      <c r="E80" s="25">
        <v>0</v>
      </c>
      <c r="F80" s="25">
        <v>0</v>
      </c>
      <c r="G80" s="25">
        <v>0</v>
      </c>
      <c r="H80" s="25">
        <v>0</v>
      </c>
      <c r="I80" s="25">
        <v>0</v>
      </c>
      <c r="J80" s="25">
        <v>0</v>
      </c>
      <c r="K80" s="25">
        <v>22428</v>
      </c>
      <c r="L80" s="25">
        <v>22837</v>
      </c>
      <c r="M80" s="25">
        <v>11365.2</v>
      </c>
      <c r="N80" s="25">
        <v>33678.400000000001</v>
      </c>
      <c r="O80" s="25">
        <v>49562.6</v>
      </c>
      <c r="P80" s="25">
        <v>51551.8</v>
      </c>
    </row>
    <row r="81" spans="1:16" x14ac:dyDescent="0.25">
      <c r="A81" s="24" t="s">
        <v>201</v>
      </c>
      <c r="B81" s="25" t="s">
        <v>31</v>
      </c>
      <c r="C81" s="25" t="s">
        <v>109</v>
      </c>
      <c r="D81" s="26">
        <v>224471.7</v>
      </c>
      <c r="E81" s="25">
        <v>48647</v>
      </c>
      <c r="F81" s="25">
        <v>6173.6</v>
      </c>
      <c r="G81" s="25">
        <v>30436.799999999999</v>
      </c>
      <c r="H81" s="25">
        <v>24024.2</v>
      </c>
      <c r="I81" s="25">
        <v>23785.4</v>
      </c>
      <c r="J81" s="25">
        <v>12546.6</v>
      </c>
      <c r="K81" s="25">
        <v>20602.400000000001</v>
      </c>
      <c r="L81" s="25">
        <v>10460</v>
      </c>
      <c r="M81" s="25">
        <v>3277</v>
      </c>
      <c r="N81" s="25">
        <v>14018.9</v>
      </c>
      <c r="O81" s="25">
        <v>9205.7999999999993</v>
      </c>
      <c r="P81" s="25">
        <v>21294</v>
      </c>
    </row>
    <row r="82" spans="1:16" x14ac:dyDescent="0.25">
      <c r="A82" s="24"/>
      <c r="B82" s="25"/>
      <c r="C82" s="25" t="s">
        <v>117</v>
      </c>
      <c r="D82" s="26">
        <v>144325.4</v>
      </c>
      <c r="E82" s="25">
        <v>7746.8</v>
      </c>
      <c r="F82" s="25">
        <v>24471.599999999999</v>
      </c>
      <c r="G82" s="25">
        <v>26305</v>
      </c>
      <c r="H82" s="25">
        <v>27018</v>
      </c>
      <c r="I82" s="25">
        <v>17027</v>
      </c>
      <c r="J82" s="25">
        <v>6475.1</v>
      </c>
      <c r="K82" s="25">
        <v>4163.7</v>
      </c>
      <c r="L82" s="25">
        <v>3582.8</v>
      </c>
      <c r="M82" s="25">
        <v>8778.9</v>
      </c>
      <c r="N82" s="25">
        <v>3585.5</v>
      </c>
      <c r="O82" s="25">
        <v>10056</v>
      </c>
      <c r="P82" s="25">
        <v>5115</v>
      </c>
    </row>
    <row r="83" spans="1:16" x14ac:dyDescent="0.25">
      <c r="A83" s="24"/>
      <c r="B83" s="25"/>
      <c r="C83" s="25" t="s">
        <v>202</v>
      </c>
      <c r="D83" s="26">
        <v>10005</v>
      </c>
      <c r="E83" s="25">
        <v>10005</v>
      </c>
      <c r="F83" s="25">
        <v>0</v>
      </c>
      <c r="G83" s="25">
        <v>0</v>
      </c>
      <c r="H83" s="25">
        <v>0</v>
      </c>
      <c r="I83" s="25">
        <v>0</v>
      </c>
      <c r="J83" s="25">
        <v>0</v>
      </c>
      <c r="K83" s="25">
        <v>0</v>
      </c>
      <c r="L83" s="25">
        <v>0</v>
      </c>
      <c r="M83" s="25">
        <v>0</v>
      </c>
      <c r="N83" s="25">
        <v>0</v>
      </c>
      <c r="O83" s="25">
        <v>0</v>
      </c>
      <c r="P83" s="25">
        <v>0</v>
      </c>
    </row>
    <row r="84" spans="1:16" x14ac:dyDescent="0.25">
      <c r="A84" s="24"/>
      <c r="B84" s="25"/>
      <c r="C84" s="25" t="s">
        <v>178</v>
      </c>
      <c r="D84" s="26">
        <v>1977.9</v>
      </c>
      <c r="E84" s="25">
        <v>1.2</v>
      </c>
      <c r="F84" s="25">
        <v>1976.7</v>
      </c>
      <c r="G84" s="25">
        <v>0</v>
      </c>
      <c r="H84" s="25">
        <v>0</v>
      </c>
      <c r="I84" s="25">
        <v>0</v>
      </c>
      <c r="J84" s="25">
        <v>0</v>
      </c>
      <c r="K84" s="25">
        <v>0</v>
      </c>
      <c r="L84" s="25">
        <v>0</v>
      </c>
      <c r="M84" s="25">
        <v>0</v>
      </c>
      <c r="N84" s="25">
        <v>0</v>
      </c>
      <c r="O84" s="25">
        <v>0</v>
      </c>
      <c r="P84" s="25">
        <v>0</v>
      </c>
    </row>
    <row r="85" spans="1:16" x14ac:dyDescent="0.25">
      <c r="A85" s="24"/>
      <c r="B85" s="25"/>
      <c r="C85" s="25" t="s">
        <v>203</v>
      </c>
      <c r="D85" s="26">
        <v>4700</v>
      </c>
      <c r="E85" s="25">
        <v>0</v>
      </c>
      <c r="F85" s="25">
        <v>2000</v>
      </c>
      <c r="G85" s="25">
        <v>0</v>
      </c>
      <c r="H85" s="25">
        <v>0</v>
      </c>
      <c r="I85" s="25">
        <v>0</v>
      </c>
      <c r="J85" s="25">
        <v>0</v>
      </c>
      <c r="K85" s="25">
        <v>0</v>
      </c>
      <c r="L85" s="25">
        <v>2100</v>
      </c>
      <c r="M85" s="25">
        <v>0</v>
      </c>
      <c r="N85" s="25">
        <v>0</v>
      </c>
      <c r="O85" s="25">
        <v>600</v>
      </c>
      <c r="P85" s="25">
        <v>0</v>
      </c>
    </row>
    <row r="86" spans="1:16" ht="28.5" x14ac:dyDescent="0.25">
      <c r="A86" s="24" t="s">
        <v>204</v>
      </c>
      <c r="B86" s="25" t="s">
        <v>205</v>
      </c>
      <c r="C86" s="25" t="s">
        <v>118</v>
      </c>
      <c r="D86" s="26">
        <v>10350</v>
      </c>
      <c r="E86" s="25">
        <v>0</v>
      </c>
      <c r="F86" s="25">
        <v>0</v>
      </c>
      <c r="G86" s="25">
        <v>0</v>
      </c>
      <c r="H86" s="25">
        <v>10350</v>
      </c>
      <c r="I86" s="25">
        <v>0</v>
      </c>
      <c r="J86" s="25">
        <v>0</v>
      </c>
      <c r="K86" s="25">
        <v>0</v>
      </c>
      <c r="L86" s="25">
        <v>0</v>
      </c>
      <c r="M86" s="25">
        <v>0</v>
      </c>
      <c r="N86" s="25">
        <v>0</v>
      </c>
      <c r="O86" s="25">
        <v>0</v>
      </c>
      <c r="P86" s="25">
        <v>0</v>
      </c>
    </row>
    <row r="87" spans="1:16" ht="57" x14ac:dyDescent="0.25">
      <c r="A87" s="24" t="s">
        <v>206</v>
      </c>
      <c r="B87" s="25" t="s">
        <v>207</v>
      </c>
      <c r="C87" s="25" t="s">
        <v>109</v>
      </c>
      <c r="D87" s="26">
        <v>366977.2</v>
      </c>
      <c r="E87" s="25">
        <v>65263.4</v>
      </c>
      <c r="F87" s="25">
        <v>24891</v>
      </c>
      <c r="G87" s="25">
        <v>22409</v>
      </c>
      <c r="H87" s="25">
        <v>48866.8</v>
      </c>
      <c r="I87" s="25">
        <v>10080</v>
      </c>
      <c r="J87" s="25">
        <v>18345.2</v>
      </c>
      <c r="K87" s="25">
        <v>27144.5</v>
      </c>
      <c r="L87" s="25">
        <v>31345.200000000001</v>
      </c>
      <c r="M87" s="25">
        <v>18564.7</v>
      </c>
      <c r="N87" s="25">
        <v>32305</v>
      </c>
      <c r="O87" s="25">
        <v>33576</v>
      </c>
      <c r="P87" s="25">
        <v>34186.400000000001</v>
      </c>
    </row>
    <row r="88" spans="1:16" x14ac:dyDescent="0.25">
      <c r="A88" s="24"/>
      <c r="B88" s="25"/>
      <c r="C88" s="25" t="s">
        <v>117</v>
      </c>
      <c r="D88" s="26">
        <v>230946.1</v>
      </c>
      <c r="E88" s="25">
        <v>20899.599999999999</v>
      </c>
      <c r="F88" s="25">
        <v>29091.9</v>
      </c>
      <c r="G88" s="25">
        <v>43200</v>
      </c>
      <c r="H88" s="25">
        <v>29934.2</v>
      </c>
      <c r="I88" s="25">
        <v>6705</v>
      </c>
      <c r="J88" s="25">
        <v>16911</v>
      </c>
      <c r="K88" s="25">
        <v>14660</v>
      </c>
      <c r="L88" s="25">
        <v>13959</v>
      </c>
      <c r="M88" s="25">
        <v>10860</v>
      </c>
      <c r="N88" s="25">
        <v>7935</v>
      </c>
      <c r="O88" s="25">
        <v>19105.5</v>
      </c>
      <c r="P88" s="25">
        <v>17684.900000000001</v>
      </c>
    </row>
    <row r="89" spans="1:16" x14ac:dyDescent="0.25">
      <c r="A89" s="24"/>
      <c r="B89" s="25"/>
      <c r="C89" s="25" t="s">
        <v>188</v>
      </c>
      <c r="D89" s="26">
        <v>19107</v>
      </c>
      <c r="E89" s="25">
        <v>0</v>
      </c>
      <c r="F89" s="25">
        <v>0</v>
      </c>
      <c r="G89" s="25">
        <v>7055</v>
      </c>
      <c r="H89" s="25">
        <v>0</v>
      </c>
      <c r="I89" s="25">
        <v>9000</v>
      </c>
      <c r="J89" s="25">
        <v>0</v>
      </c>
      <c r="K89" s="25">
        <v>2710</v>
      </c>
      <c r="L89" s="25">
        <v>0</v>
      </c>
      <c r="M89" s="25">
        <v>0</v>
      </c>
      <c r="N89" s="25">
        <v>0</v>
      </c>
      <c r="O89" s="25">
        <v>342</v>
      </c>
      <c r="P89" s="25">
        <v>0</v>
      </c>
    </row>
    <row r="90" spans="1:16" x14ac:dyDescent="0.25">
      <c r="A90" s="24"/>
      <c r="B90" s="25"/>
      <c r="C90" s="25" t="s">
        <v>178</v>
      </c>
      <c r="D90" s="26">
        <v>2869</v>
      </c>
      <c r="E90" s="25">
        <v>0</v>
      </c>
      <c r="F90" s="25">
        <v>342</v>
      </c>
      <c r="G90" s="25">
        <v>0</v>
      </c>
      <c r="H90" s="25">
        <v>0</v>
      </c>
      <c r="I90" s="25">
        <v>0</v>
      </c>
      <c r="J90" s="25">
        <v>0</v>
      </c>
      <c r="K90" s="25">
        <v>0</v>
      </c>
      <c r="L90" s="25">
        <v>392</v>
      </c>
      <c r="M90" s="25">
        <v>1295</v>
      </c>
      <c r="N90" s="25">
        <v>840</v>
      </c>
      <c r="O90" s="25">
        <v>0</v>
      </c>
      <c r="P90" s="25">
        <v>0</v>
      </c>
    </row>
    <row r="91" spans="1:16" x14ac:dyDescent="0.25">
      <c r="A91" s="24"/>
      <c r="B91" s="25"/>
      <c r="C91" s="25" t="s">
        <v>208</v>
      </c>
      <c r="D91" s="26">
        <v>800287.5</v>
      </c>
      <c r="E91" s="25">
        <v>121568</v>
      </c>
      <c r="F91" s="25">
        <v>21243</v>
      </c>
      <c r="G91" s="25">
        <v>50401</v>
      </c>
      <c r="H91" s="25">
        <v>109321</v>
      </c>
      <c r="I91" s="25">
        <v>14460</v>
      </c>
      <c r="J91" s="25">
        <v>91706</v>
      </c>
      <c r="K91" s="25">
        <v>82985</v>
      </c>
      <c r="L91" s="25">
        <v>23779</v>
      </c>
      <c r="M91" s="25">
        <v>38574</v>
      </c>
      <c r="N91" s="25">
        <v>105882</v>
      </c>
      <c r="O91" s="25">
        <v>41159</v>
      </c>
      <c r="P91" s="25">
        <v>99209.5</v>
      </c>
    </row>
    <row r="92" spans="1:16" x14ac:dyDescent="0.25">
      <c r="A92" s="24"/>
      <c r="B92" s="25"/>
      <c r="C92" s="25" t="s">
        <v>203</v>
      </c>
      <c r="D92" s="26">
        <v>5250</v>
      </c>
      <c r="E92" s="25">
        <v>0</v>
      </c>
      <c r="F92" s="25">
        <v>5250</v>
      </c>
      <c r="G92" s="25">
        <v>0</v>
      </c>
      <c r="H92" s="25">
        <v>0</v>
      </c>
      <c r="I92" s="25">
        <v>0</v>
      </c>
      <c r="J92" s="25">
        <v>0</v>
      </c>
      <c r="K92" s="25">
        <v>0</v>
      </c>
      <c r="L92" s="25">
        <v>0</v>
      </c>
      <c r="M92" s="25">
        <v>0</v>
      </c>
      <c r="N92" s="25">
        <v>0</v>
      </c>
      <c r="O92" s="25">
        <v>0</v>
      </c>
      <c r="P92" s="25">
        <v>0</v>
      </c>
    </row>
    <row r="93" spans="1:16" x14ac:dyDescent="0.25">
      <c r="A93" s="24" t="s">
        <v>209</v>
      </c>
      <c r="B93" s="25" t="s">
        <v>210</v>
      </c>
      <c r="C93" s="25" t="s">
        <v>109</v>
      </c>
      <c r="D93" s="26">
        <v>3011</v>
      </c>
      <c r="E93" s="25">
        <v>1576</v>
      </c>
      <c r="F93" s="25">
        <v>0</v>
      </c>
      <c r="G93" s="25">
        <v>0</v>
      </c>
      <c r="H93" s="25">
        <v>1435</v>
      </c>
      <c r="I93" s="25">
        <v>0</v>
      </c>
      <c r="J93" s="25">
        <v>0</v>
      </c>
      <c r="K93" s="25">
        <v>0</v>
      </c>
      <c r="L93" s="25">
        <v>0</v>
      </c>
      <c r="M93" s="25">
        <v>0</v>
      </c>
      <c r="N93" s="25">
        <v>0</v>
      </c>
      <c r="O93" s="25">
        <v>0</v>
      </c>
      <c r="P93" s="25">
        <v>0</v>
      </c>
    </row>
    <row r="94" spans="1:16" x14ac:dyDescent="0.25">
      <c r="A94" s="24"/>
      <c r="B94" s="25"/>
      <c r="C94" s="25" t="s">
        <v>118</v>
      </c>
      <c r="D94" s="26">
        <v>1125</v>
      </c>
      <c r="E94" s="25">
        <v>0</v>
      </c>
      <c r="F94" s="25">
        <v>0</v>
      </c>
      <c r="G94" s="25">
        <v>0</v>
      </c>
      <c r="H94" s="25">
        <v>1125</v>
      </c>
      <c r="I94" s="25">
        <v>0</v>
      </c>
      <c r="J94" s="25">
        <v>0</v>
      </c>
      <c r="K94" s="25">
        <v>0</v>
      </c>
      <c r="L94" s="25">
        <v>0</v>
      </c>
      <c r="M94" s="25">
        <v>0</v>
      </c>
      <c r="N94" s="25">
        <v>0</v>
      </c>
      <c r="O94" s="25">
        <v>0</v>
      </c>
      <c r="P94" s="25">
        <v>0</v>
      </c>
    </row>
    <row r="95" spans="1:16" x14ac:dyDescent="0.25">
      <c r="A95" s="24" t="s">
        <v>211</v>
      </c>
      <c r="B95" s="25" t="s">
        <v>212</v>
      </c>
      <c r="C95" s="25" t="s">
        <v>109</v>
      </c>
      <c r="D95" s="26">
        <v>14585.5</v>
      </c>
      <c r="E95" s="25">
        <v>500</v>
      </c>
      <c r="F95" s="25">
        <v>0</v>
      </c>
      <c r="G95" s="25">
        <v>1900</v>
      </c>
      <c r="H95" s="25">
        <v>3194.8</v>
      </c>
      <c r="I95" s="25">
        <v>0</v>
      </c>
      <c r="J95" s="25">
        <v>0</v>
      </c>
      <c r="K95" s="25">
        <v>538.79999999999995</v>
      </c>
      <c r="L95" s="25">
        <v>1426</v>
      </c>
      <c r="M95" s="25">
        <v>0</v>
      </c>
      <c r="N95" s="25">
        <v>1162.5</v>
      </c>
      <c r="O95" s="25">
        <v>5292</v>
      </c>
      <c r="P95" s="25">
        <v>571.4</v>
      </c>
    </row>
    <row r="96" spans="1:16" x14ac:dyDescent="0.25">
      <c r="A96" s="24"/>
      <c r="B96" s="25"/>
      <c r="C96" s="25" t="s">
        <v>117</v>
      </c>
      <c r="D96" s="26">
        <v>1210</v>
      </c>
      <c r="E96" s="25">
        <v>0</v>
      </c>
      <c r="F96" s="25">
        <v>50</v>
      </c>
      <c r="G96" s="25">
        <v>0</v>
      </c>
      <c r="H96" s="25">
        <v>60</v>
      </c>
      <c r="I96" s="25">
        <v>0</v>
      </c>
      <c r="J96" s="25">
        <v>0</v>
      </c>
      <c r="K96" s="25">
        <v>0</v>
      </c>
      <c r="L96" s="25">
        <v>500</v>
      </c>
      <c r="M96" s="25">
        <v>0</v>
      </c>
      <c r="N96" s="25">
        <v>300</v>
      </c>
      <c r="O96" s="25">
        <v>300</v>
      </c>
      <c r="P96" s="25">
        <v>0</v>
      </c>
    </row>
    <row r="97" spans="1:16" x14ac:dyDescent="0.25">
      <c r="A97" s="24"/>
      <c r="B97" s="25"/>
      <c r="C97" s="25" t="s">
        <v>118</v>
      </c>
      <c r="D97" s="26">
        <v>5383.5</v>
      </c>
      <c r="E97" s="25">
        <v>0</v>
      </c>
      <c r="F97" s="25">
        <v>1976</v>
      </c>
      <c r="G97" s="25">
        <v>0</v>
      </c>
      <c r="H97" s="25">
        <v>0</v>
      </c>
      <c r="I97" s="25">
        <v>0</v>
      </c>
      <c r="J97" s="25">
        <v>450</v>
      </c>
      <c r="K97" s="25">
        <v>2957.5</v>
      </c>
      <c r="L97" s="25">
        <v>0</v>
      </c>
      <c r="M97" s="25">
        <v>0</v>
      </c>
      <c r="N97" s="25">
        <v>0</v>
      </c>
      <c r="O97" s="25">
        <v>0</v>
      </c>
      <c r="P97" s="25">
        <v>0</v>
      </c>
    </row>
    <row r="98" spans="1:16" x14ac:dyDescent="0.25">
      <c r="A98" s="24"/>
      <c r="B98" s="25"/>
      <c r="C98" s="25" t="s">
        <v>188</v>
      </c>
      <c r="D98" s="26">
        <v>103880</v>
      </c>
      <c r="E98" s="25">
        <v>5865</v>
      </c>
      <c r="F98" s="25">
        <v>5670</v>
      </c>
      <c r="G98" s="25">
        <v>19580</v>
      </c>
      <c r="H98" s="25">
        <v>13221</v>
      </c>
      <c r="I98" s="25">
        <v>9483</v>
      </c>
      <c r="J98" s="25">
        <v>0</v>
      </c>
      <c r="K98" s="25">
        <v>2920</v>
      </c>
      <c r="L98" s="25">
        <v>8060</v>
      </c>
      <c r="M98" s="25">
        <v>12836</v>
      </c>
      <c r="N98" s="25">
        <v>1470</v>
      </c>
      <c r="O98" s="25">
        <v>13788</v>
      </c>
      <c r="P98" s="25">
        <v>10987</v>
      </c>
    </row>
    <row r="99" spans="1:16" x14ac:dyDescent="0.25">
      <c r="A99" s="24"/>
      <c r="B99" s="25"/>
      <c r="C99" s="25" t="s">
        <v>178</v>
      </c>
      <c r="D99" s="26">
        <v>198.3</v>
      </c>
      <c r="E99" s="25">
        <v>0</v>
      </c>
      <c r="F99" s="25">
        <v>0</v>
      </c>
      <c r="G99" s="25">
        <v>0</v>
      </c>
      <c r="H99" s="25">
        <v>198.3</v>
      </c>
      <c r="I99" s="25">
        <v>0</v>
      </c>
      <c r="J99" s="25">
        <v>0</v>
      </c>
      <c r="K99" s="25">
        <v>0</v>
      </c>
      <c r="L99" s="25">
        <v>0</v>
      </c>
      <c r="M99" s="25">
        <v>0</v>
      </c>
      <c r="N99" s="25">
        <v>0</v>
      </c>
      <c r="O99" s="25">
        <v>0</v>
      </c>
      <c r="P99" s="25">
        <v>0</v>
      </c>
    </row>
    <row r="100" spans="1:16" x14ac:dyDescent="0.25">
      <c r="A100" s="24" t="s">
        <v>213</v>
      </c>
      <c r="B100" s="25" t="s">
        <v>212</v>
      </c>
      <c r="C100" s="25" t="s">
        <v>121</v>
      </c>
      <c r="D100" s="26">
        <v>0</v>
      </c>
      <c r="E100" s="25">
        <v>0</v>
      </c>
      <c r="F100" s="25">
        <v>0</v>
      </c>
      <c r="G100" s="25">
        <v>0</v>
      </c>
      <c r="H100" s="25">
        <v>0</v>
      </c>
      <c r="I100" s="25">
        <v>0</v>
      </c>
      <c r="J100" s="25">
        <v>0</v>
      </c>
      <c r="K100" s="25">
        <v>0</v>
      </c>
      <c r="L100" s="25">
        <v>0</v>
      </c>
      <c r="M100" s="25">
        <v>0</v>
      </c>
      <c r="N100" s="25">
        <v>0</v>
      </c>
      <c r="O100" s="25">
        <v>0</v>
      </c>
      <c r="P100" s="25">
        <v>0</v>
      </c>
    </row>
    <row r="101" spans="1:16" x14ac:dyDescent="0.25">
      <c r="A101" s="24" t="s">
        <v>214</v>
      </c>
      <c r="B101" s="25" t="s">
        <v>30</v>
      </c>
      <c r="C101" s="25" t="s">
        <v>109</v>
      </c>
      <c r="D101" s="26">
        <v>289568.7</v>
      </c>
      <c r="E101" s="25">
        <v>30176</v>
      </c>
      <c r="F101" s="25">
        <v>26143</v>
      </c>
      <c r="G101" s="25">
        <v>14354</v>
      </c>
      <c r="H101" s="25">
        <v>12674</v>
      </c>
      <c r="I101" s="25">
        <v>51631.9</v>
      </c>
      <c r="J101" s="25">
        <v>3321</v>
      </c>
      <c r="K101" s="25">
        <v>5520</v>
      </c>
      <c r="L101" s="25">
        <v>10740.8</v>
      </c>
      <c r="M101" s="25">
        <v>89093</v>
      </c>
      <c r="N101" s="25">
        <v>27554</v>
      </c>
      <c r="O101" s="25">
        <v>18361</v>
      </c>
      <c r="P101" s="25">
        <v>0</v>
      </c>
    </row>
    <row r="102" spans="1:16" x14ac:dyDescent="0.25">
      <c r="A102" s="24"/>
      <c r="B102" s="25"/>
      <c r="C102" s="25" t="s">
        <v>117</v>
      </c>
      <c r="D102" s="26">
        <v>25913.599999999999</v>
      </c>
      <c r="E102" s="25">
        <v>940</v>
      </c>
      <c r="F102" s="25">
        <v>0</v>
      </c>
      <c r="G102" s="25">
        <v>0</v>
      </c>
      <c r="H102" s="25">
        <v>0</v>
      </c>
      <c r="I102" s="25">
        <v>0</v>
      </c>
      <c r="J102" s="25">
        <v>2400</v>
      </c>
      <c r="K102" s="25">
        <v>0</v>
      </c>
      <c r="L102" s="25">
        <v>0</v>
      </c>
      <c r="M102" s="25">
        <v>2073.6</v>
      </c>
      <c r="N102" s="25">
        <v>0</v>
      </c>
      <c r="O102" s="25">
        <v>5020</v>
      </c>
      <c r="P102" s="25">
        <v>15480</v>
      </c>
    </row>
    <row r="103" spans="1:16" x14ac:dyDescent="0.25">
      <c r="A103" s="24"/>
      <c r="B103" s="25"/>
      <c r="C103" s="25" t="s">
        <v>208</v>
      </c>
      <c r="D103" s="26">
        <v>8250</v>
      </c>
      <c r="E103" s="25">
        <v>0</v>
      </c>
      <c r="F103" s="25">
        <v>0</v>
      </c>
      <c r="G103" s="25">
        <v>0</v>
      </c>
      <c r="H103" s="25">
        <v>0</v>
      </c>
      <c r="I103" s="25">
        <v>0</v>
      </c>
      <c r="J103" s="25">
        <v>8250</v>
      </c>
      <c r="K103" s="25">
        <v>0</v>
      </c>
      <c r="L103" s="25">
        <v>0</v>
      </c>
      <c r="M103" s="25">
        <v>0</v>
      </c>
      <c r="N103" s="25">
        <v>0</v>
      </c>
      <c r="O103" s="25">
        <v>0</v>
      </c>
      <c r="P103" s="25">
        <v>0</v>
      </c>
    </row>
    <row r="104" spans="1:16" x14ac:dyDescent="0.25">
      <c r="A104" s="24" t="s">
        <v>215</v>
      </c>
      <c r="B104" s="25" t="s">
        <v>30</v>
      </c>
      <c r="C104" s="25" t="s">
        <v>109</v>
      </c>
      <c r="D104" s="26">
        <v>40953.800000000003</v>
      </c>
      <c r="E104" s="25">
        <v>3240</v>
      </c>
      <c r="F104" s="25">
        <v>3000</v>
      </c>
      <c r="G104" s="25">
        <v>3200</v>
      </c>
      <c r="H104" s="25">
        <v>1000</v>
      </c>
      <c r="I104" s="25">
        <v>6384</v>
      </c>
      <c r="J104" s="25">
        <v>1040</v>
      </c>
      <c r="K104" s="25">
        <v>600</v>
      </c>
      <c r="L104" s="25">
        <v>0</v>
      </c>
      <c r="M104" s="25">
        <v>5950</v>
      </c>
      <c r="N104" s="25">
        <v>0</v>
      </c>
      <c r="O104" s="25">
        <v>12720</v>
      </c>
      <c r="P104" s="25">
        <v>3819.8</v>
      </c>
    </row>
    <row r="105" spans="1:16" x14ac:dyDescent="0.25">
      <c r="A105" s="24"/>
      <c r="B105" s="25"/>
      <c r="C105" s="25" t="s">
        <v>117</v>
      </c>
      <c r="D105" s="26">
        <v>14998</v>
      </c>
      <c r="E105" s="25">
        <v>3030</v>
      </c>
      <c r="F105" s="25">
        <v>0</v>
      </c>
      <c r="G105" s="25">
        <v>0</v>
      </c>
      <c r="H105" s="25">
        <v>0</v>
      </c>
      <c r="I105" s="25">
        <v>0</v>
      </c>
      <c r="J105" s="25">
        <v>5400</v>
      </c>
      <c r="K105" s="25">
        <v>1008</v>
      </c>
      <c r="L105" s="25">
        <v>0</v>
      </c>
      <c r="M105" s="25">
        <v>0</v>
      </c>
      <c r="N105" s="25">
        <v>0</v>
      </c>
      <c r="O105" s="25">
        <v>5560</v>
      </c>
      <c r="P105" s="25">
        <v>0</v>
      </c>
    </row>
    <row r="106" spans="1:16" x14ac:dyDescent="0.25">
      <c r="A106" s="24"/>
      <c r="B106" s="25"/>
      <c r="C106" s="25" t="s">
        <v>208</v>
      </c>
      <c r="D106" s="26">
        <v>4376</v>
      </c>
      <c r="E106" s="25">
        <v>0</v>
      </c>
      <c r="F106" s="25">
        <v>0</v>
      </c>
      <c r="G106" s="25">
        <v>0</v>
      </c>
      <c r="H106" s="25">
        <v>0</v>
      </c>
      <c r="I106" s="25">
        <v>0</v>
      </c>
      <c r="J106" s="25">
        <v>0</v>
      </c>
      <c r="K106" s="25">
        <v>0</v>
      </c>
      <c r="L106" s="25">
        <v>0</v>
      </c>
      <c r="M106" s="25">
        <v>0</v>
      </c>
      <c r="N106" s="25">
        <v>0</v>
      </c>
      <c r="O106" s="25">
        <v>0</v>
      </c>
      <c r="P106" s="25">
        <v>4376</v>
      </c>
    </row>
    <row r="107" spans="1:16" ht="71.25" x14ac:dyDescent="0.25">
      <c r="A107" s="24" t="s">
        <v>216</v>
      </c>
      <c r="B107" s="25" t="s">
        <v>217</v>
      </c>
      <c r="C107" s="25" t="s">
        <v>218</v>
      </c>
      <c r="D107" s="26">
        <v>7000</v>
      </c>
      <c r="E107" s="25">
        <v>0</v>
      </c>
      <c r="F107" s="25">
        <v>5000</v>
      </c>
      <c r="G107" s="25">
        <v>0</v>
      </c>
      <c r="H107" s="25">
        <v>0</v>
      </c>
      <c r="I107" s="25">
        <v>0</v>
      </c>
      <c r="J107" s="25">
        <v>0</v>
      </c>
      <c r="K107" s="25">
        <v>0</v>
      </c>
      <c r="L107" s="25">
        <v>0</v>
      </c>
      <c r="M107" s="25">
        <v>0</v>
      </c>
      <c r="N107" s="25">
        <v>0</v>
      </c>
      <c r="O107" s="25">
        <v>2000</v>
      </c>
      <c r="P107" s="25">
        <v>0</v>
      </c>
    </row>
    <row r="108" spans="1:16" x14ac:dyDescent="0.25">
      <c r="A108" s="24"/>
      <c r="B108" s="25"/>
      <c r="C108" s="25" t="s">
        <v>109</v>
      </c>
      <c r="D108" s="26">
        <v>128466.9</v>
      </c>
      <c r="E108" s="25">
        <v>30238.400000000001</v>
      </c>
      <c r="F108" s="25">
        <v>2047</v>
      </c>
      <c r="G108" s="25">
        <v>932</v>
      </c>
      <c r="H108" s="25">
        <v>2746.8</v>
      </c>
      <c r="I108" s="25">
        <v>22041.3</v>
      </c>
      <c r="J108" s="25">
        <v>16784</v>
      </c>
      <c r="K108" s="25">
        <v>1852.7</v>
      </c>
      <c r="L108" s="25">
        <v>22880</v>
      </c>
      <c r="M108" s="25">
        <v>5136.3999999999996</v>
      </c>
      <c r="N108" s="25">
        <v>0</v>
      </c>
      <c r="O108" s="25">
        <v>7740.8</v>
      </c>
      <c r="P108" s="25">
        <v>16067.5</v>
      </c>
    </row>
    <row r="109" spans="1:16" x14ac:dyDescent="0.25">
      <c r="A109" s="24"/>
      <c r="B109" s="25"/>
      <c r="C109" s="25" t="s">
        <v>117</v>
      </c>
      <c r="D109" s="26">
        <v>37455.9</v>
      </c>
      <c r="E109" s="25">
        <v>2565</v>
      </c>
      <c r="F109" s="25">
        <v>0</v>
      </c>
      <c r="G109" s="25">
        <v>11018.7</v>
      </c>
      <c r="H109" s="25">
        <v>4878.3999999999996</v>
      </c>
      <c r="I109" s="25">
        <v>0</v>
      </c>
      <c r="J109" s="25">
        <v>955</v>
      </c>
      <c r="K109" s="25">
        <v>57</v>
      </c>
      <c r="L109" s="25">
        <v>2998</v>
      </c>
      <c r="M109" s="25">
        <v>2545.4</v>
      </c>
      <c r="N109" s="25">
        <v>3540</v>
      </c>
      <c r="O109" s="25">
        <v>4183.2</v>
      </c>
      <c r="P109" s="25">
        <v>4715.2</v>
      </c>
    </row>
    <row r="110" spans="1:16" x14ac:dyDescent="0.25">
      <c r="A110" s="24"/>
      <c r="B110" s="25"/>
      <c r="C110" s="25" t="s">
        <v>178</v>
      </c>
      <c r="D110" s="26">
        <v>1120.5999999999999</v>
      </c>
      <c r="E110" s="25">
        <v>0</v>
      </c>
      <c r="F110" s="25">
        <v>0</v>
      </c>
      <c r="G110" s="25">
        <v>0</v>
      </c>
      <c r="H110" s="25">
        <v>0</v>
      </c>
      <c r="I110" s="25">
        <v>0</v>
      </c>
      <c r="J110" s="25">
        <v>0</v>
      </c>
      <c r="K110" s="25">
        <v>0</v>
      </c>
      <c r="L110" s="25">
        <v>0</v>
      </c>
      <c r="M110" s="25">
        <v>1120.5999999999999</v>
      </c>
      <c r="N110" s="25">
        <v>0</v>
      </c>
      <c r="O110" s="25">
        <v>0</v>
      </c>
      <c r="P110" s="25">
        <v>0</v>
      </c>
    </row>
    <row r="111" spans="1:16" ht="71.25" x14ac:dyDescent="0.25">
      <c r="A111" s="24" t="s">
        <v>219</v>
      </c>
      <c r="B111" s="25" t="s">
        <v>217</v>
      </c>
      <c r="C111" s="25" t="s">
        <v>109</v>
      </c>
      <c r="D111" s="26">
        <v>732</v>
      </c>
      <c r="E111" s="25">
        <v>0</v>
      </c>
      <c r="F111" s="25">
        <v>0</v>
      </c>
      <c r="G111" s="25">
        <v>0</v>
      </c>
      <c r="H111" s="25">
        <v>692</v>
      </c>
      <c r="I111" s="25">
        <v>40</v>
      </c>
      <c r="J111" s="25">
        <v>0</v>
      </c>
      <c r="K111" s="25">
        <v>0</v>
      </c>
      <c r="L111" s="25">
        <v>0</v>
      </c>
      <c r="M111" s="25">
        <v>0</v>
      </c>
      <c r="N111" s="25">
        <v>0</v>
      </c>
      <c r="O111" s="25">
        <v>0</v>
      </c>
      <c r="P111" s="25">
        <v>0</v>
      </c>
    </row>
    <row r="112" spans="1:16" x14ac:dyDescent="0.25">
      <c r="A112" s="24" t="s">
        <v>220</v>
      </c>
      <c r="B112" s="25" t="s">
        <v>221</v>
      </c>
      <c r="C112" s="25" t="s">
        <v>109</v>
      </c>
      <c r="D112" s="26">
        <v>11103.5</v>
      </c>
      <c r="E112" s="25">
        <v>1018</v>
      </c>
      <c r="F112" s="25">
        <v>301</v>
      </c>
      <c r="G112" s="25">
        <v>300.5</v>
      </c>
      <c r="H112" s="25">
        <v>2465</v>
      </c>
      <c r="I112" s="25">
        <v>655.5</v>
      </c>
      <c r="J112" s="25">
        <v>40</v>
      </c>
      <c r="K112" s="25">
        <v>0</v>
      </c>
      <c r="L112" s="25">
        <v>1960</v>
      </c>
      <c r="M112" s="25">
        <v>0</v>
      </c>
      <c r="N112" s="25">
        <v>600</v>
      </c>
      <c r="O112" s="25">
        <v>1127.5</v>
      </c>
      <c r="P112" s="25">
        <v>2636</v>
      </c>
    </row>
    <row r="113" spans="1:16" x14ac:dyDescent="0.25">
      <c r="A113" s="24"/>
      <c r="B113" s="25"/>
      <c r="C113" s="25" t="s">
        <v>141</v>
      </c>
      <c r="D113" s="26">
        <v>764.4</v>
      </c>
      <c r="E113" s="25">
        <v>77.099999999999994</v>
      </c>
      <c r="F113" s="25">
        <v>24.1</v>
      </c>
      <c r="G113" s="25">
        <v>83.1</v>
      </c>
      <c r="H113" s="25">
        <v>75</v>
      </c>
      <c r="I113" s="25">
        <v>90.7</v>
      </c>
      <c r="J113" s="25">
        <v>73.099999999999994</v>
      </c>
      <c r="K113" s="25">
        <v>116.4</v>
      </c>
      <c r="L113" s="25">
        <v>15</v>
      </c>
      <c r="M113" s="25">
        <v>53.1</v>
      </c>
      <c r="N113" s="25">
        <v>9.1</v>
      </c>
      <c r="O113" s="25">
        <v>79.099999999999994</v>
      </c>
      <c r="P113" s="25">
        <v>68.599999999999994</v>
      </c>
    </row>
    <row r="114" spans="1:16" x14ac:dyDescent="0.25">
      <c r="A114" s="24"/>
      <c r="B114" s="25"/>
      <c r="C114" s="25" t="s">
        <v>117</v>
      </c>
      <c r="D114" s="26">
        <v>13797.3</v>
      </c>
      <c r="E114" s="25">
        <v>2581.4</v>
      </c>
      <c r="F114" s="25">
        <v>1481.4</v>
      </c>
      <c r="G114" s="25">
        <v>3454.2</v>
      </c>
      <c r="H114" s="25">
        <v>1367.3</v>
      </c>
      <c r="I114" s="25">
        <v>1785</v>
      </c>
      <c r="J114" s="25">
        <v>0</v>
      </c>
      <c r="K114" s="25">
        <v>362.8</v>
      </c>
      <c r="L114" s="25">
        <v>0</v>
      </c>
      <c r="M114" s="25">
        <v>0</v>
      </c>
      <c r="N114" s="25">
        <v>181.4</v>
      </c>
      <c r="O114" s="25">
        <v>1300</v>
      </c>
      <c r="P114" s="25">
        <v>1283.8</v>
      </c>
    </row>
    <row r="115" spans="1:16" x14ac:dyDescent="0.25">
      <c r="A115" s="24"/>
      <c r="B115" s="25"/>
      <c r="C115" s="25" t="s">
        <v>222</v>
      </c>
      <c r="D115" s="26">
        <v>768.9</v>
      </c>
      <c r="E115" s="25">
        <v>71.5</v>
      </c>
      <c r="F115" s="25">
        <v>95</v>
      </c>
      <c r="G115" s="25">
        <v>55</v>
      </c>
      <c r="H115" s="25">
        <v>32.5</v>
      </c>
      <c r="I115" s="25">
        <v>65</v>
      </c>
      <c r="J115" s="25">
        <v>131</v>
      </c>
      <c r="K115" s="25">
        <v>0</v>
      </c>
      <c r="L115" s="25">
        <v>0</v>
      </c>
      <c r="M115" s="25">
        <v>0</v>
      </c>
      <c r="N115" s="25">
        <v>74</v>
      </c>
      <c r="O115" s="25">
        <v>160.9</v>
      </c>
      <c r="P115" s="25">
        <v>84</v>
      </c>
    </row>
    <row r="116" spans="1:16" x14ac:dyDescent="0.25">
      <c r="A116" s="24"/>
      <c r="B116" s="25"/>
      <c r="C116" s="25" t="s">
        <v>223</v>
      </c>
      <c r="D116" s="26">
        <v>245.5</v>
      </c>
      <c r="E116" s="25">
        <v>0</v>
      </c>
      <c r="F116" s="25">
        <v>0</v>
      </c>
      <c r="G116" s="25">
        <v>31</v>
      </c>
      <c r="H116" s="25">
        <v>60</v>
      </c>
      <c r="I116" s="25">
        <v>84.5</v>
      </c>
      <c r="J116" s="25">
        <v>60</v>
      </c>
      <c r="K116" s="25">
        <v>0</v>
      </c>
      <c r="L116" s="25">
        <v>0</v>
      </c>
      <c r="M116" s="25">
        <v>0</v>
      </c>
      <c r="N116" s="25">
        <v>10</v>
      </c>
      <c r="O116" s="25">
        <v>0</v>
      </c>
      <c r="P116" s="25">
        <v>0</v>
      </c>
    </row>
    <row r="117" spans="1:16" ht="28.5" x14ac:dyDescent="0.25">
      <c r="A117" s="24" t="s">
        <v>224</v>
      </c>
      <c r="B117" s="25" t="s">
        <v>225</v>
      </c>
      <c r="C117" s="25" t="s">
        <v>109</v>
      </c>
      <c r="D117" s="26">
        <v>75102.600000000006</v>
      </c>
      <c r="E117" s="25">
        <v>4765</v>
      </c>
      <c r="F117" s="25">
        <v>7343.3</v>
      </c>
      <c r="G117" s="25">
        <v>6158</v>
      </c>
      <c r="H117" s="25">
        <v>6474</v>
      </c>
      <c r="I117" s="25">
        <v>3630</v>
      </c>
      <c r="J117" s="25">
        <v>5092.6000000000004</v>
      </c>
      <c r="K117" s="25">
        <v>2162.1999999999998</v>
      </c>
      <c r="L117" s="25">
        <v>9031.4</v>
      </c>
      <c r="M117" s="25">
        <v>5991.5</v>
      </c>
      <c r="N117" s="25">
        <v>8576.5</v>
      </c>
      <c r="O117" s="25">
        <v>9173.4</v>
      </c>
      <c r="P117" s="25">
        <v>6704.7</v>
      </c>
    </row>
    <row r="118" spans="1:16" x14ac:dyDescent="0.25">
      <c r="A118" s="24"/>
      <c r="B118" s="25"/>
      <c r="C118" s="25" t="s">
        <v>117</v>
      </c>
      <c r="D118" s="26">
        <v>46245.4</v>
      </c>
      <c r="E118" s="25">
        <v>6840</v>
      </c>
      <c r="F118" s="25">
        <v>6359.8</v>
      </c>
      <c r="G118" s="25">
        <v>2212.5</v>
      </c>
      <c r="H118" s="25">
        <v>7783.2</v>
      </c>
      <c r="I118" s="25">
        <v>2474.9</v>
      </c>
      <c r="J118" s="25">
        <v>2247.1999999999998</v>
      </c>
      <c r="K118" s="25">
        <v>3691.2</v>
      </c>
      <c r="L118" s="25">
        <v>5714.3</v>
      </c>
      <c r="M118" s="25">
        <v>1040</v>
      </c>
      <c r="N118" s="25">
        <v>2145.1999999999998</v>
      </c>
      <c r="O118" s="25">
        <v>1077.5</v>
      </c>
      <c r="P118" s="25">
        <v>4659.6000000000004</v>
      </c>
    </row>
    <row r="119" spans="1:16" x14ac:dyDescent="0.25">
      <c r="A119" s="24"/>
      <c r="B119" s="25"/>
      <c r="C119" s="25" t="s">
        <v>226</v>
      </c>
      <c r="D119" s="26">
        <v>6000</v>
      </c>
      <c r="E119" s="25">
        <v>0</v>
      </c>
      <c r="F119" s="25">
        <v>0</v>
      </c>
      <c r="G119" s="25">
        <v>0</v>
      </c>
      <c r="H119" s="25">
        <v>0</v>
      </c>
      <c r="I119" s="25">
        <v>6000</v>
      </c>
      <c r="J119" s="25">
        <v>0</v>
      </c>
      <c r="K119" s="25">
        <v>0</v>
      </c>
      <c r="L119" s="25">
        <v>0</v>
      </c>
      <c r="M119" s="25">
        <v>0</v>
      </c>
      <c r="N119" s="25">
        <v>0</v>
      </c>
      <c r="O119" s="25">
        <v>0</v>
      </c>
      <c r="P119" s="25">
        <v>0</v>
      </c>
    </row>
    <row r="120" spans="1:16" x14ac:dyDescent="0.25">
      <c r="A120" s="24"/>
      <c r="B120" s="25"/>
      <c r="C120" s="25" t="s">
        <v>188</v>
      </c>
      <c r="D120" s="26">
        <v>10000</v>
      </c>
      <c r="E120" s="25">
        <v>0</v>
      </c>
      <c r="F120" s="25">
        <v>0</v>
      </c>
      <c r="G120" s="25">
        <v>0</v>
      </c>
      <c r="H120" s="25">
        <v>0</v>
      </c>
      <c r="I120" s="25">
        <v>5000</v>
      </c>
      <c r="J120" s="25">
        <v>0</v>
      </c>
      <c r="K120" s="25">
        <v>0</v>
      </c>
      <c r="L120" s="25">
        <v>0</v>
      </c>
      <c r="M120" s="25">
        <v>5000</v>
      </c>
      <c r="N120" s="25">
        <v>0</v>
      </c>
      <c r="O120" s="25">
        <v>0</v>
      </c>
      <c r="P120" s="25">
        <v>0</v>
      </c>
    </row>
    <row r="121" spans="1:16" x14ac:dyDescent="0.25">
      <c r="A121" s="24"/>
      <c r="B121" s="25"/>
      <c r="C121" s="25" t="s">
        <v>178</v>
      </c>
      <c r="D121" s="26">
        <v>1030.5</v>
      </c>
      <c r="E121" s="25">
        <v>0</v>
      </c>
      <c r="F121" s="25">
        <v>0</v>
      </c>
      <c r="G121" s="25">
        <v>601.5</v>
      </c>
      <c r="H121" s="25">
        <v>429</v>
      </c>
      <c r="I121" s="25">
        <v>0</v>
      </c>
      <c r="J121" s="25">
        <v>0</v>
      </c>
      <c r="K121" s="25">
        <v>0</v>
      </c>
      <c r="L121" s="25">
        <v>0</v>
      </c>
      <c r="M121" s="25">
        <v>0</v>
      </c>
      <c r="N121" s="25">
        <v>0</v>
      </c>
      <c r="O121" s="25">
        <v>0</v>
      </c>
      <c r="P121" s="25">
        <v>0</v>
      </c>
    </row>
    <row r="122" spans="1:16" x14ac:dyDescent="0.25">
      <c r="A122" s="24" t="s">
        <v>227</v>
      </c>
      <c r="B122" s="25" t="s">
        <v>32</v>
      </c>
      <c r="C122" s="25" t="s">
        <v>121</v>
      </c>
      <c r="D122" s="26">
        <v>0</v>
      </c>
      <c r="E122" s="25">
        <v>0</v>
      </c>
      <c r="F122" s="25">
        <v>0</v>
      </c>
      <c r="G122" s="25">
        <v>0</v>
      </c>
      <c r="H122" s="25">
        <v>0</v>
      </c>
      <c r="I122" s="25">
        <v>0</v>
      </c>
      <c r="J122" s="25">
        <v>0</v>
      </c>
      <c r="K122" s="25">
        <v>0</v>
      </c>
      <c r="L122" s="25">
        <v>0</v>
      </c>
      <c r="M122" s="25">
        <v>0</v>
      </c>
      <c r="N122" s="25">
        <v>0</v>
      </c>
      <c r="O122" s="25">
        <v>0</v>
      </c>
      <c r="P122" s="25">
        <v>0</v>
      </c>
    </row>
    <row r="123" spans="1:16" x14ac:dyDescent="0.25">
      <c r="A123" s="24" t="s">
        <v>228</v>
      </c>
      <c r="B123" s="25" t="s">
        <v>33</v>
      </c>
      <c r="C123" s="25" t="s">
        <v>109</v>
      </c>
      <c r="D123" s="26">
        <v>4184.2</v>
      </c>
      <c r="E123" s="25">
        <v>0</v>
      </c>
      <c r="F123" s="25">
        <v>0</v>
      </c>
      <c r="G123" s="25">
        <v>385.2</v>
      </c>
      <c r="H123" s="25">
        <v>0</v>
      </c>
      <c r="I123" s="25">
        <v>2000</v>
      </c>
      <c r="J123" s="25">
        <v>0</v>
      </c>
      <c r="K123" s="25">
        <v>0</v>
      </c>
      <c r="L123" s="25">
        <v>599</v>
      </c>
      <c r="M123" s="25">
        <v>0</v>
      </c>
      <c r="N123" s="25">
        <v>1200</v>
      </c>
      <c r="O123" s="25">
        <v>0</v>
      </c>
      <c r="P123" s="25">
        <v>0</v>
      </c>
    </row>
    <row r="124" spans="1:16" x14ac:dyDescent="0.25">
      <c r="A124" s="24"/>
      <c r="B124" s="25"/>
      <c r="C124" s="25" t="s">
        <v>117</v>
      </c>
      <c r="D124" s="26">
        <v>541</v>
      </c>
      <c r="E124" s="25">
        <v>0</v>
      </c>
      <c r="F124" s="25">
        <v>0</v>
      </c>
      <c r="G124" s="25">
        <v>0</v>
      </c>
      <c r="H124" s="25">
        <v>0</v>
      </c>
      <c r="I124" s="25">
        <v>0</v>
      </c>
      <c r="J124" s="25">
        <v>541</v>
      </c>
      <c r="K124" s="25">
        <v>0</v>
      </c>
      <c r="L124" s="25">
        <v>0</v>
      </c>
      <c r="M124" s="25">
        <v>0</v>
      </c>
      <c r="N124" s="25">
        <v>0</v>
      </c>
      <c r="O124" s="25">
        <v>0</v>
      </c>
      <c r="P124" s="25">
        <v>0</v>
      </c>
    </row>
    <row r="125" spans="1:16" ht="28.5" x14ac:dyDescent="0.25">
      <c r="A125" s="24" t="s">
        <v>229</v>
      </c>
      <c r="B125" s="25" t="s">
        <v>230</v>
      </c>
      <c r="C125" s="25" t="s">
        <v>109</v>
      </c>
      <c r="D125" s="26">
        <v>3150</v>
      </c>
      <c r="E125" s="25">
        <v>0</v>
      </c>
      <c r="F125" s="25">
        <v>0</v>
      </c>
      <c r="G125" s="25">
        <v>0</v>
      </c>
      <c r="H125" s="25">
        <v>0</v>
      </c>
      <c r="I125" s="25">
        <v>0</v>
      </c>
      <c r="J125" s="25">
        <v>0</v>
      </c>
      <c r="K125" s="25">
        <v>0</v>
      </c>
      <c r="L125" s="25">
        <v>3150</v>
      </c>
      <c r="M125" s="25">
        <v>0</v>
      </c>
      <c r="N125" s="25">
        <v>0</v>
      </c>
      <c r="O125" s="25">
        <v>0</v>
      </c>
      <c r="P125" s="25">
        <v>0</v>
      </c>
    </row>
    <row r="126" spans="1:16" x14ac:dyDescent="0.25">
      <c r="A126" s="24"/>
      <c r="B126" s="25"/>
      <c r="C126" s="25" t="s">
        <v>117</v>
      </c>
      <c r="D126" s="26">
        <v>34030</v>
      </c>
      <c r="E126" s="25">
        <v>0</v>
      </c>
      <c r="F126" s="25">
        <v>0</v>
      </c>
      <c r="G126" s="25">
        <v>0</v>
      </c>
      <c r="H126" s="25">
        <v>9280</v>
      </c>
      <c r="I126" s="25">
        <v>0</v>
      </c>
      <c r="J126" s="25">
        <v>0</v>
      </c>
      <c r="K126" s="25">
        <v>0</v>
      </c>
      <c r="L126" s="25">
        <v>0</v>
      </c>
      <c r="M126" s="25">
        <v>0</v>
      </c>
      <c r="N126" s="25">
        <v>19800</v>
      </c>
      <c r="O126" s="25">
        <v>4950</v>
      </c>
      <c r="P126" s="25">
        <v>0</v>
      </c>
    </row>
    <row r="127" spans="1:16" ht="42.75" x14ac:dyDescent="0.25">
      <c r="A127" s="24" t="s">
        <v>231</v>
      </c>
      <c r="B127" s="25" t="s">
        <v>232</v>
      </c>
      <c r="C127" s="25" t="s">
        <v>109</v>
      </c>
      <c r="D127" s="26">
        <v>329454.09999999998</v>
      </c>
      <c r="E127" s="25">
        <v>16642.5</v>
      </c>
      <c r="F127" s="25">
        <v>33941.1</v>
      </c>
      <c r="G127" s="25">
        <v>1519.3</v>
      </c>
      <c r="H127" s="25">
        <v>57576.2</v>
      </c>
      <c r="I127" s="25">
        <v>8701.5</v>
      </c>
      <c r="J127" s="25">
        <v>13068.9</v>
      </c>
      <c r="K127" s="25">
        <v>10160.799999999999</v>
      </c>
      <c r="L127" s="25">
        <v>26893.1</v>
      </c>
      <c r="M127" s="25">
        <v>15363.5</v>
      </c>
      <c r="N127" s="25">
        <v>16050.4</v>
      </c>
      <c r="O127" s="25">
        <v>36885.800000000003</v>
      </c>
      <c r="P127" s="25">
        <v>92651</v>
      </c>
    </row>
    <row r="128" spans="1:16" x14ac:dyDescent="0.25">
      <c r="A128" s="24"/>
      <c r="B128" s="25"/>
      <c r="C128" s="25" t="s">
        <v>117</v>
      </c>
      <c r="D128" s="26">
        <v>96425.600000000006</v>
      </c>
      <c r="E128" s="25">
        <v>4972.6000000000004</v>
      </c>
      <c r="F128" s="25">
        <v>21840</v>
      </c>
      <c r="G128" s="25">
        <v>3948.6</v>
      </c>
      <c r="H128" s="25">
        <v>22934</v>
      </c>
      <c r="I128" s="25">
        <v>60</v>
      </c>
      <c r="J128" s="25">
        <v>0</v>
      </c>
      <c r="K128" s="25">
        <v>620.4</v>
      </c>
      <c r="L128" s="25">
        <v>0</v>
      </c>
      <c r="M128" s="25">
        <v>2126.1999999999998</v>
      </c>
      <c r="N128" s="25">
        <v>400</v>
      </c>
      <c r="O128" s="25">
        <v>3236.8</v>
      </c>
      <c r="P128" s="25">
        <v>36287</v>
      </c>
    </row>
    <row r="129" spans="1:32" x14ac:dyDescent="0.25">
      <c r="A129" s="24"/>
      <c r="B129" s="25"/>
      <c r="C129" s="25" t="s">
        <v>178</v>
      </c>
      <c r="D129" s="26">
        <v>1000</v>
      </c>
      <c r="E129" s="25">
        <v>0</v>
      </c>
      <c r="F129" s="25">
        <v>0</v>
      </c>
      <c r="G129" s="25">
        <v>1000</v>
      </c>
      <c r="H129" s="25">
        <v>0</v>
      </c>
      <c r="I129" s="25">
        <v>0</v>
      </c>
      <c r="J129" s="25">
        <v>0</v>
      </c>
      <c r="K129" s="25">
        <v>0</v>
      </c>
      <c r="L129" s="25">
        <v>0</v>
      </c>
      <c r="M129" s="25">
        <v>0</v>
      </c>
      <c r="N129" s="25">
        <v>0</v>
      </c>
      <c r="O129" s="25">
        <v>0</v>
      </c>
      <c r="P129" s="25">
        <v>0</v>
      </c>
    </row>
    <row r="130" spans="1:32" ht="42.75" x14ac:dyDescent="0.25">
      <c r="A130" s="24" t="s">
        <v>233</v>
      </c>
      <c r="B130" s="25" t="s">
        <v>234</v>
      </c>
      <c r="C130" s="25" t="s">
        <v>218</v>
      </c>
      <c r="D130" s="26">
        <v>2601</v>
      </c>
      <c r="E130" s="25">
        <v>0</v>
      </c>
      <c r="F130" s="25">
        <v>0</v>
      </c>
      <c r="G130" s="25">
        <v>0</v>
      </c>
      <c r="H130" s="25">
        <v>0</v>
      </c>
      <c r="I130" s="25">
        <v>0</v>
      </c>
      <c r="J130" s="25">
        <v>0</v>
      </c>
      <c r="K130" s="25">
        <v>0</v>
      </c>
      <c r="L130" s="25">
        <v>0</v>
      </c>
      <c r="M130" s="25">
        <v>1575</v>
      </c>
      <c r="N130" s="25">
        <v>1026</v>
      </c>
      <c r="O130" s="25">
        <v>0</v>
      </c>
      <c r="P130" s="25">
        <v>0</v>
      </c>
    </row>
    <row r="131" spans="1:32" x14ac:dyDescent="0.25">
      <c r="A131" s="24"/>
      <c r="B131" s="25"/>
      <c r="C131" s="25" t="s">
        <v>117</v>
      </c>
      <c r="D131" s="26">
        <v>30.4</v>
      </c>
      <c r="E131" s="25">
        <v>5</v>
      </c>
      <c r="F131" s="25">
        <v>0</v>
      </c>
      <c r="G131" s="25">
        <v>0</v>
      </c>
      <c r="H131" s="25">
        <v>8.6999999999999993</v>
      </c>
      <c r="I131" s="25">
        <v>3</v>
      </c>
      <c r="J131" s="25">
        <v>0</v>
      </c>
      <c r="K131" s="25">
        <v>2.8</v>
      </c>
      <c r="L131" s="25">
        <v>0</v>
      </c>
      <c r="M131" s="25">
        <v>1.3</v>
      </c>
      <c r="N131" s="25">
        <v>0</v>
      </c>
      <c r="O131" s="25">
        <v>0</v>
      </c>
      <c r="P131" s="25">
        <v>9.6</v>
      </c>
    </row>
    <row r="132" spans="1:32" x14ac:dyDescent="0.25">
      <c r="A132" s="24"/>
      <c r="B132" s="25"/>
      <c r="C132" s="25" t="s">
        <v>235</v>
      </c>
      <c r="D132" s="26">
        <v>31931.5</v>
      </c>
      <c r="E132" s="25">
        <v>5253</v>
      </c>
      <c r="F132" s="25">
        <v>1917.7</v>
      </c>
      <c r="G132" s="25">
        <v>3678</v>
      </c>
      <c r="H132" s="25">
        <v>7307.7</v>
      </c>
      <c r="I132" s="25">
        <v>2083.1</v>
      </c>
      <c r="J132" s="25">
        <v>48</v>
      </c>
      <c r="K132" s="25">
        <v>4921.1000000000004</v>
      </c>
      <c r="L132" s="25">
        <v>240</v>
      </c>
      <c r="M132" s="25">
        <v>3979.5</v>
      </c>
      <c r="N132" s="25">
        <v>1651.4</v>
      </c>
      <c r="O132" s="25">
        <v>0</v>
      </c>
      <c r="P132" s="25">
        <v>852</v>
      </c>
    </row>
    <row r="133" spans="1:32" x14ac:dyDescent="0.25">
      <c r="A133" s="24"/>
      <c r="B133" s="25"/>
      <c r="C133" s="25" t="s">
        <v>236</v>
      </c>
      <c r="D133" s="26">
        <v>1575</v>
      </c>
      <c r="E133" s="25">
        <v>0</v>
      </c>
      <c r="F133" s="25">
        <v>0</v>
      </c>
      <c r="G133" s="25">
        <v>1575</v>
      </c>
      <c r="H133" s="25">
        <v>0</v>
      </c>
      <c r="I133" s="25">
        <v>0</v>
      </c>
      <c r="J133" s="25">
        <v>0</v>
      </c>
      <c r="K133" s="25">
        <v>0</v>
      </c>
      <c r="L133" s="25">
        <v>0</v>
      </c>
      <c r="M133" s="25">
        <v>0</v>
      </c>
      <c r="N133" s="25">
        <v>0</v>
      </c>
      <c r="O133" s="25">
        <v>0</v>
      </c>
      <c r="P133" s="25">
        <v>0</v>
      </c>
    </row>
    <row r="134" spans="1:32" ht="42.75" x14ac:dyDescent="0.25">
      <c r="A134" s="24" t="s">
        <v>237</v>
      </c>
      <c r="B134" s="25" t="s">
        <v>238</v>
      </c>
      <c r="C134" s="25" t="s">
        <v>117</v>
      </c>
      <c r="D134" s="26">
        <v>2460</v>
      </c>
      <c r="E134" s="25">
        <v>0</v>
      </c>
      <c r="F134" s="25">
        <v>0</v>
      </c>
      <c r="G134" s="25">
        <v>0</v>
      </c>
      <c r="H134" s="25">
        <v>0</v>
      </c>
      <c r="I134" s="25">
        <v>60</v>
      </c>
      <c r="J134" s="25">
        <v>0</v>
      </c>
      <c r="K134" s="25">
        <v>0</v>
      </c>
      <c r="L134" s="25">
        <v>0</v>
      </c>
      <c r="M134" s="25">
        <v>0</v>
      </c>
      <c r="N134" s="25">
        <v>0</v>
      </c>
      <c r="O134" s="25">
        <v>2400</v>
      </c>
      <c r="P134" s="25">
        <v>0</v>
      </c>
    </row>
    <row r="135" spans="1:32" x14ac:dyDescent="0.25">
      <c r="A135" s="24"/>
      <c r="B135" s="25"/>
      <c r="C135" s="25" t="s">
        <v>235</v>
      </c>
      <c r="D135" s="26">
        <v>44112.1</v>
      </c>
      <c r="E135" s="25">
        <v>12699.1</v>
      </c>
      <c r="F135" s="25">
        <v>1392</v>
      </c>
      <c r="G135" s="25">
        <v>8277</v>
      </c>
      <c r="H135" s="25">
        <v>15750</v>
      </c>
      <c r="I135" s="25">
        <v>2905.2</v>
      </c>
      <c r="J135" s="25">
        <v>0</v>
      </c>
      <c r="K135" s="25">
        <v>0</v>
      </c>
      <c r="L135" s="25">
        <v>0</v>
      </c>
      <c r="M135" s="25">
        <v>0</v>
      </c>
      <c r="N135" s="25">
        <v>0</v>
      </c>
      <c r="O135" s="25">
        <v>3088.8</v>
      </c>
      <c r="P135" s="25">
        <v>0</v>
      </c>
    </row>
    <row r="136" spans="1:32" ht="42.75" x14ac:dyDescent="0.25">
      <c r="A136" s="24" t="s">
        <v>239</v>
      </c>
      <c r="B136" s="25" t="s">
        <v>240</v>
      </c>
      <c r="C136" s="25" t="s">
        <v>143</v>
      </c>
      <c r="D136" s="26">
        <v>712</v>
      </c>
      <c r="E136" s="25">
        <v>0</v>
      </c>
      <c r="F136" s="25">
        <v>0</v>
      </c>
      <c r="G136" s="25">
        <v>290</v>
      </c>
      <c r="H136" s="25">
        <v>0</v>
      </c>
      <c r="I136" s="25">
        <v>197</v>
      </c>
      <c r="J136" s="25">
        <v>225</v>
      </c>
      <c r="K136" s="25">
        <v>0</v>
      </c>
      <c r="L136" s="25">
        <v>0</v>
      </c>
      <c r="M136" s="25">
        <v>0</v>
      </c>
      <c r="N136" s="25">
        <v>0</v>
      </c>
      <c r="O136" s="25">
        <v>0</v>
      </c>
      <c r="P136" s="25">
        <v>0</v>
      </c>
    </row>
    <row r="137" spans="1:32" ht="71.25" x14ac:dyDescent="0.25">
      <c r="A137" s="24" t="s">
        <v>241</v>
      </c>
      <c r="B137" s="25" t="s">
        <v>242</v>
      </c>
      <c r="C137" s="25" t="s">
        <v>143</v>
      </c>
      <c r="D137" s="26">
        <v>814.6</v>
      </c>
      <c r="E137" s="25">
        <v>0</v>
      </c>
      <c r="F137" s="25">
        <v>0</v>
      </c>
      <c r="G137" s="25">
        <v>0</v>
      </c>
      <c r="H137" s="25">
        <v>69.599999999999994</v>
      </c>
      <c r="I137" s="25">
        <v>479</v>
      </c>
      <c r="J137" s="25">
        <v>266</v>
      </c>
      <c r="K137" s="25">
        <v>0</v>
      </c>
      <c r="L137" s="25">
        <v>0</v>
      </c>
      <c r="M137" s="25">
        <v>0</v>
      </c>
      <c r="N137" s="25">
        <v>0</v>
      </c>
      <c r="O137" s="25">
        <v>0</v>
      </c>
      <c r="P137" s="25">
        <v>0</v>
      </c>
      <c r="S137" s="25" t="s">
        <v>139</v>
      </c>
      <c r="T137" s="26">
        <v>103456.8</v>
      </c>
      <c r="U137" s="25">
        <v>0</v>
      </c>
      <c r="V137" s="25">
        <v>0</v>
      </c>
      <c r="W137" s="25">
        <v>0</v>
      </c>
      <c r="X137" s="25">
        <v>0</v>
      </c>
      <c r="Y137" s="25">
        <v>0</v>
      </c>
      <c r="Z137" s="25">
        <v>9892.4</v>
      </c>
      <c r="AA137" s="25">
        <v>11500</v>
      </c>
      <c r="AB137" s="25">
        <v>24366.5</v>
      </c>
      <c r="AC137" s="25">
        <v>10794.5</v>
      </c>
      <c r="AD137" s="25">
        <v>11108.1</v>
      </c>
      <c r="AE137" s="25">
        <v>35795.300000000003</v>
      </c>
      <c r="AF137" s="25">
        <v>0</v>
      </c>
    </row>
    <row r="138" spans="1:32" ht="42.75" x14ac:dyDescent="0.25">
      <c r="A138" s="24" t="s">
        <v>243</v>
      </c>
      <c r="B138" s="25" t="s">
        <v>244</v>
      </c>
      <c r="C138" s="25" t="s">
        <v>245</v>
      </c>
      <c r="D138" s="26">
        <v>5325.4</v>
      </c>
      <c r="E138" s="25">
        <v>4795.7</v>
      </c>
      <c r="F138" s="25">
        <v>0</v>
      </c>
      <c r="G138" s="25">
        <v>143.1</v>
      </c>
      <c r="H138" s="25">
        <v>0</v>
      </c>
      <c r="I138" s="25">
        <v>122.6</v>
      </c>
      <c r="J138" s="25">
        <v>0</v>
      </c>
      <c r="K138" s="25">
        <v>0</v>
      </c>
      <c r="L138" s="25">
        <v>0</v>
      </c>
      <c r="M138" s="25">
        <v>0</v>
      </c>
      <c r="N138" s="25">
        <v>0</v>
      </c>
      <c r="O138" s="25">
        <v>102</v>
      </c>
      <c r="P138" s="25">
        <v>162</v>
      </c>
      <c r="S138" s="25" t="s">
        <v>140</v>
      </c>
      <c r="T138" s="26">
        <v>3122.8</v>
      </c>
      <c r="U138" s="25">
        <v>0</v>
      </c>
      <c r="V138" s="25">
        <v>0</v>
      </c>
      <c r="W138" s="25">
        <v>0</v>
      </c>
      <c r="X138" s="25">
        <v>0</v>
      </c>
      <c r="Y138" s="25">
        <v>0</v>
      </c>
      <c r="Z138" s="25">
        <v>0</v>
      </c>
      <c r="AA138" s="25">
        <v>0</v>
      </c>
      <c r="AB138" s="25">
        <v>0</v>
      </c>
      <c r="AC138" s="25">
        <v>0</v>
      </c>
      <c r="AD138" s="25">
        <v>3122.8</v>
      </c>
      <c r="AE138" s="25">
        <v>0</v>
      </c>
      <c r="AF138" s="25">
        <v>0</v>
      </c>
    </row>
    <row r="139" spans="1:32" x14ac:dyDescent="0.25">
      <c r="A139" s="24"/>
      <c r="B139" s="25"/>
      <c r="C139" s="25" t="s">
        <v>109</v>
      </c>
      <c r="D139" s="26">
        <v>2086.5</v>
      </c>
      <c r="E139" s="25">
        <v>0</v>
      </c>
      <c r="F139" s="25">
        <v>0</v>
      </c>
      <c r="G139" s="25">
        <v>853.7</v>
      </c>
      <c r="H139" s="25">
        <v>700</v>
      </c>
      <c r="I139" s="25">
        <v>0</v>
      </c>
      <c r="J139" s="25">
        <v>0</v>
      </c>
      <c r="K139" s="25">
        <v>0</v>
      </c>
      <c r="L139" s="25">
        <v>500</v>
      </c>
      <c r="M139" s="25">
        <v>0</v>
      </c>
      <c r="N139" s="25">
        <v>0</v>
      </c>
      <c r="O139" s="25">
        <v>0</v>
      </c>
      <c r="P139" s="25">
        <v>32.799999999999997</v>
      </c>
      <c r="S139" s="25" t="s">
        <v>140</v>
      </c>
      <c r="T139" s="26">
        <v>6698</v>
      </c>
      <c r="U139" s="25">
        <v>608</v>
      </c>
      <c r="V139" s="25">
        <v>0</v>
      </c>
      <c r="W139" s="25">
        <v>0</v>
      </c>
      <c r="X139" s="25">
        <v>200</v>
      </c>
      <c r="Y139" s="25">
        <v>0</v>
      </c>
      <c r="Z139" s="25">
        <v>10</v>
      </c>
      <c r="AA139" s="25">
        <v>1224</v>
      </c>
      <c r="AB139" s="25">
        <v>630</v>
      </c>
      <c r="AC139" s="25">
        <v>350</v>
      </c>
      <c r="AD139" s="25">
        <v>2956</v>
      </c>
      <c r="AE139" s="25">
        <v>720</v>
      </c>
      <c r="AF139" s="25">
        <v>0</v>
      </c>
    </row>
    <row r="140" spans="1:32" x14ac:dyDescent="0.25">
      <c r="A140" s="24"/>
      <c r="B140" s="25"/>
      <c r="C140" s="25" t="s">
        <v>117</v>
      </c>
      <c r="D140" s="26">
        <v>18832.599999999999</v>
      </c>
      <c r="E140" s="25">
        <v>6654</v>
      </c>
      <c r="F140" s="25">
        <v>0</v>
      </c>
      <c r="G140" s="25">
        <v>2640</v>
      </c>
      <c r="H140" s="25">
        <v>0</v>
      </c>
      <c r="I140" s="25">
        <v>0</v>
      </c>
      <c r="J140" s="25">
        <v>3943.6</v>
      </c>
      <c r="K140" s="25">
        <v>0</v>
      </c>
      <c r="L140" s="25">
        <v>0</v>
      </c>
      <c r="M140" s="25">
        <v>5595</v>
      </c>
      <c r="N140" s="25">
        <v>0</v>
      </c>
      <c r="O140" s="25">
        <v>0</v>
      </c>
      <c r="P140" s="25">
        <v>0</v>
      </c>
      <c r="S140" s="25" t="s">
        <v>140</v>
      </c>
      <c r="T140" s="26">
        <v>0.3</v>
      </c>
      <c r="U140" s="25">
        <v>0</v>
      </c>
      <c r="V140" s="25">
        <v>0</v>
      </c>
      <c r="W140" s="25">
        <v>0</v>
      </c>
      <c r="X140" s="25">
        <v>0</v>
      </c>
      <c r="Y140" s="25">
        <v>0</v>
      </c>
      <c r="Z140" s="25">
        <v>0</v>
      </c>
      <c r="AA140" s="25">
        <v>0</v>
      </c>
      <c r="AB140" s="25">
        <v>0</v>
      </c>
      <c r="AC140" s="25">
        <v>0</v>
      </c>
      <c r="AD140" s="25">
        <v>0.3</v>
      </c>
      <c r="AE140" s="25">
        <v>0</v>
      </c>
      <c r="AF140" s="25">
        <v>0</v>
      </c>
    </row>
    <row r="141" spans="1:32" x14ac:dyDescent="0.25">
      <c r="A141" s="24"/>
      <c r="B141" s="25"/>
      <c r="C141" s="25" t="s">
        <v>246</v>
      </c>
      <c r="D141" s="26">
        <v>2585.1</v>
      </c>
      <c r="E141" s="25">
        <v>68</v>
      </c>
      <c r="F141" s="25">
        <v>0</v>
      </c>
      <c r="G141" s="25">
        <v>0</v>
      </c>
      <c r="H141" s="25">
        <v>0</v>
      </c>
      <c r="I141" s="25">
        <v>0</v>
      </c>
      <c r="J141" s="25">
        <v>2268</v>
      </c>
      <c r="K141" s="25">
        <v>0</v>
      </c>
      <c r="L141" s="25">
        <v>0</v>
      </c>
      <c r="M141" s="25">
        <v>0</v>
      </c>
      <c r="N141" s="25">
        <v>41.8</v>
      </c>
      <c r="O141" s="25">
        <v>43.7</v>
      </c>
      <c r="P141" s="25">
        <v>163.6</v>
      </c>
      <c r="S141" s="25" t="s">
        <v>141</v>
      </c>
      <c r="T141" s="26">
        <v>117234.4</v>
      </c>
      <c r="U141" s="25">
        <v>5661</v>
      </c>
      <c r="V141" s="25">
        <v>5000</v>
      </c>
      <c r="W141" s="25">
        <v>4849</v>
      </c>
      <c r="X141" s="25">
        <v>0</v>
      </c>
      <c r="Y141" s="25">
        <v>14979</v>
      </c>
      <c r="Z141" s="25">
        <v>9625</v>
      </c>
      <c r="AA141" s="25">
        <v>5000</v>
      </c>
      <c r="AB141" s="25">
        <v>26993.5</v>
      </c>
      <c r="AC141" s="25">
        <v>17222</v>
      </c>
      <c r="AD141" s="25">
        <v>6843.9</v>
      </c>
      <c r="AE141" s="25">
        <v>14922</v>
      </c>
      <c r="AF141" s="25">
        <v>6139</v>
      </c>
    </row>
    <row r="142" spans="1:32" ht="57" x14ac:dyDescent="0.25">
      <c r="A142" s="24" t="s">
        <v>247</v>
      </c>
      <c r="B142" s="25" t="s">
        <v>248</v>
      </c>
      <c r="C142" s="25" t="s">
        <v>245</v>
      </c>
      <c r="D142" s="26">
        <v>56310.8</v>
      </c>
      <c r="E142" s="25">
        <v>23867.5</v>
      </c>
      <c r="F142" s="25">
        <v>15489</v>
      </c>
      <c r="G142" s="25">
        <v>0</v>
      </c>
      <c r="H142" s="25">
        <v>0</v>
      </c>
      <c r="I142" s="25">
        <v>0</v>
      </c>
      <c r="J142" s="25">
        <v>6578</v>
      </c>
      <c r="K142" s="25">
        <v>0</v>
      </c>
      <c r="L142" s="25">
        <v>0</v>
      </c>
      <c r="M142" s="25">
        <v>136.19999999999999</v>
      </c>
      <c r="N142" s="25">
        <v>0</v>
      </c>
      <c r="O142" s="25">
        <v>238</v>
      </c>
      <c r="P142" s="25">
        <v>10002.1</v>
      </c>
      <c r="S142" s="25" t="s">
        <v>141</v>
      </c>
      <c r="T142" s="26">
        <v>764.4</v>
      </c>
      <c r="U142" s="25">
        <v>77.099999999999994</v>
      </c>
      <c r="V142" s="25">
        <v>24.1</v>
      </c>
      <c r="W142" s="25">
        <v>83.1</v>
      </c>
      <c r="X142" s="25">
        <v>75</v>
      </c>
      <c r="Y142" s="25">
        <v>90.7</v>
      </c>
      <c r="Z142" s="25">
        <v>73.099999999999994</v>
      </c>
      <c r="AA142" s="25">
        <v>116.4</v>
      </c>
      <c r="AB142" s="25">
        <v>15</v>
      </c>
      <c r="AC142" s="25">
        <v>53.1</v>
      </c>
      <c r="AD142" s="25">
        <v>9.1</v>
      </c>
      <c r="AE142" s="25">
        <v>79.099999999999994</v>
      </c>
      <c r="AF142" s="25">
        <v>68.599999999999994</v>
      </c>
    </row>
    <row r="143" spans="1:32" x14ac:dyDescent="0.25">
      <c r="A143" s="24"/>
      <c r="B143" s="25"/>
      <c r="C143" s="25" t="s">
        <v>109</v>
      </c>
      <c r="D143" s="26">
        <v>1560</v>
      </c>
      <c r="E143" s="25">
        <v>0</v>
      </c>
      <c r="F143" s="25">
        <v>0</v>
      </c>
      <c r="G143" s="25">
        <v>0</v>
      </c>
      <c r="H143" s="25">
        <v>0</v>
      </c>
      <c r="I143" s="25">
        <v>0</v>
      </c>
      <c r="J143" s="25">
        <v>0</v>
      </c>
      <c r="K143" s="25">
        <v>0</v>
      </c>
      <c r="L143" s="25">
        <v>0</v>
      </c>
      <c r="M143" s="25">
        <v>0</v>
      </c>
      <c r="N143" s="25">
        <v>0</v>
      </c>
      <c r="O143" s="25">
        <v>0</v>
      </c>
      <c r="P143" s="25">
        <v>1560</v>
      </c>
      <c r="S143" s="25" t="s">
        <v>141</v>
      </c>
      <c r="T143" s="26">
        <v>350</v>
      </c>
      <c r="U143" s="25">
        <v>0</v>
      </c>
      <c r="V143" s="25">
        <v>0</v>
      </c>
      <c r="W143" s="25">
        <v>0</v>
      </c>
      <c r="X143" s="25">
        <v>350</v>
      </c>
      <c r="Y143" s="25">
        <v>0</v>
      </c>
      <c r="Z143" s="25">
        <v>0</v>
      </c>
      <c r="AA143" s="25">
        <v>0</v>
      </c>
      <c r="AB143" s="25">
        <v>0</v>
      </c>
      <c r="AC143" s="25">
        <v>0</v>
      </c>
      <c r="AD143" s="25">
        <v>0</v>
      </c>
      <c r="AE143" s="25">
        <v>0</v>
      </c>
      <c r="AF143" s="25">
        <v>0</v>
      </c>
    </row>
    <row r="144" spans="1:32" x14ac:dyDescent="0.25">
      <c r="A144" s="24"/>
      <c r="B144" s="25"/>
      <c r="C144" s="25" t="s">
        <v>117</v>
      </c>
      <c r="D144" s="26">
        <v>27186.3</v>
      </c>
      <c r="E144" s="25">
        <v>7261</v>
      </c>
      <c r="F144" s="25">
        <v>457</v>
      </c>
      <c r="G144" s="25">
        <v>11373</v>
      </c>
      <c r="H144" s="25">
        <v>552.70000000000005</v>
      </c>
      <c r="I144" s="25">
        <v>564.29999999999995</v>
      </c>
      <c r="J144" s="25">
        <v>270</v>
      </c>
      <c r="K144" s="25">
        <v>1165.7</v>
      </c>
      <c r="L144" s="25">
        <v>386.7</v>
      </c>
      <c r="M144" s="25">
        <v>180</v>
      </c>
      <c r="N144" s="25">
        <v>321.2</v>
      </c>
      <c r="O144" s="25">
        <v>0</v>
      </c>
      <c r="P144" s="25">
        <v>4654.7</v>
      </c>
      <c r="S144" s="25" t="s">
        <v>142</v>
      </c>
      <c r="T144" s="26">
        <v>77952</v>
      </c>
      <c r="U144" s="25">
        <v>8520</v>
      </c>
      <c r="V144" s="25">
        <v>0</v>
      </c>
      <c r="W144" s="25">
        <v>0</v>
      </c>
      <c r="X144" s="25">
        <v>0</v>
      </c>
      <c r="Y144" s="25">
        <v>14540</v>
      </c>
      <c r="Z144" s="25">
        <v>8028</v>
      </c>
      <c r="AA144" s="25">
        <v>0</v>
      </c>
      <c r="AB144" s="25">
        <v>5040</v>
      </c>
      <c r="AC144" s="25">
        <v>8585</v>
      </c>
      <c r="AD144" s="25">
        <v>16117</v>
      </c>
      <c r="AE144" s="25">
        <v>17122</v>
      </c>
      <c r="AF144" s="25">
        <v>0</v>
      </c>
    </row>
    <row r="145" spans="1:16" x14ac:dyDescent="0.25">
      <c r="A145" s="24"/>
      <c r="B145" s="25"/>
      <c r="C145" s="25" t="s">
        <v>246</v>
      </c>
      <c r="D145" s="26">
        <v>253.3</v>
      </c>
      <c r="E145" s="25">
        <v>0</v>
      </c>
      <c r="F145" s="25">
        <v>0</v>
      </c>
      <c r="G145" s="25">
        <v>0</v>
      </c>
      <c r="H145" s="25">
        <v>0</v>
      </c>
      <c r="I145" s="25">
        <v>0</v>
      </c>
      <c r="J145" s="25">
        <v>0</v>
      </c>
      <c r="K145" s="25">
        <v>0</v>
      </c>
      <c r="L145" s="25">
        <v>0</v>
      </c>
      <c r="M145" s="25">
        <v>0</v>
      </c>
      <c r="N145" s="25">
        <v>0</v>
      </c>
      <c r="O145" s="25">
        <v>230.6</v>
      </c>
      <c r="P145" s="25">
        <v>22.7</v>
      </c>
    </row>
    <row r="146" spans="1:16" ht="42.75" x14ac:dyDescent="0.25">
      <c r="A146" s="24" t="s">
        <v>249</v>
      </c>
      <c r="B146" s="25" t="s">
        <v>250</v>
      </c>
      <c r="C146" s="25" t="s">
        <v>109</v>
      </c>
      <c r="D146" s="26">
        <v>168</v>
      </c>
      <c r="E146" s="25">
        <v>0</v>
      </c>
      <c r="F146" s="25">
        <v>0</v>
      </c>
      <c r="G146" s="25">
        <v>0</v>
      </c>
      <c r="H146" s="25">
        <v>0</v>
      </c>
      <c r="I146" s="25">
        <v>0</v>
      </c>
      <c r="J146" s="25">
        <v>108</v>
      </c>
      <c r="K146" s="25">
        <v>0</v>
      </c>
      <c r="L146" s="25">
        <v>0</v>
      </c>
      <c r="M146" s="25">
        <v>0</v>
      </c>
      <c r="N146" s="25">
        <v>0</v>
      </c>
      <c r="O146" s="25">
        <v>0</v>
      </c>
      <c r="P146" s="25">
        <v>60</v>
      </c>
    </row>
    <row r="147" spans="1:16" x14ac:dyDescent="0.25">
      <c r="A147" s="24"/>
      <c r="B147" s="25"/>
      <c r="C147" s="25" t="s">
        <v>117</v>
      </c>
      <c r="D147" s="26">
        <v>12192.3</v>
      </c>
      <c r="E147" s="25">
        <v>0</v>
      </c>
      <c r="F147" s="25">
        <v>2027</v>
      </c>
      <c r="G147" s="25">
        <v>1998</v>
      </c>
      <c r="H147" s="25">
        <v>1466</v>
      </c>
      <c r="I147" s="25">
        <v>480</v>
      </c>
      <c r="J147" s="25">
        <v>2445</v>
      </c>
      <c r="K147" s="25">
        <v>651</v>
      </c>
      <c r="L147" s="25">
        <v>425.3</v>
      </c>
      <c r="M147" s="25">
        <v>180</v>
      </c>
      <c r="N147" s="25">
        <v>1760</v>
      </c>
      <c r="O147" s="25">
        <v>0</v>
      </c>
      <c r="P147" s="25">
        <v>760</v>
      </c>
    </row>
    <row r="148" spans="1:16" x14ac:dyDescent="0.25">
      <c r="A148" s="24" t="s">
        <v>251</v>
      </c>
      <c r="B148" s="25" t="s">
        <v>34</v>
      </c>
      <c r="C148" s="25" t="s">
        <v>109</v>
      </c>
      <c r="D148" s="26">
        <v>92355.199999999997</v>
      </c>
      <c r="E148" s="25">
        <v>8042</v>
      </c>
      <c r="F148" s="25">
        <v>3749</v>
      </c>
      <c r="G148" s="25">
        <v>2923.3</v>
      </c>
      <c r="H148" s="25">
        <v>18136.599999999999</v>
      </c>
      <c r="I148" s="25">
        <v>5114</v>
      </c>
      <c r="J148" s="25">
        <v>3463.5</v>
      </c>
      <c r="K148" s="25">
        <v>10141.700000000001</v>
      </c>
      <c r="L148" s="25">
        <v>5652.3</v>
      </c>
      <c r="M148" s="25">
        <v>3995</v>
      </c>
      <c r="N148" s="25">
        <v>2833.3</v>
      </c>
      <c r="O148" s="25">
        <v>9849.5</v>
      </c>
      <c r="P148" s="25">
        <v>18455</v>
      </c>
    </row>
    <row r="149" spans="1:16" x14ac:dyDescent="0.25">
      <c r="A149" s="24"/>
      <c r="B149" s="25"/>
      <c r="C149" s="25" t="s">
        <v>117</v>
      </c>
      <c r="D149" s="26">
        <v>32886.9</v>
      </c>
      <c r="E149" s="25">
        <v>622</v>
      </c>
      <c r="F149" s="25">
        <v>5806</v>
      </c>
      <c r="G149" s="25">
        <v>7129</v>
      </c>
      <c r="H149" s="25">
        <v>1669</v>
      </c>
      <c r="I149" s="25">
        <v>4390.3</v>
      </c>
      <c r="J149" s="25">
        <v>3350</v>
      </c>
      <c r="K149" s="25">
        <v>778</v>
      </c>
      <c r="L149" s="25">
        <v>3343</v>
      </c>
      <c r="M149" s="25">
        <v>2285</v>
      </c>
      <c r="N149" s="25">
        <v>50</v>
      </c>
      <c r="O149" s="25">
        <v>0</v>
      </c>
      <c r="P149" s="25">
        <v>3464.6</v>
      </c>
    </row>
    <row r="150" spans="1:16" x14ac:dyDescent="0.25">
      <c r="A150" s="24"/>
      <c r="B150" s="25"/>
      <c r="C150" s="25" t="s">
        <v>178</v>
      </c>
      <c r="D150" s="26">
        <v>99.7</v>
      </c>
      <c r="E150" s="25">
        <v>0</v>
      </c>
      <c r="F150" s="25">
        <v>0</v>
      </c>
      <c r="G150" s="25">
        <v>99.7</v>
      </c>
      <c r="H150" s="25">
        <v>0</v>
      </c>
      <c r="I150" s="25">
        <v>0</v>
      </c>
      <c r="J150" s="25">
        <v>0</v>
      </c>
      <c r="K150" s="25">
        <v>0</v>
      </c>
      <c r="L150" s="25">
        <v>0</v>
      </c>
      <c r="M150" s="25">
        <v>0</v>
      </c>
      <c r="N150" s="25">
        <v>0</v>
      </c>
      <c r="O150" s="25">
        <v>0</v>
      </c>
      <c r="P150" s="25">
        <v>0</v>
      </c>
    </row>
    <row r="151" spans="1:16" x14ac:dyDescent="0.25">
      <c r="A151" s="24" t="s">
        <v>252</v>
      </c>
      <c r="B151" s="25" t="s">
        <v>35</v>
      </c>
      <c r="C151" s="25" t="s">
        <v>109</v>
      </c>
      <c r="D151" s="26">
        <v>1498.4</v>
      </c>
      <c r="E151" s="25">
        <v>78.400000000000006</v>
      </c>
      <c r="F151" s="25">
        <v>0</v>
      </c>
      <c r="G151" s="25">
        <v>120</v>
      </c>
      <c r="H151" s="25">
        <v>0</v>
      </c>
      <c r="I151" s="25">
        <v>0</v>
      </c>
      <c r="J151" s="25">
        <v>0</v>
      </c>
      <c r="K151" s="25">
        <v>0</v>
      </c>
      <c r="L151" s="25">
        <v>0</v>
      </c>
      <c r="M151" s="25">
        <v>0</v>
      </c>
      <c r="N151" s="25">
        <v>0</v>
      </c>
      <c r="O151" s="25">
        <v>0</v>
      </c>
      <c r="P151" s="25">
        <v>1300</v>
      </c>
    </row>
    <row r="152" spans="1:16" x14ac:dyDescent="0.25">
      <c r="A152" s="24"/>
      <c r="B152" s="25"/>
      <c r="C152" s="25" t="s">
        <v>117</v>
      </c>
      <c r="D152" s="26">
        <v>1675</v>
      </c>
      <c r="E152" s="25">
        <v>0</v>
      </c>
      <c r="F152" s="25">
        <v>1400</v>
      </c>
      <c r="G152" s="25">
        <v>0</v>
      </c>
      <c r="H152" s="25">
        <v>0</v>
      </c>
      <c r="I152" s="25">
        <v>275</v>
      </c>
      <c r="J152" s="25">
        <v>0</v>
      </c>
      <c r="K152" s="25">
        <v>0</v>
      </c>
      <c r="L152" s="25">
        <v>0</v>
      </c>
      <c r="M152" s="25">
        <v>0</v>
      </c>
      <c r="N152" s="25">
        <v>0</v>
      </c>
      <c r="O152" s="25">
        <v>0</v>
      </c>
      <c r="P152" s="25">
        <v>0</v>
      </c>
    </row>
    <row r="153" spans="1:16" x14ac:dyDescent="0.25">
      <c r="A153" s="24" t="s">
        <v>253</v>
      </c>
      <c r="B153" s="25" t="s">
        <v>254</v>
      </c>
      <c r="C153" s="25" t="s">
        <v>245</v>
      </c>
      <c r="D153" s="26">
        <v>1</v>
      </c>
      <c r="E153" s="25">
        <v>0</v>
      </c>
      <c r="F153" s="25">
        <v>0</v>
      </c>
      <c r="G153" s="25">
        <v>0</v>
      </c>
      <c r="H153" s="25">
        <v>0</v>
      </c>
      <c r="I153" s="25">
        <v>0</v>
      </c>
      <c r="J153" s="25">
        <v>0</v>
      </c>
      <c r="K153" s="25">
        <v>0</v>
      </c>
      <c r="L153" s="25">
        <v>0</v>
      </c>
      <c r="M153" s="25">
        <v>0</v>
      </c>
      <c r="N153" s="25">
        <v>1</v>
      </c>
      <c r="O153" s="25">
        <v>0</v>
      </c>
      <c r="P153" s="25">
        <v>0</v>
      </c>
    </row>
    <row r="154" spans="1:16" x14ac:dyDescent="0.25">
      <c r="A154" s="24"/>
      <c r="B154" s="25"/>
      <c r="C154" s="25" t="s">
        <v>246</v>
      </c>
      <c r="D154" s="26">
        <v>2.2999999999999998</v>
      </c>
      <c r="E154" s="25">
        <v>0</v>
      </c>
      <c r="F154" s="25">
        <v>0</v>
      </c>
      <c r="G154" s="25">
        <v>0</v>
      </c>
      <c r="H154" s="25">
        <v>0</v>
      </c>
      <c r="I154" s="25">
        <v>0</v>
      </c>
      <c r="J154" s="25">
        <v>0</v>
      </c>
      <c r="K154" s="25">
        <v>0</v>
      </c>
      <c r="L154" s="25">
        <v>0</v>
      </c>
      <c r="M154" s="25">
        <v>0</v>
      </c>
      <c r="N154" s="25">
        <v>0</v>
      </c>
      <c r="O154" s="25">
        <v>2.2999999999999998</v>
      </c>
      <c r="P154" s="25">
        <v>0</v>
      </c>
    </row>
    <row r="155" spans="1:16" x14ac:dyDescent="0.25">
      <c r="A155" s="24" t="s">
        <v>255</v>
      </c>
      <c r="B155" s="25" t="s">
        <v>36</v>
      </c>
      <c r="C155" s="25" t="s">
        <v>121</v>
      </c>
      <c r="D155" s="26">
        <v>0</v>
      </c>
      <c r="E155" s="25">
        <v>0</v>
      </c>
      <c r="F155" s="25">
        <v>0</v>
      </c>
      <c r="G155" s="25">
        <v>0</v>
      </c>
      <c r="H155" s="25">
        <v>0</v>
      </c>
      <c r="I155" s="25">
        <v>0</v>
      </c>
      <c r="J155" s="25">
        <v>0</v>
      </c>
      <c r="K155" s="25">
        <v>0</v>
      </c>
      <c r="L155" s="25">
        <v>0</v>
      </c>
      <c r="M155" s="25">
        <v>0</v>
      </c>
      <c r="N155" s="25">
        <v>0</v>
      </c>
      <c r="O155" s="25">
        <v>0</v>
      </c>
      <c r="P155" s="25">
        <v>0</v>
      </c>
    </row>
    <row r="156" spans="1:16" x14ac:dyDescent="0.25">
      <c r="A156" s="24" t="s">
        <v>256</v>
      </c>
      <c r="B156" s="25" t="s">
        <v>37</v>
      </c>
      <c r="C156" s="25" t="s">
        <v>121</v>
      </c>
      <c r="D156" s="26">
        <v>0</v>
      </c>
      <c r="E156" s="25">
        <v>0</v>
      </c>
      <c r="F156" s="25">
        <v>0</v>
      </c>
      <c r="G156" s="25">
        <v>0</v>
      </c>
      <c r="H156" s="25">
        <v>0</v>
      </c>
      <c r="I156" s="25">
        <v>0</v>
      </c>
      <c r="J156" s="25">
        <v>0</v>
      </c>
      <c r="K156" s="25">
        <v>0</v>
      </c>
      <c r="L156" s="25">
        <v>0</v>
      </c>
      <c r="M156" s="25">
        <v>0</v>
      </c>
      <c r="N156" s="25">
        <v>0</v>
      </c>
      <c r="O156" s="25">
        <v>0</v>
      </c>
      <c r="P156" s="25">
        <v>0</v>
      </c>
    </row>
    <row r="157" spans="1:16" x14ac:dyDescent="0.25">
      <c r="A157" s="24" t="s">
        <v>257</v>
      </c>
      <c r="B157" s="25" t="s">
        <v>38</v>
      </c>
      <c r="C157" s="25" t="s">
        <v>121</v>
      </c>
      <c r="D157" s="26">
        <v>0</v>
      </c>
      <c r="E157" s="25">
        <v>0</v>
      </c>
      <c r="F157" s="25">
        <v>0</v>
      </c>
      <c r="G157" s="25">
        <v>0</v>
      </c>
      <c r="H157" s="25">
        <v>0</v>
      </c>
      <c r="I157" s="25">
        <v>0</v>
      </c>
      <c r="J157" s="25">
        <v>0</v>
      </c>
      <c r="K157" s="25">
        <v>0</v>
      </c>
      <c r="L157" s="25">
        <v>0</v>
      </c>
      <c r="M157" s="25">
        <v>0</v>
      </c>
      <c r="N157" s="25">
        <v>0</v>
      </c>
      <c r="O157" s="25">
        <v>0</v>
      </c>
      <c r="P157" s="25">
        <v>0</v>
      </c>
    </row>
    <row r="158" spans="1:16" x14ac:dyDescent="0.25">
      <c r="A158" s="24" t="s">
        <v>258</v>
      </c>
      <c r="B158" s="25" t="s">
        <v>259</v>
      </c>
      <c r="C158" s="25" t="s">
        <v>118</v>
      </c>
      <c r="D158" s="26">
        <v>2870</v>
      </c>
      <c r="E158" s="25">
        <v>0</v>
      </c>
      <c r="F158" s="25">
        <v>0</v>
      </c>
      <c r="G158" s="25">
        <v>0</v>
      </c>
      <c r="H158" s="25">
        <v>0</v>
      </c>
      <c r="I158" s="25">
        <v>2870</v>
      </c>
      <c r="J158" s="25">
        <v>0</v>
      </c>
      <c r="K158" s="25">
        <v>0</v>
      </c>
      <c r="L158" s="25">
        <v>0</v>
      </c>
      <c r="M158" s="25">
        <v>0</v>
      </c>
      <c r="N158" s="25">
        <v>0</v>
      </c>
      <c r="O158" s="25">
        <v>0</v>
      </c>
      <c r="P158" s="25">
        <v>0</v>
      </c>
    </row>
    <row r="159" spans="1:16" x14ac:dyDescent="0.25">
      <c r="A159" s="24"/>
      <c r="B159" s="25"/>
      <c r="C159" s="25" t="s">
        <v>188</v>
      </c>
      <c r="D159" s="26">
        <v>1626</v>
      </c>
      <c r="E159" s="25">
        <v>0</v>
      </c>
      <c r="F159" s="25">
        <v>165</v>
      </c>
      <c r="G159" s="25">
        <v>204</v>
      </c>
      <c r="H159" s="25">
        <v>0</v>
      </c>
      <c r="I159" s="25">
        <v>0</v>
      </c>
      <c r="J159" s="25">
        <v>90</v>
      </c>
      <c r="K159" s="25">
        <v>0</v>
      </c>
      <c r="L159" s="25">
        <v>100</v>
      </c>
      <c r="M159" s="25">
        <v>0</v>
      </c>
      <c r="N159" s="25">
        <v>0</v>
      </c>
      <c r="O159" s="25">
        <v>1067</v>
      </c>
      <c r="P159" s="25">
        <v>0</v>
      </c>
    </row>
    <row r="160" spans="1:16" x14ac:dyDescent="0.25">
      <c r="A160" s="24"/>
      <c r="B160" s="25"/>
      <c r="C160" s="25" t="s">
        <v>208</v>
      </c>
      <c r="D160" s="26">
        <v>30</v>
      </c>
      <c r="E160" s="25">
        <v>0</v>
      </c>
      <c r="F160" s="25">
        <v>0</v>
      </c>
      <c r="G160" s="25">
        <v>0</v>
      </c>
      <c r="H160" s="25">
        <v>0</v>
      </c>
      <c r="I160" s="25">
        <v>30</v>
      </c>
      <c r="J160" s="25">
        <v>0</v>
      </c>
      <c r="K160" s="25">
        <v>0</v>
      </c>
      <c r="L160" s="25">
        <v>0</v>
      </c>
      <c r="M160" s="25">
        <v>0</v>
      </c>
      <c r="N160" s="25">
        <v>0</v>
      </c>
      <c r="O160" s="25">
        <v>0</v>
      </c>
      <c r="P160" s="25">
        <v>0</v>
      </c>
    </row>
    <row r="161" spans="1:16" x14ac:dyDescent="0.25">
      <c r="A161" s="24" t="s">
        <v>260</v>
      </c>
      <c r="B161" s="25" t="s">
        <v>39</v>
      </c>
      <c r="C161" s="25" t="s">
        <v>109</v>
      </c>
      <c r="D161" s="26">
        <v>317596</v>
      </c>
      <c r="E161" s="25">
        <v>25643</v>
      </c>
      <c r="F161" s="25">
        <v>20558.400000000001</v>
      </c>
      <c r="G161" s="25">
        <v>18651.3</v>
      </c>
      <c r="H161" s="25">
        <v>24993.9</v>
      </c>
      <c r="I161" s="25">
        <v>26058.2</v>
      </c>
      <c r="J161" s="25">
        <v>30107.7</v>
      </c>
      <c r="K161" s="25">
        <v>28888</v>
      </c>
      <c r="L161" s="25">
        <v>7713</v>
      </c>
      <c r="M161" s="25">
        <v>37987.300000000003</v>
      </c>
      <c r="N161" s="25">
        <v>33092</v>
      </c>
      <c r="O161" s="25">
        <v>36980.199999999997</v>
      </c>
      <c r="P161" s="25">
        <v>26923</v>
      </c>
    </row>
    <row r="162" spans="1:16" x14ac:dyDescent="0.25">
      <c r="A162" s="24"/>
      <c r="B162" s="25"/>
      <c r="C162" s="25" t="s">
        <v>117</v>
      </c>
      <c r="D162" s="26">
        <v>50807.5</v>
      </c>
      <c r="E162" s="25">
        <v>10488.8</v>
      </c>
      <c r="F162" s="25">
        <v>1855.2</v>
      </c>
      <c r="G162" s="25">
        <v>628</v>
      </c>
      <c r="H162" s="25">
        <v>4466</v>
      </c>
      <c r="I162" s="25">
        <v>1551.6</v>
      </c>
      <c r="J162" s="25">
        <v>0</v>
      </c>
      <c r="K162" s="25">
        <v>16785</v>
      </c>
      <c r="L162" s="25">
        <v>420</v>
      </c>
      <c r="M162" s="25">
        <v>2306</v>
      </c>
      <c r="N162" s="25">
        <v>2230.5</v>
      </c>
      <c r="O162" s="25">
        <v>6220</v>
      </c>
      <c r="P162" s="25">
        <v>3856.4</v>
      </c>
    </row>
    <row r="163" spans="1:16" x14ac:dyDescent="0.25">
      <c r="A163" s="24"/>
      <c r="B163" s="25"/>
      <c r="C163" s="25" t="s">
        <v>178</v>
      </c>
      <c r="D163" s="26">
        <v>1200</v>
      </c>
      <c r="E163" s="25">
        <v>0</v>
      </c>
      <c r="F163" s="25">
        <v>0</v>
      </c>
      <c r="G163" s="25">
        <v>1200</v>
      </c>
      <c r="H163" s="25">
        <v>0</v>
      </c>
      <c r="I163" s="25">
        <v>0</v>
      </c>
      <c r="J163" s="25">
        <v>0</v>
      </c>
      <c r="K163" s="25">
        <v>0</v>
      </c>
      <c r="L163" s="25">
        <v>0</v>
      </c>
      <c r="M163" s="25">
        <v>0</v>
      </c>
      <c r="N163" s="25">
        <v>0</v>
      </c>
      <c r="O163" s="25">
        <v>0</v>
      </c>
      <c r="P163" s="25">
        <v>0</v>
      </c>
    </row>
    <row r="164" spans="1:16" x14ac:dyDescent="0.25">
      <c r="A164" s="24" t="s">
        <v>261</v>
      </c>
      <c r="B164" s="25" t="s">
        <v>40</v>
      </c>
      <c r="C164" s="25" t="s">
        <v>109</v>
      </c>
      <c r="D164" s="26">
        <v>13024.5</v>
      </c>
      <c r="E164" s="25">
        <v>4428</v>
      </c>
      <c r="F164" s="25">
        <v>0</v>
      </c>
      <c r="G164" s="25">
        <v>421.5</v>
      </c>
      <c r="H164" s="25">
        <v>1846</v>
      </c>
      <c r="I164" s="25">
        <v>0</v>
      </c>
      <c r="J164" s="25">
        <v>950</v>
      </c>
      <c r="K164" s="25">
        <v>350</v>
      </c>
      <c r="L164" s="25">
        <v>390</v>
      </c>
      <c r="M164" s="25">
        <v>0</v>
      </c>
      <c r="N164" s="25">
        <v>1425</v>
      </c>
      <c r="O164" s="25">
        <v>3214</v>
      </c>
      <c r="P164" s="25">
        <v>0</v>
      </c>
    </row>
    <row r="165" spans="1:16" x14ac:dyDescent="0.25">
      <c r="A165" s="24"/>
      <c r="B165" s="25"/>
      <c r="C165" s="25" t="s">
        <v>117</v>
      </c>
      <c r="D165" s="26">
        <v>7814.3</v>
      </c>
      <c r="E165" s="25">
        <v>1270.8</v>
      </c>
      <c r="F165" s="25">
        <v>2064</v>
      </c>
      <c r="G165" s="25">
        <v>919.8</v>
      </c>
      <c r="H165" s="25">
        <v>401.8</v>
      </c>
      <c r="I165" s="25">
        <v>0</v>
      </c>
      <c r="J165" s="25">
        <v>0</v>
      </c>
      <c r="K165" s="25">
        <v>2116</v>
      </c>
      <c r="L165" s="25">
        <v>0</v>
      </c>
      <c r="M165" s="25">
        <v>720</v>
      </c>
      <c r="N165" s="25">
        <v>96.9</v>
      </c>
      <c r="O165" s="25">
        <v>0</v>
      </c>
      <c r="P165" s="25">
        <v>225</v>
      </c>
    </row>
    <row r="166" spans="1:16" x14ac:dyDescent="0.25">
      <c r="A166" s="24"/>
      <c r="B166" s="25"/>
      <c r="C166" s="25" t="s">
        <v>203</v>
      </c>
      <c r="D166" s="26">
        <v>756</v>
      </c>
      <c r="E166" s="25">
        <v>0</v>
      </c>
      <c r="F166" s="25">
        <v>756</v>
      </c>
      <c r="G166" s="25">
        <v>0</v>
      </c>
      <c r="H166" s="25">
        <v>0</v>
      </c>
      <c r="I166" s="25">
        <v>0</v>
      </c>
      <c r="J166" s="25">
        <v>0</v>
      </c>
      <c r="K166" s="25">
        <v>0</v>
      </c>
      <c r="L166" s="25">
        <v>0</v>
      </c>
      <c r="M166" s="25">
        <v>0</v>
      </c>
      <c r="N166" s="25">
        <v>0</v>
      </c>
      <c r="O166" s="25">
        <v>0</v>
      </c>
      <c r="P166" s="25">
        <v>0</v>
      </c>
    </row>
    <row r="167" spans="1:16" x14ac:dyDescent="0.25">
      <c r="A167" s="24" t="s">
        <v>262</v>
      </c>
      <c r="B167" s="25" t="s">
        <v>263</v>
      </c>
      <c r="C167" s="25" t="s">
        <v>117</v>
      </c>
      <c r="D167" s="26">
        <v>1886</v>
      </c>
      <c r="E167" s="25">
        <v>0</v>
      </c>
      <c r="F167" s="25">
        <v>0</v>
      </c>
      <c r="G167" s="25">
        <v>1526</v>
      </c>
      <c r="H167" s="25">
        <v>0</v>
      </c>
      <c r="I167" s="25">
        <v>120</v>
      </c>
      <c r="J167" s="25">
        <v>0</v>
      </c>
      <c r="K167" s="25">
        <v>150</v>
      </c>
      <c r="L167" s="25">
        <v>90</v>
      </c>
      <c r="M167" s="25">
        <v>0</v>
      </c>
      <c r="N167" s="25">
        <v>0</v>
      </c>
      <c r="O167" s="25">
        <v>0</v>
      </c>
      <c r="P167" s="25">
        <v>0</v>
      </c>
    </row>
    <row r="168" spans="1:16" x14ac:dyDescent="0.25">
      <c r="A168" s="24" t="s">
        <v>264</v>
      </c>
      <c r="B168" s="25" t="s">
        <v>265</v>
      </c>
      <c r="C168" s="25" t="s">
        <v>109</v>
      </c>
      <c r="D168" s="26">
        <v>8018.5</v>
      </c>
      <c r="E168" s="25">
        <v>0</v>
      </c>
      <c r="F168" s="25">
        <v>2640</v>
      </c>
      <c r="G168" s="25">
        <v>0</v>
      </c>
      <c r="H168" s="25">
        <v>1098.7</v>
      </c>
      <c r="I168" s="25">
        <v>0</v>
      </c>
      <c r="J168" s="25">
        <v>2156</v>
      </c>
      <c r="K168" s="25">
        <v>0</v>
      </c>
      <c r="L168" s="25">
        <v>226.2</v>
      </c>
      <c r="M168" s="25">
        <v>1580.8</v>
      </c>
      <c r="N168" s="25">
        <v>0</v>
      </c>
      <c r="O168" s="25">
        <v>316.8</v>
      </c>
      <c r="P168" s="25">
        <v>0</v>
      </c>
    </row>
    <row r="169" spans="1:16" x14ac:dyDescent="0.25">
      <c r="A169" s="24"/>
      <c r="B169" s="25"/>
      <c r="C169" s="25" t="s">
        <v>117</v>
      </c>
      <c r="D169" s="26">
        <v>1223</v>
      </c>
      <c r="E169" s="25">
        <v>0</v>
      </c>
      <c r="F169" s="25">
        <v>531</v>
      </c>
      <c r="G169" s="25">
        <v>0</v>
      </c>
      <c r="H169" s="25">
        <v>0</v>
      </c>
      <c r="I169" s="25">
        <v>0</v>
      </c>
      <c r="J169" s="25">
        <v>0</v>
      </c>
      <c r="K169" s="25">
        <v>14</v>
      </c>
      <c r="L169" s="25">
        <v>0</v>
      </c>
      <c r="M169" s="25">
        <v>0</v>
      </c>
      <c r="N169" s="25">
        <v>678</v>
      </c>
      <c r="O169" s="25">
        <v>0</v>
      </c>
      <c r="P169" s="25">
        <v>0</v>
      </c>
    </row>
    <row r="170" spans="1:16" x14ac:dyDescent="0.25">
      <c r="A170" s="24"/>
      <c r="B170" s="25"/>
      <c r="C170" s="25" t="s">
        <v>226</v>
      </c>
      <c r="D170" s="26">
        <v>75350</v>
      </c>
      <c r="E170" s="25">
        <v>0</v>
      </c>
      <c r="F170" s="25">
        <v>0</v>
      </c>
      <c r="G170" s="25">
        <v>0</v>
      </c>
      <c r="H170" s="25">
        <v>9000</v>
      </c>
      <c r="I170" s="25">
        <v>550</v>
      </c>
      <c r="J170" s="25">
        <v>0</v>
      </c>
      <c r="K170" s="25">
        <v>7000</v>
      </c>
      <c r="L170" s="25">
        <v>11000</v>
      </c>
      <c r="M170" s="25">
        <v>0</v>
      </c>
      <c r="N170" s="25">
        <v>17500</v>
      </c>
      <c r="O170" s="25">
        <v>0</v>
      </c>
      <c r="P170" s="25">
        <v>30300</v>
      </c>
    </row>
    <row r="171" spans="1:16" x14ac:dyDescent="0.25">
      <c r="A171" s="24"/>
      <c r="B171" s="25"/>
      <c r="C171" s="25" t="s">
        <v>188</v>
      </c>
      <c r="D171" s="26">
        <v>14742</v>
      </c>
      <c r="E171" s="25">
        <v>0</v>
      </c>
      <c r="F171" s="25">
        <v>5250</v>
      </c>
      <c r="G171" s="25">
        <v>0</v>
      </c>
      <c r="H171" s="25">
        <v>0</v>
      </c>
      <c r="I171" s="25">
        <v>0</v>
      </c>
      <c r="J171" s="25">
        <v>2000</v>
      </c>
      <c r="K171" s="25">
        <v>0</v>
      </c>
      <c r="L171" s="25">
        <v>2000</v>
      </c>
      <c r="M171" s="25">
        <v>992</v>
      </c>
      <c r="N171" s="25">
        <v>0</v>
      </c>
      <c r="O171" s="25">
        <v>0</v>
      </c>
      <c r="P171" s="25">
        <v>4500</v>
      </c>
    </row>
    <row r="172" spans="1:16" x14ac:dyDescent="0.25">
      <c r="A172" s="24"/>
      <c r="B172" s="25"/>
      <c r="C172" s="25" t="s">
        <v>178</v>
      </c>
      <c r="D172" s="26">
        <v>320</v>
      </c>
      <c r="E172" s="25">
        <v>0</v>
      </c>
      <c r="F172" s="25">
        <v>0</v>
      </c>
      <c r="G172" s="25">
        <v>320</v>
      </c>
      <c r="H172" s="25">
        <v>0</v>
      </c>
      <c r="I172" s="25">
        <v>0</v>
      </c>
      <c r="J172" s="25">
        <v>0</v>
      </c>
      <c r="K172" s="25">
        <v>0</v>
      </c>
      <c r="L172" s="25">
        <v>0</v>
      </c>
      <c r="M172" s="25">
        <v>0</v>
      </c>
      <c r="N172" s="25">
        <v>0</v>
      </c>
      <c r="O172" s="25">
        <v>0</v>
      </c>
      <c r="P172" s="25">
        <v>0</v>
      </c>
    </row>
    <row r="173" spans="1:16" x14ac:dyDescent="0.25">
      <c r="A173" s="24" t="s">
        <v>266</v>
      </c>
      <c r="B173" s="25" t="s">
        <v>41</v>
      </c>
      <c r="C173" s="25" t="s">
        <v>109</v>
      </c>
      <c r="D173" s="26">
        <v>11387.4</v>
      </c>
      <c r="E173" s="25">
        <v>1580</v>
      </c>
      <c r="F173" s="25">
        <v>0</v>
      </c>
      <c r="G173" s="25">
        <v>210</v>
      </c>
      <c r="H173" s="25">
        <v>20</v>
      </c>
      <c r="I173" s="25">
        <v>0</v>
      </c>
      <c r="J173" s="25">
        <v>100</v>
      </c>
      <c r="K173" s="25">
        <v>653.70000000000005</v>
      </c>
      <c r="L173" s="25">
        <v>740.6</v>
      </c>
      <c r="M173" s="25">
        <v>712</v>
      </c>
      <c r="N173" s="25">
        <v>6097.5</v>
      </c>
      <c r="O173" s="25">
        <v>498.6</v>
      </c>
      <c r="P173" s="25">
        <v>775</v>
      </c>
    </row>
    <row r="174" spans="1:16" x14ac:dyDescent="0.25">
      <c r="A174" s="24"/>
      <c r="B174" s="25"/>
      <c r="C174" s="25" t="s">
        <v>117</v>
      </c>
      <c r="D174" s="26">
        <v>539</v>
      </c>
      <c r="E174" s="25">
        <v>0</v>
      </c>
      <c r="F174" s="25">
        <v>0</v>
      </c>
      <c r="G174" s="25">
        <v>0</v>
      </c>
      <c r="H174" s="25">
        <v>0</v>
      </c>
      <c r="I174" s="25">
        <v>0</v>
      </c>
      <c r="J174" s="25">
        <v>0</v>
      </c>
      <c r="K174" s="25">
        <v>24</v>
      </c>
      <c r="L174" s="25">
        <v>0</v>
      </c>
      <c r="M174" s="25">
        <v>0</v>
      </c>
      <c r="N174" s="25">
        <v>0</v>
      </c>
      <c r="O174" s="25">
        <v>0</v>
      </c>
      <c r="P174" s="25">
        <v>515</v>
      </c>
    </row>
    <row r="175" spans="1:16" x14ac:dyDescent="0.25">
      <c r="A175" s="24"/>
      <c r="B175" s="25"/>
      <c r="C175" s="25" t="s">
        <v>203</v>
      </c>
      <c r="D175" s="26">
        <v>1968.5</v>
      </c>
      <c r="E175" s="25">
        <v>0</v>
      </c>
      <c r="F175" s="25">
        <v>0</v>
      </c>
      <c r="G175" s="25">
        <v>0</v>
      </c>
      <c r="H175" s="25">
        <v>0</v>
      </c>
      <c r="I175" s="25">
        <v>0</v>
      </c>
      <c r="J175" s="25">
        <v>155</v>
      </c>
      <c r="K175" s="25">
        <v>0</v>
      </c>
      <c r="L175" s="25">
        <v>0</v>
      </c>
      <c r="M175" s="25">
        <v>1813.5</v>
      </c>
      <c r="N175" s="25">
        <v>0</v>
      </c>
      <c r="O175" s="25">
        <v>0</v>
      </c>
      <c r="P175" s="25">
        <v>0</v>
      </c>
    </row>
    <row r="176" spans="1:16" x14ac:dyDescent="0.25">
      <c r="A176" s="24" t="s">
        <v>267</v>
      </c>
      <c r="B176" s="25" t="s">
        <v>42</v>
      </c>
      <c r="C176" s="25" t="s">
        <v>109</v>
      </c>
      <c r="D176" s="26">
        <v>7639.9</v>
      </c>
      <c r="E176" s="25">
        <v>590.4</v>
      </c>
      <c r="F176" s="25">
        <v>520.79999999999995</v>
      </c>
      <c r="G176" s="25">
        <v>600</v>
      </c>
      <c r="H176" s="25">
        <v>1313.7</v>
      </c>
      <c r="I176" s="25">
        <v>706.2</v>
      </c>
      <c r="J176" s="25">
        <v>0</v>
      </c>
      <c r="K176" s="25">
        <v>390.8</v>
      </c>
      <c r="L176" s="25">
        <v>1200</v>
      </c>
      <c r="M176" s="25">
        <v>1095.5999999999999</v>
      </c>
      <c r="N176" s="25">
        <v>560</v>
      </c>
      <c r="O176" s="25">
        <v>0</v>
      </c>
      <c r="P176" s="25">
        <v>662.4</v>
      </c>
    </row>
    <row r="177" spans="1:16" x14ac:dyDescent="0.25">
      <c r="A177" s="24"/>
      <c r="B177" s="25"/>
      <c r="C177" s="25" t="s">
        <v>117</v>
      </c>
      <c r="D177" s="26">
        <v>21424.799999999999</v>
      </c>
      <c r="E177" s="25">
        <v>914.4</v>
      </c>
      <c r="F177" s="25">
        <v>1038</v>
      </c>
      <c r="G177" s="25">
        <v>3514</v>
      </c>
      <c r="H177" s="25">
        <v>1568.2</v>
      </c>
      <c r="I177" s="25">
        <v>1308</v>
      </c>
      <c r="J177" s="25">
        <v>3182</v>
      </c>
      <c r="K177" s="25">
        <v>2998</v>
      </c>
      <c r="L177" s="25">
        <v>2694.2</v>
      </c>
      <c r="M177" s="25">
        <v>2200</v>
      </c>
      <c r="N177" s="25">
        <v>384</v>
      </c>
      <c r="O177" s="25">
        <v>0</v>
      </c>
      <c r="P177" s="25">
        <v>1624</v>
      </c>
    </row>
    <row r="178" spans="1:16" x14ac:dyDescent="0.25">
      <c r="A178" s="24" t="s">
        <v>268</v>
      </c>
      <c r="B178" s="25" t="s">
        <v>269</v>
      </c>
      <c r="C178" s="25" t="s">
        <v>109</v>
      </c>
      <c r="D178" s="26">
        <v>512060.7</v>
      </c>
      <c r="E178" s="25">
        <v>76943.5</v>
      </c>
      <c r="F178" s="25">
        <v>12392</v>
      </c>
      <c r="G178" s="25">
        <v>33209</v>
      </c>
      <c r="H178" s="25">
        <v>46719</v>
      </c>
      <c r="I178" s="25">
        <v>24171.4</v>
      </c>
      <c r="J178" s="25">
        <v>42283</v>
      </c>
      <c r="K178" s="25">
        <v>43051.5</v>
      </c>
      <c r="L178" s="25">
        <v>15633.4</v>
      </c>
      <c r="M178" s="25">
        <v>35013.1</v>
      </c>
      <c r="N178" s="25">
        <v>33347</v>
      </c>
      <c r="O178" s="25">
        <v>65536.800000000003</v>
      </c>
      <c r="P178" s="25">
        <v>83761</v>
      </c>
    </row>
    <row r="179" spans="1:16" x14ac:dyDescent="0.25">
      <c r="A179" s="24"/>
      <c r="B179" s="25"/>
      <c r="C179" s="25" t="s">
        <v>117</v>
      </c>
      <c r="D179" s="26">
        <v>185017.3</v>
      </c>
      <c r="E179" s="25">
        <v>25415</v>
      </c>
      <c r="F179" s="25">
        <v>2030</v>
      </c>
      <c r="G179" s="25">
        <v>25000</v>
      </c>
      <c r="H179" s="25">
        <v>720</v>
      </c>
      <c r="I179" s="25">
        <v>18428.8</v>
      </c>
      <c r="J179" s="25">
        <v>14080</v>
      </c>
      <c r="K179" s="25">
        <v>9345.1</v>
      </c>
      <c r="L179" s="25">
        <v>18810</v>
      </c>
      <c r="M179" s="25">
        <v>9325</v>
      </c>
      <c r="N179" s="25">
        <v>27192</v>
      </c>
      <c r="O179" s="25">
        <v>17340.400000000001</v>
      </c>
      <c r="P179" s="25">
        <v>17331</v>
      </c>
    </row>
    <row r="180" spans="1:16" x14ac:dyDescent="0.25">
      <c r="A180" s="24"/>
      <c r="B180" s="25"/>
      <c r="C180" s="25" t="s">
        <v>178</v>
      </c>
      <c r="D180" s="26">
        <v>15320.5</v>
      </c>
      <c r="E180" s="25">
        <v>0</v>
      </c>
      <c r="F180" s="25">
        <v>0</v>
      </c>
      <c r="G180" s="25">
        <v>0</v>
      </c>
      <c r="H180" s="25">
        <v>4977.3</v>
      </c>
      <c r="I180" s="25">
        <v>0</v>
      </c>
      <c r="J180" s="25">
        <v>0</v>
      </c>
      <c r="K180" s="25">
        <v>0</v>
      </c>
      <c r="L180" s="25">
        <v>5016.8</v>
      </c>
      <c r="M180" s="25">
        <v>5030</v>
      </c>
      <c r="N180" s="25">
        <v>0</v>
      </c>
      <c r="O180" s="25">
        <v>296.39999999999998</v>
      </c>
      <c r="P180" s="25">
        <v>0</v>
      </c>
    </row>
    <row r="181" spans="1:16" x14ac:dyDescent="0.25">
      <c r="A181" s="24" t="s">
        <v>270</v>
      </c>
      <c r="B181" s="25" t="s">
        <v>271</v>
      </c>
      <c r="C181" s="25" t="s">
        <v>109</v>
      </c>
      <c r="D181" s="26">
        <v>133592.9</v>
      </c>
      <c r="E181" s="25">
        <v>14668.6</v>
      </c>
      <c r="F181" s="25">
        <v>0</v>
      </c>
      <c r="G181" s="25">
        <v>31298</v>
      </c>
      <c r="H181" s="25">
        <v>6139</v>
      </c>
      <c r="I181" s="25">
        <v>3843.6</v>
      </c>
      <c r="J181" s="25">
        <v>11178</v>
      </c>
      <c r="K181" s="25">
        <v>17933.900000000001</v>
      </c>
      <c r="L181" s="25">
        <v>14288</v>
      </c>
      <c r="M181" s="25">
        <v>13339</v>
      </c>
      <c r="N181" s="25">
        <v>4671.8</v>
      </c>
      <c r="O181" s="25">
        <v>15040</v>
      </c>
      <c r="P181" s="25">
        <v>1193</v>
      </c>
    </row>
    <row r="182" spans="1:16" x14ac:dyDescent="0.25">
      <c r="A182" s="24"/>
      <c r="B182" s="25"/>
      <c r="C182" s="25" t="s">
        <v>117</v>
      </c>
      <c r="D182" s="26">
        <v>42207</v>
      </c>
      <c r="E182" s="25">
        <v>520</v>
      </c>
      <c r="F182" s="25">
        <v>0</v>
      </c>
      <c r="G182" s="25">
        <v>11000</v>
      </c>
      <c r="H182" s="25">
        <v>0</v>
      </c>
      <c r="I182" s="25">
        <v>8850</v>
      </c>
      <c r="J182" s="25">
        <v>7003</v>
      </c>
      <c r="K182" s="25">
        <v>5225</v>
      </c>
      <c r="L182" s="25">
        <v>2929</v>
      </c>
      <c r="M182" s="25">
        <v>0</v>
      </c>
      <c r="N182" s="25">
        <v>0</v>
      </c>
      <c r="O182" s="25">
        <v>0</v>
      </c>
      <c r="P182" s="25">
        <v>6680</v>
      </c>
    </row>
    <row r="183" spans="1:16" ht="28.5" x14ac:dyDescent="0.25">
      <c r="A183" s="24" t="s">
        <v>272</v>
      </c>
      <c r="B183" s="25" t="s">
        <v>273</v>
      </c>
      <c r="C183" s="25" t="s">
        <v>109</v>
      </c>
      <c r="D183" s="26">
        <v>21680.9</v>
      </c>
      <c r="E183" s="25">
        <v>0</v>
      </c>
      <c r="F183" s="25">
        <v>587</v>
      </c>
      <c r="G183" s="25">
        <v>5170</v>
      </c>
      <c r="H183" s="25">
        <v>1738</v>
      </c>
      <c r="I183" s="25">
        <v>2045</v>
      </c>
      <c r="J183" s="25">
        <v>936</v>
      </c>
      <c r="K183" s="25">
        <v>1660</v>
      </c>
      <c r="L183" s="25">
        <v>1923.2</v>
      </c>
      <c r="M183" s="25">
        <v>0</v>
      </c>
      <c r="N183" s="25">
        <v>2960</v>
      </c>
      <c r="O183" s="25">
        <v>3083.2</v>
      </c>
      <c r="P183" s="25">
        <v>1578.5</v>
      </c>
    </row>
    <row r="184" spans="1:16" x14ac:dyDescent="0.25">
      <c r="A184" s="24"/>
      <c r="B184" s="25"/>
      <c r="C184" s="25" t="s">
        <v>117</v>
      </c>
      <c r="D184" s="26">
        <v>3148</v>
      </c>
      <c r="E184" s="25">
        <v>0</v>
      </c>
      <c r="F184" s="25">
        <v>0</v>
      </c>
      <c r="G184" s="25">
        <v>1843</v>
      </c>
      <c r="H184" s="25">
        <v>540</v>
      </c>
      <c r="I184" s="25">
        <v>765</v>
      </c>
      <c r="J184" s="25">
        <v>0</v>
      </c>
      <c r="K184" s="25">
        <v>0</v>
      </c>
      <c r="L184" s="25">
        <v>0</v>
      </c>
      <c r="M184" s="25">
        <v>0</v>
      </c>
      <c r="N184" s="25">
        <v>0</v>
      </c>
      <c r="O184" s="25">
        <v>0</v>
      </c>
      <c r="P184" s="25">
        <v>0</v>
      </c>
    </row>
    <row r="185" spans="1:16" x14ac:dyDescent="0.25">
      <c r="A185" s="24"/>
      <c r="B185" s="25"/>
      <c r="C185" s="25" t="s">
        <v>178</v>
      </c>
      <c r="D185" s="26">
        <v>200</v>
      </c>
      <c r="E185" s="25">
        <v>0</v>
      </c>
      <c r="F185" s="25">
        <v>0</v>
      </c>
      <c r="G185" s="25">
        <v>0</v>
      </c>
      <c r="H185" s="25">
        <v>0</v>
      </c>
      <c r="I185" s="25">
        <v>0</v>
      </c>
      <c r="J185" s="25">
        <v>0</v>
      </c>
      <c r="K185" s="25">
        <v>0</v>
      </c>
      <c r="L185" s="25">
        <v>0</v>
      </c>
      <c r="M185" s="25">
        <v>0</v>
      </c>
      <c r="N185" s="25">
        <v>0</v>
      </c>
      <c r="O185" s="25">
        <v>200</v>
      </c>
      <c r="P185" s="25">
        <v>0</v>
      </c>
    </row>
    <row r="186" spans="1:16" x14ac:dyDescent="0.25">
      <c r="A186" s="24"/>
      <c r="B186" s="25"/>
      <c r="C186" s="25" t="s">
        <v>203</v>
      </c>
      <c r="D186" s="26">
        <v>621</v>
      </c>
      <c r="E186" s="25">
        <v>0</v>
      </c>
      <c r="F186" s="25">
        <v>0</v>
      </c>
      <c r="G186" s="25">
        <v>0</v>
      </c>
      <c r="H186" s="25">
        <v>0</v>
      </c>
      <c r="I186" s="25">
        <v>0</v>
      </c>
      <c r="J186" s="25">
        <v>0</v>
      </c>
      <c r="K186" s="25">
        <v>0</v>
      </c>
      <c r="L186" s="25">
        <v>0</v>
      </c>
      <c r="M186" s="25">
        <v>621</v>
      </c>
      <c r="N186" s="25">
        <v>0</v>
      </c>
      <c r="O186" s="25">
        <v>0</v>
      </c>
      <c r="P186" s="25">
        <v>0</v>
      </c>
    </row>
    <row r="187" spans="1:16" x14ac:dyDescent="0.25">
      <c r="A187" s="24" t="s">
        <v>274</v>
      </c>
      <c r="B187" s="25" t="s">
        <v>43</v>
      </c>
      <c r="C187" s="25" t="s">
        <v>109</v>
      </c>
      <c r="D187" s="26">
        <v>142903.70000000001</v>
      </c>
      <c r="E187" s="25">
        <v>11479</v>
      </c>
      <c r="F187" s="25">
        <v>7282</v>
      </c>
      <c r="G187" s="25">
        <v>24027</v>
      </c>
      <c r="H187" s="25">
        <v>3502.1</v>
      </c>
      <c r="I187" s="25">
        <v>24686.9</v>
      </c>
      <c r="J187" s="25">
        <v>3087.3</v>
      </c>
      <c r="K187" s="25">
        <v>13618</v>
      </c>
      <c r="L187" s="25">
        <v>11769</v>
      </c>
      <c r="M187" s="25">
        <v>25086.6</v>
      </c>
      <c r="N187" s="25">
        <v>4977</v>
      </c>
      <c r="O187" s="25">
        <v>3593.9</v>
      </c>
      <c r="P187" s="25">
        <v>9794.9</v>
      </c>
    </row>
    <row r="188" spans="1:16" x14ac:dyDescent="0.25">
      <c r="A188" s="24"/>
      <c r="B188" s="25"/>
      <c r="C188" s="25" t="s">
        <v>117</v>
      </c>
      <c r="D188" s="26">
        <v>114160.2</v>
      </c>
      <c r="E188" s="25">
        <v>17736</v>
      </c>
      <c r="F188" s="25">
        <v>2910</v>
      </c>
      <c r="G188" s="25">
        <v>12085.4</v>
      </c>
      <c r="H188" s="25">
        <v>10545</v>
      </c>
      <c r="I188" s="25">
        <v>4345</v>
      </c>
      <c r="J188" s="25">
        <v>5140</v>
      </c>
      <c r="K188" s="25">
        <v>25493</v>
      </c>
      <c r="L188" s="25">
        <v>6058</v>
      </c>
      <c r="M188" s="25">
        <v>16603</v>
      </c>
      <c r="N188" s="25">
        <v>8318</v>
      </c>
      <c r="O188" s="25">
        <v>3388</v>
      </c>
      <c r="P188" s="25">
        <v>1538.8</v>
      </c>
    </row>
    <row r="189" spans="1:16" x14ac:dyDescent="0.25">
      <c r="A189" s="24"/>
      <c r="B189" s="25"/>
      <c r="C189" s="25" t="s">
        <v>178</v>
      </c>
      <c r="D189" s="26">
        <v>4336</v>
      </c>
      <c r="E189" s="25">
        <v>0</v>
      </c>
      <c r="F189" s="25">
        <v>0</v>
      </c>
      <c r="G189" s="25">
        <v>2002</v>
      </c>
      <c r="H189" s="25">
        <v>0</v>
      </c>
      <c r="I189" s="25">
        <v>0</v>
      </c>
      <c r="J189" s="25">
        <v>0</v>
      </c>
      <c r="K189" s="25">
        <v>2334</v>
      </c>
      <c r="L189" s="25">
        <v>0</v>
      </c>
      <c r="M189" s="25">
        <v>0</v>
      </c>
      <c r="N189" s="25">
        <v>0</v>
      </c>
      <c r="O189" s="25">
        <v>0</v>
      </c>
      <c r="P189" s="25">
        <v>0</v>
      </c>
    </row>
    <row r="190" spans="1:16" x14ac:dyDescent="0.25">
      <c r="A190" s="24" t="s">
        <v>275</v>
      </c>
      <c r="B190" s="25" t="s">
        <v>276</v>
      </c>
      <c r="C190" s="25" t="s">
        <v>109</v>
      </c>
      <c r="D190" s="26">
        <v>115870.8</v>
      </c>
      <c r="E190" s="25">
        <v>10214.700000000001</v>
      </c>
      <c r="F190" s="25">
        <v>4094</v>
      </c>
      <c r="G190" s="25">
        <v>7227</v>
      </c>
      <c r="H190" s="25">
        <v>2860</v>
      </c>
      <c r="I190" s="25">
        <v>8329</v>
      </c>
      <c r="J190" s="25">
        <v>6697.9</v>
      </c>
      <c r="K190" s="25">
        <v>9518</v>
      </c>
      <c r="L190" s="25">
        <v>11675</v>
      </c>
      <c r="M190" s="25">
        <v>15429.4</v>
      </c>
      <c r="N190" s="25">
        <v>14417.9</v>
      </c>
      <c r="O190" s="25">
        <v>11910.4</v>
      </c>
      <c r="P190" s="25">
        <v>13497.5</v>
      </c>
    </row>
    <row r="191" spans="1:16" x14ac:dyDescent="0.25">
      <c r="A191" s="24"/>
      <c r="B191" s="25"/>
      <c r="C191" s="25" t="s">
        <v>117</v>
      </c>
      <c r="D191" s="26">
        <v>40389.9</v>
      </c>
      <c r="E191" s="25">
        <v>2040</v>
      </c>
      <c r="F191" s="25">
        <v>3775</v>
      </c>
      <c r="G191" s="25">
        <v>3153</v>
      </c>
      <c r="H191" s="25">
        <v>5955</v>
      </c>
      <c r="I191" s="25">
        <v>156</v>
      </c>
      <c r="J191" s="25">
        <v>3510</v>
      </c>
      <c r="K191" s="25">
        <v>1370</v>
      </c>
      <c r="L191" s="25">
        <v>4645</v>
      </c>
      <c r="M191" s="25">
        <v>2232</v>
      </c>
      <c r="N191" s="25">
        <v>3060</v>
      </c>
      <c r="O191" s="25">
        <v>3339</v>
      </c>
      <c r="P191" s="25">
        <v>7154.9</v>
      </c>
    </row>
    <row r="192" spans="1:16" x14ac:dyDescent="0.25">
      <c r="A192" s="24"/>
      <c r="B192" s="25"/>
      <c r="C192" s="25" t="s">
        <v>178</v>
      </c>
      <c r="D192" s="26">
        <v>3309.7</v>
      </c>
      <c r="E192" s="25">
        <v>0</v>
      </c>
      <c r="F192" s="25">
        <v>0</v>
      </c>
      <c r="G192" s="25">
        <v>0</v>
      </c>
      <c r="H192" s="25">
        <v>0</v>
      </c>
      <c r="I192" s="25">
        <v>0</v>
      </c>
      <c r="J192" s="25">
        <v>0</v>
      </c>
      <c r="K192" s="25">
        <v>0</v>
      </c>
      <c r="L192" s="25">
        <v>0</v>
      </c>
      <c r="M192" s="25">
        <v>0</v>
      </c>
      <c r="N192" s="25">
        <v>3309.7</v>
      </c>
      <c r="O192" s="25">
        <v>0</v>
      </c>
      <c r="P192" s="25">
        <v>0</v>
      </c>
    </row>
    <row r="193" spans="1:16" x14ac:dyDescent="0.25">
      <c r="A193" s="24" t="s">
        <v>277</v>
      </c>
      <c r="B193" s="25" t="s">
        <v>44</v>
      </c>
      <c r="C193" s="25" t="s">
        <v>109</v>
      </c>
      <c r="D193" s="26">
        <v>528475.80000000005</v>
      </c>
      <c r="E193" s="25">
        <v>60544.7</v>
      </c>
      <c r="F193" s="25">
        <v>40495.599999999999</v>
      </c>
      <c r="G193" s="25">
        <v>30760.799999999999</v>
      </c>
      <c r="H193" s="25">
        <v>44841.3</v>
      </c>
      <c r="I193" s="25">
        <v>24152.6</v>
      </c>
      <c r="J193" s="25">
        <v>47511</v>
      </c>
      <c r="K193" s="25">
        <v>32838</v>
      </c>
      <c r="L193" s="25">
        <v>50120.4</v>
      </c>
      <c r="M193" s="25">
        <v>46168.9</v>
      </c>
      <c r="N193" s="25">
        <v>37504.699999999997</v>
      </c>
      <c r="O193" s="25">
        <v>46107.7</v>
      </c>
      <c r="P193" s="25">
        <v>67430.100000000006</v>
      </c>
    </row>
    <row r="194" spans="1:16" x14ac:dyDescent="0.25">
      <c r="A194" s="24"/>
      <c r="B194" s="25"/>
      <c r="C194" s="25" t="s">
        <v>117</v>
      </c>
      <c r="D194" s="26">
        <v>216969.3</v>
      </c>
      <c r="E194" s="25">
        <v>17802</v>
      </c>
      <c r="F194" s="25">
        <v>23943</v>
      </c>
      <c r="G194" s="25">
        <v>30045.3</v>
      </c>
      <c r="H194" s="25">
        <v>420</v>
      </c>
      <c r="I194" s="25">
        <v>11118</v>
      </c>
      <c r="J194" s="25">
        <v>21144</v>
      </c>
      <c r="K194" s="25">
        <v>11770</v>
      </c>
      <c r="L194" s="25">
        <v>19532</v>
      </c>
      <c r="M194" s="25">
        <v>16969.7</v>
      </c>
      <c r="N194" s="25">
        <v>24281.5</v>
      </c>
      <c r="O194" s="25">
        <v>19113.8</v>
      </c>
      <c r="P194" s="25">
        <v>20830</v>
      </c>
    </row>
    <row r="195" spans="1:16" x14ac:dyDescent="0.25">
      <c r="A195" s="24"/>
      <c r="B195" s="25"/>
      <c r="C195" s="25" t="s">
        <v>178</v>
      </c>
      <c r="D195" s="26">
        <v>2982</v>
      </c>
      <c r="E195" s="25">
        <v>0</v>
      </c>
      <c r="F195" s="25">
        <v>0</v>
      </c>
      <c r="G195" s="25">
        <v>0</v>
      </c>
      <c r="H195" s="25">
        <v>0</v>
      </c>
      <c r="I195" s="25">
        <v>0</v>
      </c>
      <c r="J195" s="25">
        <v>0</v>
      </c>
      <c r="K195" s="25">
        <v>0</v>
      </c>
      <c r="L195" s="25">
        <v>2982</v>
      </c>
      <c r="M195" s="25">
        <v>0</v>
      </c>
      <c r="N195" s="25">
        <v>0</v>
      </c>
      <c r="O195" s="25">
        <v>0</v>
      </c>
      <c r="P195" s="25">
        <v>0</v>
      </c>
    </row>
    <row r="196" spans="1:16" ht="28.5" x14ac:dyDescent="0.25">
      <c r="A196" s="24" t="s">
        <v>278</v>
      </c>
      <c r="B196" s="25" t="s">
        <v>279</v>
      </c>
      <c r="C196" s="25" t="s">
        <v>109</v>
      </c>
      <c r="D196" s="26">
        <v>15225.2</v>
      </c>
      <c r="E196" s="25">
        <v>500</v>
      </c>
      <c r="F196" s="25">
        <v>0</v>
      </c>
      <c r="G196" s="25">
        <v>1596</v>
      </c>
      <c r="H196" s="25">
        <v>4250</v>
      </c>
      <c r="I196" s="25">
        <v>200</v>
      </c>
      <c r="J196" s="25">
        <v>597</v>
      </c>
      <c r="K196" s="25">
        <v>1150.7</v>
      </c>
      <c r="L196" s="25">
        <v>1070</v>
      </c>
      <c r="M196" s="25">
        <v>400</v>
      </c>
      <c r="N196" s="25">
        <v>2809.5</v>
      </c>
      <c r="O196" s="25">
        <v>150</v>
      </c>
      <c r="P196" s="25">
        <v>2502</v>
      </c>
    </row>
    <row r="197" spans="1:16" x14ac:dyDescent="0.25">
      <c r="A197" s="24"/>
      <c r="B197" s="25"/>
      <c r="C197" s="25" t="s">
        <v>117</v>
      </c>
      <c r="D197" s="26">
        <v>1144.5999999999999</v>
      </c>
      <c r="E197" s="25">
        <v>639.79999999999995</v>
      </c>
      <c r="F197" s="25">
        <v>0</v>
      </c>
      <c r="G197" s="25">
        <v>0</v>
      </c>
      <c r="H197" s="25">
        <v>0</v>
      </c>
      <c r="I197" s="25">
        <v>0</v>
      </c>
      <c r="J197" s="25">
        <v>0</v>
      </c>
      <c r="K197" s="25">
        <v>0</v>
      </c>
      <c r="L197" s="25">
        <v>100.2</v>
      </c>
      <c r="M197" s="25">
        <v>4</v>
      </c>
      <c r="N197" s="25">
        <v>0</v>
      </c>
      <c r="O197" s="25">
        <v>50.4</v>
      </c>
      <c r="P197" s="25">
        <v>350.2</v>
      </c>
    </row>
    <row r="198" spans="1:16" ht="28.5" x14ac:dyDescent="0.25">
      <c r="A198" s="24" t="s">
        <v>280</v>
      </c>
      <c r="B198" s="25" t="s">
        <v>281</v>
      </c>
      <c r="C198" s="25" t="s">
        <v>109</v>
      </c>
      <c r="D198" s="26">
        <v>135</v>
      </c>
      <c r="E198" s="25">
        <v>0</v>
      </c>
      <c r="F198" s="25">
        <v>0</v>
      </c>
      <c r="G198" s="25">
        <v>0</v>
      </c>
      <c r="H198" s="25">
        <v>0</v>
      </c>
      <c r="I198" s="25">
        <v>0</v>
      </c>
      <c r="J198" s="25">
        <v>0</v>
      </c>
      <c r="K198" s="25">
        <v>60</v>
      </c>
      <c r="L198" s="25">
        <v>0</v>
      </c>
      <c r="M198" s="25">
        <v>0</v>
      </c>
      <c r="N198" s="25">
        <v>0</v>
      </c>
      <c r="O198" s="25">
        <v>75</v>
      </c>
      <c r="P198" s="25">
        <v>0</v>
      </c>
    </row>
    <row r="199" spans="1:16" x14ac:dyDescent="0.25">
      <c r="A199" s="24"/>
      <c r="B199" s="25"/>
      <c r="C199" s="25" t="s">
        <v>117</v>
      </c>
      <c r="D199" s="26">
        <v>23099.4</v>
      </c>
      <c r="E199" s="25">
        <v>500</v>
      </c>
      <c r="F199" s="25">
        <v>600</v>
      </c>
      <c r="G199" s="25">
        <v>3820</v>
      </c>
      <c r="H199" s="25">
        <v>7850</v>
      </c>
      <c r="I199" s="25">
        <v>3940</v>
      </c>
      <c r="J199" s="25">
        <v>404.4</v>
      </c>
      <c r="K199" s="25">
        <v>375</v>
      </c>
      <c r="L199" s="25">
        <v>1200</v>
      </c>
      <c r="M199" s="25">
        <v>400</v>
      </c>
      <c r="N199" s="25">
        <v>1560</v>
      </c>
      <c r="O199" s="25">
        <v>1325</v>
      </c>
      <c r="P199" s="25">
        <v>1125</v>
      </c>
    </row>
    <row r="200" spans="1:16" ht="28.5" x14ac:dyDescent="0.25">
      <c r="A200" s="24" t="s">
        <v>282</v>
      </c>
      <c r="B200" s="25" t="s">
        <v>283</v>
      </c>
      <c r="C200" s="25" t="s">
        <v>109</v>
      </c>
      <c r="D200" s="26">
        <v>2057.1</v>
      </c>
      <c r="E200" s="25">
        <v>0</v>
      </c>
      <c r="F200" s="25">
        <v>0</v>
      </c>
      <c r="G200" s="25">
        <v>0</v>
      </c>
      <c r="H200" s="25">
        <v>549.4</v>
      </c>
      <c r="I200" s="25">
        <v>0</v>
      </c>
      <c r="J200" s="25">
        <v>0</v>
      </c>
      <c r="K200" s="25">
        <v>0</v>
      </c>
      <c r="L200" s="25">
        <v>420</v>
      </c>
      <c r="M200" s="25">
        <v>665.7</v>
      </c>
      <c r="N200" s="25">
        <v>0</v>
      </c>
      <c r="O200" s="25">
        <v>272</v>
      </c>
      <c r="P200" s="25">
        <v>150</v>
      </c>
    </row>
    <row r="201" spans="1:16" x14ac:dyDescent="0.25">
      <c r="A201" s="24"/>
      <c r="B201" s="25"/>
      <c r="C201" s="25" t="s">
        <v>117</v>
      </c>
      <c r="D201" s="26">
        <v>660.4</v>
      </c>
      <c r="E201" s="25">
        <v>250</v>
      </c>
      <c r="F201" s="25">
        <v>410.4</v>
      </c>
      <c r="G201" s="25">
        <v>0</v>
      </c>
      <c r="H201" s="25">
        <v>0</v>
      </c>
      <c r="I201" s="25">
        <v>0</v>
      </c>
      <c r="J201" s="25">
        <v>0</v>
      </c>
      <c r="K201" s="25">
        <v>0</v>
      </c>
      <c r="L201" s="25">
        <v>0</v>
      </c>
      <c r="M201" s="25">
        <v>0</v>
      </c>
      <c r="N201" s="25">
        <v>0</v>
      </c>
      <c r="O201" s="25">
        <v>0</v>
      </c>
      <c r="P201" s="25">
        <v>0</v>
      </c>
    </row>
    <row r="202" spans="1:16" x14ac:dyDescent="0.25">
      <c r="A202" s="24" t="s">
        <v>284</v>
      </c>
      <c r="B202" s="25" t="s">
        <v>285</v>
      </c>
      <c r="C202" s="25" t="s">
        <v>109</v>
      </c>
      <c r="D202" s="26">
        <v>87000</v>
      </c>
      <c r="E202" s="25">
        <v>7386.1</v>
      </c>
      <c r="F202" s="25">
        <v>2980</v>
      </c>
      <c r="G202" s="25">
        <v>4931</v>
      </c>
      <c r="H202" s="25">
        <v>7162.3</v>
      </c>
      <c r="I202" s="25">
        <v>4506.5</v>
      </c>
      <c r="J202" s="25">
        <v>5311.2</v>
      </c>
      <c r="K202" s="25">
        <v>10154.299999999999</v>
      </c>
      <c r="L202" s="25">
        <v>14588.6</v>
      </c>
      <c r="M202" s="25">
        <v>9663.7000000000007</v>
      </c>
      <c r="N202" s="25">
        <v>7086.9</v>
      </c>
      <c r="O202" s="25">
        <v>9102</v>
      </c>
      <c r="P202" s="25">
        <v>4127.3999999999996</v>
      </c>
    </row>
    <row r="203" spans="1:16" x14ac:dyDescent="0.25">
      <c r="A203" s="24"/>
      <c r="B203" s="25"/>
      <c r="C203" s="25" t="s">
        <v>117</v>
      </c>
      <c r="D203" s="26">
        <v>30198</v>
      </c>
      <c r="E203" s="25">
        <v>2823</v>
      </c>
      <c r="F203" s="25">
        <v>1341.4</v>
      </c>
      <c r="G203" s="25">
        <v>1128.5999999999999</v>
      </c>
      <c r="H203" s="25">
        <v>1251</v>
      </c>
      <c r="I203" s="25">
        <v>948.3</v>
      </c>
      <c r="J203" s="25">
        <v>2836</v>
      </c>
      <c r="K203" s="25">
        <v>2178.4</v>
      </c>
      <c r="L203" s="25">
        <v>3986.6</v>
      </c>
      <c r="M203" s="25">
        <v>1112</v>
      </c>
      <c r="N203" s="25">
        <v>9417</v>
      </c>
      <c r="O203" s="25">
        <v>1139.5</v>
      </c>
      <c r="P203" s="25">
        <v>2036.2</v>
      </c>
    </row>
    <row r="204" spans="1:16" x14ac:dyDescent="0.25">
      <c r="A204" s="24"/>
      <c r="B204" s="25"/>
      <c r="C204" s="25" t="s">
        <v>178</v>
      </c>
      <c r="D204" s="26">
        <v>1670</v>
      </c>
      <c r="E204" s="25">
        <v>0</v>
      </c>
      <c r="F204" s="25">
        <v>0</v>
      </c>
      <c r="G204" s="25">
        <v>1670</v>
      </c>
      <c r="H204" s="25">
        <v>0</v>
      </c>
      <c r="I204" s="25">
        <v>0</v>
      </c>
      <c r="J204" s="25">
        <v>0</v>
      </c>
      <c r="K204" s="25">
        <v>0</v>
      </c>
      <c r="L204" s="25">
        <v>0</v>
      </c>
      <c r="M204" s="25">
        <v>0</v>
      </c>
      <c r="N204" s="25">
        <v>0</v>
      </c>
      <c r="O204" s="25">
        <v>0</v>
      </c>
      <c r="P204" s="25">
        <v>0</v>
      </c>
    </row>
    <row r="205" spans="1:16" x14ac:dyDescent="0.25">
      <c r="A205" s="24" t="s">
        <v>286</v>
      </c>
      <c r="B205" s="25" t="s">
        <v>45</v>
      </c>
      <c r="C205" s="25" t="s">
        <v>109</v>
      </c>
      <c r="D205" s="26">
        <v>339793.1</v>
      </c>
      <c r="E205" s="25">
        <v>40325.199999999997</v>
      </c>
      <c r="F205" s="25">
        <v>15793.2</v>
      </c>
      <c r="G205" s="25">
        <v>12669.5</v>
      </c>
      <c r="H205" s="25">
        <v>26981.8</v>
      </c>
      <c r="I205" s="25">
        <v>30944.799999999999</v>
      </c>
      <c r="J205" s="25">
        <v>25127.7</v>
      </c>
      <c r="K205" s="25">
        <v>21875.7</v>
      </c>
      <c r="L205" s="25">
        <v>24016.400000000001</v>
      </c>
      <c r="M205" s="25">
        <v>23898.6</v>
      </c>
      <c r="N205" s="25">
        <v>22057</v>
      </c>
      <c r="O205" s="25">
        <v>53376.4</v>
      </c>
      <c r="P205" s="25">
        <v>42726.8</v>
      </c>
    </row>
    <row r="206" spans="1:16" x14ac:dyDescent="0.25">
      <c r="A206" s="24"/>
      <c r="B206" s="25"/>
      <c r="C206" s="25" t="s">
        <v>117</v>
      </c>
      <c r="D206" s="26">
        <v>96838.1</v>
      </c>
      <c r="E206" s="25">
        <v>11189</v>
      </c>
      <c r="F206" s="25">
        <v>1775</v>
      </c>
      <c r="G206" s="25">
        <v>7349</v>
      </c>
      <c r="H206" s="25">
        <v>15458.8</v>
      </c>
      <c r="I206" s="25">
        <v>4400</v>
      </c>
      <c r="J206" s="25">
        <v>4854</v>
      </c>
      <c r="K206" s="25">
        <v>2650</v>
      </c>
      <c r="L206" s="25">
        <v>5957.6</v>
      </c>
      <c r="M206" s="25">
        <v>13422</v>
      </c>
      <c r="N206" s="25">
        <v>7004.1</v>
      </c>
      <c r="O206" s="25">
        <v>15870.8</v>
      </c>
      <c r="P206" s="25">
        <v>6907.8</v>
      </c>
    </row>
    <row r="207" spans="1:16" x14ac:dyDescent="0.25">
      <c r="A207" s="24"/>
      <c r="B207" s="25"/>
      <c r="C207" s="25" t="s">
        <v>178</v>
      </c>
      <c r="D207" s="26">
        <v>4443.8999999999996</v>
      </c>
      <c r="E207" s="25">
        <v>0</v>
      </c>
      <c r="F207" s="25">
        <v>0</v>
      </c>
      <c r="G207" s="25">
        <v>2229.1999999999998</v>
      </c>
      <c r="H207" s="25">
        <v>0</v>
      </c>
      <c r="I207" s="25">
        <v>0</v>
      </c>
      <c r="J207" s="25">
        <v>0</v>
      </c>
      <c r="K207" s="25">
        <v>0</v>
      </c>
      <c r="L207" s="25">
        <v>2214.6999999999998</v>
      </c>
      <c r="M207" s="25">
        <v>0</v>
      </c>
      <c r="N207" s="25">
        <v>0</v>
      </c>
      <c r="O207" s="25">
        <v>0</v>
      </c>
      <c r="P207" s="25">
        <v>0</v>
      </c>
    </row>
    <row r="208" spans="1:16" x14ac:dyDescent="0.25">
      <c r="A208" s="24" t="s">
        <v>287</v>
      </c>
      <c r="B208" s="25" t="s">
        <v>288</v>
      </c>
      <c r="C208" s="25" t="s">
        <v>109</v>
      </c>
      <c r="D208" s="26">
        <v>625</v>
      </c>
      <c r="E208" s="25">
        <v>0</v>
      </c>
      <c r="F208" s="25">
        <v>0</v>
      </c>
      <c r="G208" s="25">
        <v>100</v>
      </c>
      <c r="H208" s="25">
        <v>0</v>
      </c>
      <c r="I208" s="25">
        <v>0</v>
      </c>
      <c r="J208" s="25">
        <v>0</v>
      </c>
      <c r="K208" s="25">
        <v>0</v>
      </c>
      <c r="L208" s="25">
        <v>0</v>
      </c>
      <c r="M208" s="25">
        <v>500</v>
      </c>
      <c r="N208" s="25">
        <v>25</v>
      </c>
      <c r="O208" s="25">
        <v>0</v>
      </c>
      <c r="P208" s="25">
        <v>0</v>
      </c>
    </row>
    <row r="209" spans="1:16" ht="57" x14ac:dyDescent="0.25">
      <c r="A209" s="24" t="s">
        <v>289</v>
      </c>
      <c r="B209" s="25" t="s">
        <v>290</v>
      </c>
      <c r="C209" s="25" t="s">
        <v>109</v>
      </c>
      <c r="D209" s="26">
        <v>42252.7</v>
      </c>
      <c r="E209" s="25">
        <v>1640.2</v>
      </c>
      <c r="F209" s="25">
        <v>5321</v>
      </c>
      <c r="G209" s="25">
        <v>1185</v>
      </c>
      <c r="H209" s="25">
        <v>3843.5</v>
      </c>
      <c r="I209" s="25">
        <v>666</v>
      </c>
      <c r="J209" s="25">
        <v>1498</v>
      </c>
      <c r="K209" s="25">
        <v>1240</v>
      </c>
      <c r="L209" s="25">
        <v>3548</v>
      </c>
      <c r="M209" s="25">
        <v>6895</v>
      </c>
      <c r="N209" s="25">
        <v>3942</v>
      </c>
      <c r="O209" s="25">
        <v>2436</v>
      </c>
      <c r="P209" s="25">
        <v>10038</v>
      </c>
    </row>
    <row r="210" spans="1:16" x14ac:dyDescent="0.25">
      <c r="A210" s="24"/>
      <c r="B210" s="25"/>
      <c r="C210" s="25" t="s">
        <v>117</v>
      </c>
      <c r="D210" s="26">
        <v>7452.9</v>
      </c>
      <c r="E210" s="25">
        <v>1320</v>
      </c>
      <c r="F210" s="25">
        <v>350</v>
      </c>
      <c r="G210" s="25">
        <v>748</v>
      </c>
      <c r="H210" s="25">
        <v>285</v>
      </c>
      <c r="I210" s="25">
        <v>0</v>
      </c>
      <c r="J210" s="25">
        <v>0</v>
      </c>
      <c r="K210" s="25">
        <v>0</v>
      </c>
      <c r="L210" s="25">
        <v>2059.9</v>
      </c>
      <c r="M210" s="25">
        <v>0</v>
      </c>
      <c r="N210" s="25">
        <v>0</v>
      </c>
      <c r="O210" s="25">
        <v>2480</v>
      </c>
      <c r="P210" s="25">
        <v>210</v>
      </c>
    </row>
    <row r="211" spans="1:16" x14ac:dyDescent="0.25">
      <c r="A211" s="24"/>
      <c r="B211" s="25"/>
      <c r="C211" s="25" t="s">
        <v>178</v>
      </c>
      <c r="D211" s="26">
        <v>2281</v>
      </c>
      <c r="E211" s="25">
        <v>0</v>
      </c>
      <c r="F211" s="25">
        <v>0</v>
      </c>
      <c r="G211" s="25">
        <v>0</v>
      </c>
      <c r="H211" s="25">
        <v>0</v>
      </c>
      <c r="I211" s="25">
        <v>0</v>
      </c>
      <c r="J211" s="25">
        <v>0</v>
      </c>
      <c r="K211" s="25">
        <v>0</v>
      </c>
      <c r="L211" s="25">
        <v>0</v>
      </c>
      <c r="M211" s="25">
        <v>0</v>
      </c>
      <c r="N211" s="25">
        <v>0</v>
      </c>
      <c r="O211" s="25">
        <v>2281</v>
      </c>
      <c r="P211" s="25">
        <v>0</v>
      </c>
    </row>
    <row r="212" spans="1:16" ht="28.5" x14ac:dyDescent="0.25">
      <c r="A212" s="24" t="s">
        <v>291</v>
      </c>
      <c r="B212" s="25" t="s">
        <v>292</v>
      </c>
      <c r="C212" s="25" t="s">
        <v>109</v>
      </c>
      <c r="D212" s="26">
        <v>22037.7</v>
      </c>
      <c r="E212" s="25">
        <v>510</v>
      </c>
      <c r="F212" s="25">
        <v>0</v>
      </c>
      <c r="G212" s="25">
        <v>7646.1</v>
      </c>
      <c r="H212" s="25">
        <v>2925</v>
      </c>
      <c r="I212" s="25">
        <v>0</v>
      </c>
      <c r="J212" s="25">
        <v>510</v>
      </c>
      <c r="K212" s="25">
        <v>100</v>
      </c>
      <c r="L212" s="25">
        <v>60</v>
      </c>
      <c r="M212" s="25">
        <v>2871.6</v>
      </c>
      <c r="N212" s="25">
        <v>375</v>
      </c>
      <c r="O212" s="25">
        <v>660</v>
      </c>
      <c r="P212" s="25">
        <v>6380</v>
      </c>
    </row>
    <row r="213" spans="1:16" x14ac:dyDescent="0.25">
      <c r="A213" s="24"/>
      <c r="B213" s="25"/>
      <c r="C213" s="25" t="s">
        <v>117</v>
      </c>
      <c r="D213" s="26">
        <v>16539.400000000001</v>
      </c>
      <c r="E213" s="25">
        <v>3151</v>
      </c>
      <c r="F213" s="25">
        <v>1220.3</v>
      </c>
      <c r="G213" s="25">
        <v>2900</v>
      </c>
      <c r="H213" s="25">
        <v>50</v>
      </c>
      <c r="I213" s="25">
        <v>150</v>
      </c>
      <c r="J213" s="25">
        <v>2086.5</v>
      </c>
      <c r="K213" s="25">
        <v>1000</v>
      </c>
      <c r="L213" s="25">
        <v>0</v>
      </c>
      <c r="M213" s="25">
        <v>440</v>
      </c>
      <c r="N213" s="25">
        <v>1076.5999999999999</v>
      </c>
      <c r="O213" s="25">
        <v>840</v>
      </c>
      <c r="P213" s="25">
        <v>3625</v>
      </c>
    </row>
    <row r="214" spans="1:16" x14ac:dyDescent="0.25">
      <c r="A214" s="24" t="s">
        <v>293</v>
      </c>
      <c r="B214" s="25" t="s">
        <v>46</v>
      </c>
      <c r="C214" s="25" t="s">
        <v>109</v>
      </c>
      <c r="D214" s="26">
        <v>13544.3</v>
      </c>
      <c r="E214" s="25">
        <v>840</v>
      </c>
      <c r="F214" s="25">
        <v>2410.6</v>
      </c>
      <c r="G214" s="25">
        <v>1664</v>
      </c>
      <c r="H214" s="25">
        <v>2271</v>
      </c>
      <c r="I214" s="25">
        <v>2183</v>
      </c>
      <c r="J214" s="25">
        <v>2286.6999999999998</v>
      </c>
      <c r="K214" s="25">
        <v>300</v>
      </c>
      <c r="L214" s="25">
        <v>829</v>
      </c>
      <c r="M214" s="25">
        <v>0</v>
      </c>
      <c r="N214" s="25">
        <v>0</v>
      </c>
      <c r="O214" s="25">
        <v>0</v>
      </c>
      <c r="P214" s="25">
        <v>760</v>
      </c>
    </row>
    <row r="215" spans="1:16" x14ac:dyDescent="0.25">
      <c r="A215" s="24"/>
      <c r="B215" s="25"/>
      <c r="C215" s="25" t="s">
        <v>117</v>
      </c>
      <c r="D215" s="26">
        <v>7832.6</v>
      </c>
      <c r="E215" s="25">
        <v>125</v>
      </c>
      <c r="F215" s="25">
        <v>120</v>
      </c>
      <c r="G215" s="25">
        <v>430</v>
      </c>
      <c r="H215" s="25">
        <v>315</v>
      </c>
      <c r="I215" s="25">
        <v>1595</v>
      </c>
      <c r="J215" s="25">
        <v>0</v>
      </c>
      <c r="K215" s="25">
        <v>1890</v>
      </c>
      <c r="L215" s="25">
        <v>1196.8</v>
      </c>
      <c r="M215" s="25">
        <v>0</v>
      </c>
      <c r="N215" s="25">
        <v>1440</v>
      </c>
      <c r="O215" s="25">
        <v>500</v>
      </c>
      <c r="P215" s="25">
        <v>220.8</v>
      </c>
    </row>
    <row r="216" spans="1:16" x14ac:dyDescent="0.25">
      <c r="A216" s="24"/>
      <c r="B216" s="25"/>
      <c r="C216" s="25" t="s">
        <v>178</v>
      </c>
      <c r="D216" s="26">
        <v>320</v>
      </c>
      <c r="E216" s="25">
        <v>0</v>
      </c>
      <c r="F216" s="25">
        <v>0</v>
      </c>
      <c r="G216" s="25">
        <v>0</v>
      </c>
      <c r="H216" s="25">
        <v>0</v>
      </c>
      <c r="I216" s="25">
        <v>0</v>
      </c>
      <c r="J216" s="25">
        <v>0</v>
      </c>
      <c r="K216" s="25">
        <v>320</v>
      </c>
      <c r="L216" s="25">
        <v>0</v>
      </c>
      <c r="M216" s="25">
        <v>0</v>
      </c>
      <c r="N216" s="25">
        <v>0</v>
      </c>
      <c r="O216" s="25">
        <v>0</v>
      </c>
      <c r="P216" s="25">
        <v>0</v>
      </c>
    </row>
    <row r="217" spans="1:16" x14ac:dyDescent="0.25">
      <c r="A217" s="24" t="s">
        <v>294</v>
      </c>
      <c r="B217" s="25" t="s">
        <v>47</v>
      </c>
      <c r="C217" s="25" t="s">
        <v>109</v>
      </c>
      <c r="D217" s="26">
        <v>6534</v>
      </c>
      <c r="E217" s="25">
        <v>0</v>
      </c>
      <c r="F217" s="25">
        <v>320</v>
      </c>
      <c r="G217" s="25">
        <v>450</v>
      </c>
      <c r="H217" s="25">
        <v>1000</v>
      </c>
      <c r="I217" s="25">
        <v>483.6</v>
      </c>
      <c r="J217" s="25">
        <v>0</v>
      </c>
      <c r="K217" s="25">
        <v>1190.2</v>
      </c>
      <c r="L217" s="25">
        <v>975</v>
      </c>
      <c r="M217" s="25">
        <v>0</v>
      </c>
      <c r="N217" s="25">
        <v>988.8</v>
      </c>
      <c r="O217" s="25">
        <v>0</v>
      </c>
      <c r="P217" s="25">
        <v>1126.4000000000001</v>
      </c>
    </row>
    <row r="218" spans="1:16" x14ac:dyDescent="0.25">
      <c r="A218" s="24"/>
      <c r="B218" s="25"/>
      <c r="C218" s="25" t="s">
        <v>117</v>
      </c>
      <c r="D218" s="26">
        <v>48107.7</v>
      </c>
      <c r="E218" s="25">
        <v>1048</v>
      </c>
      <c r="F218" s="25">
        <v>6067.7</v>
      </c>
      <c r="G218" s="25">
        <v>3907</v>
      </c>
      <c r="H218" s="25">
        <v>1205</v>
      </c>
      <c r="I218" s="25">
        <v>5025</v>
      </c>
      <c r="J218" s="25">
        <v>4848.8</v>
      </c>
      <c r="K218" s="25">
        <v>1429</v>
      </c>
      <c r="L218" s="25">
        <v>8724</v>
      </c>
      <c r="M218" s="25">
        <v>595.5</v>
      </c>
      <c r="N218" s="25">
        <v>8370</v>
      </c>
      <c r="O218" s="25">
        <v>4110.7</v>
      </c>
      <c r="P218" s="25">
        <v>2777</v>
      </c>
    </row>
    <row r="219" spans="1:16" x14ac:dyDescent="0.25">
      <c r="A219" s="24"/>
      <c r="B219" s="25"/>
      <c r="C219" s="25" t="s">
        <v>112</v>
      </c>
      <c r="D219" s="26">
        <v>18270</v>
      </c>
      <c r="E219" s="25">
        <v>0</v>
      </c>
      <c r="F219" s="25">
        <v>0</v>
      </c>
      <c r="G219" s="25">
        <v>18270</v>
      </c>
      <c r="H219" s="25">
        <v>0</v>
      </c>
      <c r="I219" s="25">
        <v>0</v>
      </c>
      <c r="J219" s="25">
        <v>0</v>
      </c>
      <c r="K219" s="25">
        <v>0</v>
      </c>
      <c r="L219" s="25">
        <v>0</v>
      </c>
      <c r="M219" s="25">
        <v>0</v>
      </c>
      <c r="N219" s="25">
        <v>0</v>
      </c>
      <c r="O219" s="25">
        <v>0</v>
      </c>
      <c r="P219" s="25">
        <v>0</v>
      </c>
    </row>
    <row r="220" spans="1:16" x14ac:dyDescent="0.25">
      <c r="A220" s="24"/>
      <c r="B220" s="25"/>
      <c r="C220" s="25" t="s">
        <v>178</v>
      </c>
      <c r="D220" s="26">
        <v>193</v>
      </c>
      <c r="E220" s="25">
        <v>0</v>
      </c>
      <c r="F220" s="25">
        <v>193</v>
      </c>
      <c r="G220" s="25">
        <v>0</v>
      </c>
      <c r="H220" s="25">
        <v>0</v>
      </c>
      <c r="I220" s="25">
        <v>0</v>
      </c>
      <c r="J220" s="25">
        <v>0</v>
      </c>
      <c r="K220" s="25">
        <v>0</v>
      </c>
      <c r="L220" s="25">
        <v>0</v>
      </c>
      <c r="M220" s="25">
        <v>0</v>
      </c>
      <c r="N220" s="25">
        <v>0</v>
      </c>
      <c r="O220" s="25">
        <v>0</v>
      </c>
      <c r="P220" s="25">
        <v>0</v>
      </c>
    </row>
    <row r="221" spans="1:16" x14ac:dyDescent="0.25">
      <c r="A221" s="24" t="s">
        <v>295</v>
      </c>
      <c r="B221" s="25" t="s">
        <v>48</v>
      </c>
      <c r="C221" s="25" t="s">
        <v>121</v>
      </c>
      <c r="D221" s="26">
        <v>0</v>
      </c>
      <c r="E221" s="25">
        <v>0</v>
      </c>
      <c r="F221" s="25">
        <v>0</v>
      </c>
      <c r="G221" s="25">
        <v>0</v>
      </c>
      <c r="H221" s="25">
        <v>0</v>
      </c>
      <c r="I221" s="25">
        <v>0</v>
      </c>
      <c r="J221" s="25">
        <v>0</v>
      </c>
      <c r="K221" s="25">
        <v>0</v>
      </c>
      <c r="L221" s="25">
        <v>0</v>
      </c>
      <c r="M221" s="25">
        <v>0</v>
      </c>
      <c r="N221" s="25">
        <v>0</v>
      </c>
      <c r="O221" s="25">
        <v>0</v>
      </c>
      <c r="P221" s="25">
        <v>0</v>
      </c>
    </row>
    <row r="222" spans="1:16" x14ac:dyDescent="0.25">
      <c r="A222" s="24" t="s">
        <v>296</v>
      </c>
      <c r="B222" s="25" t="s">
        <v>49</v>
      </c>
      <c r="C222" s="25" t="s">
        <v>109</v>
      </c>
      <c r="D222" s="26">
        <v>154796.5</v>
      </c>
      <c r="E222" s="25">
        <v>8743.7999999999993</v>
      </c>
      <c r="F222" s="25">
        <v>12666.9</v>
      </c>
      <c r="G222" s="25">
        <v>15042.6</v>
      </c>
      <c r="H222" s="25">
        <v>14629.5</v>
      </c>
      <c r="I222" s="25">
        <v>10903.5</v>
      </c>
      <c r="J222" s="25">
        <v>6631.9</v>
      </c>
      <c r="K222" s="25">
        <v>24362.9</v>
      </c>
      <c r="L222" s="25">
        <v>21028.400000000001</v>
      </c>
      <c r="M222" s="25">
        <v>11959.5</v>
      </c>
      <c r="N222" s="25">
        <v>16098.2</v>
      </c>
      <c r="O222" s="25">
        <v>5037.8999999999996</v>
      </c>
      <c r="P222" s="25">
        <v>7691.4</v>
      </c>
    </row>
    <row r="223" spans="1:16" x14ac:dyDescent="0.25">
      <c r="A223" s="24"/>
      <c r="B223" s="25"/>
      <c r="C223" s="25" t="s">
        <v>117</v>
      </c>
      <c r="D223" s="26">
        <v>79236.100000000006</v>
      </c>
      <c r="E223" s="25">
        <v>11748.8</v>
      </c>
      <c r="F223" s="25">
        <v>8527.2000000000007</v>
      </c>
      <c r="G223" s="25">
        <v>5619.3</v>
      </c>
      <c r="H223" s="25">
        <v>3240</v>
      </c>
      <c r="I223" s="25">
        <v>2876</v>
      </c>
      <c r="J223" s="25">
        <v>2136</v>
      </c>
      <c r="K223" s="25">
        <v>4025</v>
      </c>
      <c r="L223" s="25">
        <v>3774</v>
      </c>
      <c r="M223" s="25">
        <v>7509</v>
      </c>
      <c r="N223" s="25">
        <v>9675.2000000000007</v>
      </c>
      <c r="O223" s="25">
        <v>17745.599999999999</v>
      </c>
      <c r="P223" s="25">
        <v>2360</v>
      </c>
    </row>
    <row r="224" spans="1:16" x14ac:dyDescent="0.25">
      <c r="A224" s="24"/>
      <c r="B224" s="25"/>
      <c r="C224" s="25" t="s">
        <v>178</v>
      </c>
      <c r="D224" s="26">
        <v>1040</v>
      </c>
      <c r="E224" s="25">
        <v>0</v>
      </c>
      <c r="F224" s="25">
        <v>0</v>
      </c>
      <c r="G224" s="25">
        <v>0</v>
      </c>
      <c r="H224" s="25">
        <v>0</v>
      </c>
      <c r="I224" s="25">
        <v>0</v>
      </c>
      <c r="J224" s="25">
        <v>0</v>
      </c>
      <c r="K224" s="25">
        <v>0</v>
      </c>
      <c r="L224" s="25">
        <v>0</v>
      </c>
      <c r="M224" s="25">
        <v>1040</v>
      </c>
      <c r="N224" s="25">
        <v>0</v>
      </c>
      <c r="O224" s="25">
        <v>0</v>
      </c>
      <c r="P224" s="25">
        <v>0</v>
      </c>
    </row>
    <row r="225" spans="1:32" x14ac:dyDescent="0.25">
      <c r="A225" s="24" t="s">
        <v>297</v>
      </c>
      <c r="B225" s="25" t="s">
        <v>50</v>
      </c>
      <c r="C225" s="25" t="s">
        <v>109</v>
      </c>
      <c r="D225" s="26">
        <v>73126.8</v>
      </c>
      <c r="E225" s="25">
        <v>7496</v>
      </c>
      <c r="F225" s="25">
        <v>4998</v>
      </c>
      <c r="G225" s="25">
        <v>7000</v>
      </c>
      <c r="H225" s="25">
        <v>20323</v>
      </c>
      <c r="I225" s="25">
        <v>8458.4</v>
      </c>
      <c r="J225" s="25">
        <v>12253.4</v>
      </c>
      <c r="K225" s="25">
        <v>0</v>
      </c>
      <c r="L225" s="25">
        <v>8598</v>
      </c>
      <c r="M225" s="25">
        <v>0</v>
      </c>
      <c r="N225" s="25">
        <v>0</v>
      </c>
      <c r="O225" s="25">
        <v>4000</v>
      </c>
      <c r="P225" s="25">
        <v>0</v>
      </c>
    </row>
    <row r="226" spans="1:32" x14ac:dyDescent="0.25">
      <c r="A226" s="24" t="s">
        <v>298</v>
      </c>
      <c r="B226" s="25" t="s">
        <v>51</v>
      </c>
      <c r="C226" s="25" t="s">
        <v>109</v>
      </c>
      <c r="D226" s="26">
        <v>47913.9</v>
      </c>
      <c r="E226" s="25">
        <v>3692.6</v>
      </c>
      <c r="F226" s="25">
        <v>2471</v>
      </c>
      <c r="G226" s="25">
        <v>1600</v>
      </c>
      <c r="H226" s="25">
        <v>1605.2</v>
      </c>
      <c r="I226" s="25">
        <v>11379.2</v>
      </c>
      <c r="J226" s="25">
        <v>5540</v>
      </c>
      <c r="K226" s="25">
        <v>2887.6</v>
      </c>
      <c r="L226" s="25">
        <v>4862.7</v>
      </c>
      <c r="M226" s="25">
        <v>4417.1000000000004</v>
      </c>
      <c r="N226" s="25">
        <v>1512.9</v>
      </c>
      <c r="O226" s="25">
        <v>7462.4</v>
      </c>
      <c r="P226" s="25">
        <v>483.2</v>
      </c>
    </row>
    <row r="227" spans="1:32" x14ac:dyDescent="0.25">
      <c r="A227" s="24"/>
      <c r="B227" s="25"/>
      <c r="C227" s="25" t="s">
        <v>117</v>
      </c>
      <c r="D227" s="26">
        <v>24915.200000000001</v>
      </c>
      <c r="E227" s="25">
        <v>420</v>
      </c>
      <c r="F227" s="25">
        <v>3796.5</v>
      </c>
      <c r="G227" s="25">
        <v>8264.2000000000007</v>
      </c>
      <c r="H227" s="25">
        <v>1200</v>
      </c>
      <c r="I227" s="25">
        <v>1126.5</v>
      </c>
      <c r="J227" s="25">
        <v>832</v>
      </c>
      <c r="K227" s="25">
        <v>1432</v>
      </c>
      <c r="L227" s="25">
        <v>2578</v>
      </c>
      <c r="M227" s="25">
        <v>1219</v>
      </c>
      <c r="N227" s="25">
        <v>2013</v>
      </c>
      <c r="O227" s="25">
        <v>0</v>
      </c>
      <c r="P227" s="25">
        <v>2034</v>
      </c>
    </row>
    <row r="228" spans="1:32" x14ac:dyDescent="0.25">
      <c r="A228" s="24"/>
      <c r="B228" s="25"/>
      <c r="C228" s="25" t="s">
        <v>178</v>
      </c>
      <c r="D228" s="26">
        <v>2120</v>
      </c>
      <c r="E228" s="25">
        <v>1520</v>
      </c>
      <c r="F228" s="25">
        <v>0</v>
      </c>
      <c r="G228" s="25">
        <v>0</v>
      </c>
      <c r="H228" s="25">
        <v>0</v>
      </c>
      <c r="I228" s="25">
        <v>0</v>
      </c>
      <c r="J228" s="25">
        <v>0</v>
      </c>
      <c r="K228" s="25">
        <v>0</v>
      </c>
      <c r="L228" s="25">
        <v>600</v>
      </c>
      <c r="M228" s="25">
        <v>0</v>
      </c>
      <c r="N228" s="25">
        <v>0</v>
      </c>
      <c r="O228" s="25">
        <v>0</v>
      </c>
      <c r="P228" s="25">
        <v>0</v>
      </c>
    </row>
    <row r="229" spans="1:32" ht="28.5" x14ac:dyDescent="0.25">
      <c r="A229" s="24" t="s">
        <v>299</v>
      </c>
      <c r="B229" s="25" t="s">
        <v>300</v>
      </c>
      <c r="C229" s="25" t="s">
        <v>109</v>
      </c>
      <c r="D229" s="26">
        <v>146938.79999999999</v>
      </c>
      <c r="E229" s="25">
        <v>8144</v>
      </c>
      <c r="F229" s="25">
        <v>10806.6</v>
      </c>
      <c r="G229" s="25">
        <v>7951.5</v>
      </c>
      <c r="H229" s="25">
        <v>23725.7</v>
      </c>
      <c r="I229" s="25">
        <v>8987</v>
      </c>
      <c r="J229" s="25">
        <v>10489.6</v>
      </c>
      <c r="K229" s="25">
        <v>9143</v>
      </c>
      <c r="L229" s="25">
        <v>18914.7</v>
      </c>
      <c r="M229" s="25">
        <v>9372.4</v>
      </c>
      <c r="N229" s="25">
        <v>12163.2</v>
      </c>
      <c r="O229" s="25">
        <v>18887.5</v>
      </c>
      <c r="P229" s="25">
        <v>8353.6</v>
      </c>
    </row>
    <row r="230" spans="1:32" x14ac:dyDescent="0.25">
      <c r="A230" s="24"/>
      <c r="B230" s="25"/>
      <c r="C230" s="25" t="s">
        <v>117</v>
      </c>
      <c r="D230" s="26">
        <v>59288</v>
      </c>
      <c r="E230" s="25">
        <v>3230.4</v>
      </c>
      <c r="F230" s="25">
        <v>3611.2</v>
      </c>
      <c r="G230" s="25">
        <v>1154.3</v>
      </c>
      <c r="H230" s="25">
        <v>2725.4</v>
      </c>
      <c r="I230" s="25">
        <v>3092.4</v>
      </c>
      <c r="J230" s="25">
        <v>6376</v>
      </c>
      <c r="K230" s="25">
        <v>6625.5</v>
      </c>
      <c r="L230" s="25">
        <v>6016</v>
      </c>
      <c r="M230" s="25">
        <v>1712</v>
      </c>
      <c r="N230" s="25">
        <v>4939.8</v>
      </c>
      <c r="O230" s="25">
        <v>6006</v>
      </c>
      <c r="P230" s="25">
        <v>13799</v>
      </c>
    </row>
    <row r="231" spans="1:32" x14ac:dyDescent="0.25">
      <c r="A231" s="24"/>
      <c r="B231" s="25"/>
      <c r="C231" s="25" t="s">
        <v>178</v>
      </c>
      <c r="D231" s="26">
        <v>2986.3</v>
      </c>
      <c r="E231" s="25">
        <v>0</v>
      </c>
      <c r="F231" s="25">
        <v>0</v>
      </c>
      <c r="G231" s="25">
        <v>0</v>
      </c>
      <c r="H231" s="25">
        <v>1700</v>
      </c>
      <c r="I231" s="25">
        <v>0</v>
      </c>
      <c r="J231" s="25">
        <v>0</v>
      </c>
      <c r="K231" s="25">
        <v>0</v>
      </c>
      <c r="L231" s="25">
        <v>537.29999999999995</v>
      </c>
      <c r="M231" s="25">
        <v>0</v>
      </c>
      <c r="N231" s="25">
        <v>749</v>
      </c>
      <c r="O231" s="25">
        <v>0</v>
      </c>
      <c r="P231" s="25">
        <v>0</v>
      </c>
    </row>
    <row r="232" spans="1:32" x14ac:dyDescent="0.25">
      <c r="A232" s="24" t="s">
        <v>301</v>
      </c>
      <c r="B232" s="25" t="s">
        <v>52</v>
      </c>
      <c r="C232" s="25" t="s">
        <v>117</v>
      </c>
      <c r="D232" s="26">
        <v>112</v>
      </c>
      <c r="E232" s="25">
        <v>0</v>
      </c>
      <c r="F232" s="25">
        <v>0</v>
      </c>
      <c r="G232" s="25">
        <v>40</v>
      </c>
      <c r="H232" s="25">
        <v>0</v>
      </c>
      <c r="I232" s="25">
        <v>0</v>
      </c>
      <c r="J232" s="25">
        <v>0</v>
      </c>
      <c r="K232" s="25">
        <v>0</v>
      </c>
      <c r="L232" s="25">
        <v>72</v>
      </c>
      <c r="M232" s="25">
        <v>0</v>
      </c>
      <c r="N232" s="25">
        <v>0</v>
      </c>
      <c r="O232" s="25">
        <v>0</v>
      </c>
      <c r="P232" s="25">
        <v>0</v>
      </c>
      <c r="S232" s="25" t="s">
        <v>118</v>
      </c>
      <c r="T232" s="26">
        <v>17</v>
      </c>
      <c r="U232" s="25">
        <v>8.5</v>
      </c>
      <c r="V232" s="25">
        <v>8.5</v>
      </c>
      <c r="W232" s="25">
        <v>0</v>
      </c>
      <c r="X232" s="25">
        <v>0</v>
      </c>
      <c r="Y232" s="25">
        <v>0</v>
      </c>
      <c r="Z232" s="25">
        <v>0</v>
      </c>
      <c r="AA232" s="25">
        <v>0</v>
      </c>
      <c r="AB232" s="25">
        <v>0</v>
      </c>
      <c r="AC232" s="25">
        <v>0</v>
      </c>
      <c r="AD232" s="25">
        <v>0</v>
      </c>
      <c r="AE232" s="25">
        <v>0</v>
      </c>
      <c r="AF232" s="25">
        <v>0</v>
      </c>
    </row>
    <row r="233" spans="1:32" x14ac:dyDescent="0.25">
      <c r="A233" s="24" t="s">
        <v>302</v>
      </c>
      <c r="B233" s="25" t="s">
        <v>53</v>
      </c>
      <c r="C233" s="25" t="s">
        <v>109</v>
      </c>
      <c r="D233" s="26">
        <v>165436.20000000001</v>
      </c>
      <c r="E233" s="25">
        <v>18379.8</v>
      </c>
      <c r="F233" s="25">
        <v>8973.2000000000007</v>
      </c>
      <c r="G233" s="25">
        <v>7914</v>
      </c>
      <c r="H233" s="25">
        <v>22360.9</v>
      </c>
      <c r="I233" s="25">
        <v>16439.400000000001</v>
      </c>
      <c r="J233" s="25">
        <v>16512.099999999999</v>
      </c>
      <c r="K233" s="25">
        <v>12035.2</v>
      </c>
      <c r="L233" s="25">
        <v>10851.6</v>
      </c>
      <c r="M233" s="25">
        <v>12823</v>
      </c>
      <c r="N233" s="25">
        <v>11117.8</v>
      </c>
      <c r="O233" s="25">
        <v>23992.2</v>
      </c>
      <c r="P233" s="25">
        <v>4037</v>
      </c>
      <c r="S233" s="25" t="s">
        <v>118</v>
      </c>
      <c r="T233" s="26">
        <v>146812</v>
      </c>
      <c r="U233" s="25">
        <v>0</v>
      </c>
      <c r="V233" s="25">
        <v>5747.7</v>
      </c>
      <c r="W233" s="25">
        <v>0</v>
      </c>
      <c r="X233" s="25">
        <v>4844.8</v>
      </c>
      <c r="Y233" s="25">
        <v>0</v>
      </c>
      <c r="Z233" s="25">
        <v>4943.8999999999996</v>
      </c>
      <c r="AA233" s="25">
        <v>34635.699999999997</v>
      </c>
      <c r="AB233" s="25">
        <v>0</v>
      </c>
      <c r="AC233" s="25">
        <v>35249.9</v>
      </c>
      <c r="AD233" s="25">
        <v>22050</v>
      </c>
      <c r="AE233" s="25">
        <v>22140</v>
      </c>
      <c r="AF233" s="25">
        <v>17200</v>
      </c>
    </row>
    <row r="234" spans="1:32" x14ac:dyDescent="0.25">
      <c r="A234" s="24"/>
      <c r="B234" s="25"/>
      <c r="C234" s="25" t="s">
        <v>117</v>
      </c>
      <c r="D234" s="26">
        <v>137666.29999999999</v>
      </c>
      <c r="E234" s="25">
        <v>8390</v>
      </c>
      <c r="F234" s="25">
        <v>18253.599999999999</v>
      </c>
      <c r="G234" s="25">
        <v>11852.3</v>
      </c>
      <c r="H234" s="25">
        <v>9685.4</v>
      </c>
      <c r="I234" s="25">
        <v>10300</v>
      </c>
      <c r="J234" s="25">
        <v>12341</v>
      </c>
      <c r="K234" s="25">
        <v>9265</v>
      </c>
      <c r="L234" s="25">
        <v>10545</v>
      </c>
      <c r="M234" s="25">
        <v>12565</v>
      </c>
      <c r="N234" s="25">
        <v>9322</v>
      </c>
      <c r="O234" s="25">
        <v>15310</v>
      </c>
      <c r="P234" s="25">
        <v>9837</v>
      </c>
      <c r="S234" s="25" t="s">
        <v>118</v>
      </c>
      <c r="T234" s="26">
        <v>437.9</v>
      </c>
      <c r="U234" s="25">
        <v>94</v>
      </c>
      <c r="V234" s="25">
        <v>0</v>
      </c>
      <c r="W234" s="25">
        <v>23</v>
      </c>
      <c r="X234" s="25">
        <v>267</v>
      </c>
      <c r="Y234" s="25">
        <v>0</v>
      </c>
      <c r="Z234" s="25">
        <v>0</v>
      </c>
      <c r="AA234" s="25">
        <v>0</v>
      </c>
      <c r="AB234" s="25">
        <v>0</v>
      </c>
      <c r="AC234" s="25">
        <v>0</v>
      </c>
      <c r="AD234" s="25">
        <v>0</v>
      </c>
      <c r="AE234" s="25">
        <v>0</v>
      </c>
      <c r="AF234" s="25">
        <v>53.9</v>
      </c>
    </row>
    <row r="235" spans="1:32" x14ac:dyDescent="0.25">
      <c r="A235" s="24"/>
      <c r="B235" s="25"/>
      <c r="C235" s="25" t="s">
        <v>178</v>
      </c>
      <c r="D235" s="26">
        <v>7281</v>
      </c>
      <c r="E235" s="25">
        <v>2909</v>
      </c>
      <c r="F235" s="25">
        <v>0</v>
      </c>
      <c r="G235" s="25">
        <v>0</v>
      </c>
      <c r="H235" s="25">
        <v>1200</v>
      </c>
      <c r="I235" s="25">
        <v>0</v>
      </c>
      <c r="J235" s="25">
        <v>1282</v>
      </c>
      <c r="K235" s="25">
        <v>0</v>
      </c>
      <c r="L235" s="25">
        <v>0</v>
      </c>
      <c r="M235" s="25">
        <v>1890</v>
      </c>
      <c r="N235" s="25">
        <v>0</v>
      </c>
      <c r="O235" s="25">
        <v>0</v>
      </c>
      <c r="P235" s="25">
        <v>0</v>
      </c>
      <c r="S235" s="25" t="s">
        <v>118</v>
      </c>
      <c r="T235" s="26">
        <v>1043.2</v>
      </c>
      <c r="U235" s="25">
        <v>360</v>
      </c>
      <c r="V235" s="25">
        <v>0</v>
      </c>
      <c r="W235" s="25">
        <v>108</v>
      </c>
      <c r="X235" s="25">
        <v>20</v>
      </c>
      <c r="Y235" s="25">
        <v>20</v>
      </c>
      <c r="Z235" s="25">
        <v>35</v>
      </c>
      <c r="AA235" s="25">
        <v>39</v>
      </c>
      <c r="AB235" s="25">
        <v>0</v>
      </c>
      <c r="AC235" s="25">
        <v>0</v>
      </c>
      <c r="AD235" s="25">
        <v>0</v>
      </c>
      <c r="AE235" s="25">
        <v>0</v>
      </c>
      <c r="AF235" s="25">
        <v>461.2</v>
      </c>
    </row>
    <row r="236" spans="1:32" x14ac:dyDescent="0.25">
      <c r="A236" s="24" t="s">
        <v>303</v>
      </c>
      <c r="B236" s="25" t="s">
        <v>304</v>
      </c>
      <c r="C236" s="25" t="s">
        <v>109</v>
      </c>
      <c r="D236" s="26">
        <v>531237.1</v>
      </c>
      <c r="E236" s="25">
        <v>55084.7</v>
      </c>
      <c r="F236" s="25">
        <v>42853.4</v>
      </c>
      <c r="G236" s="25">
        <v>28069.4</v>
      </c>
      <c r="H236" s="25">
        <v>59598.7</v>
      </c>
      <c r="I236" s="25">
        <v>24890.799999999999</v>
      </c>
      <c r="J236" s="25">
        <v>16965</v>
      </c>
      <c r="K236" s="25">
        <v>29987.5</v>
      </c>
      <c r="L236" s="25">
        <v>42291</v>
      </c>
      <c r="M236" s="25">
        <v>52487.3</v>
      </c>
      <c r="N236" s="25">
        <v>55857.5</v>
      </c>
      <c r="O236" s="25">
        <v>51465.9</v>
      </c>
      <c r="P236" s="25">
        <v>71685.899999999994</v>
      </c>
      <c r="S236" s="25" t="s">
        <v>118</v>
      </c>
      <c r="T236" s="26">
        <v>2240</v>
      </c>
      <c r="U236" s="25">
        <v>0</v>
      </c>
      <c r="V236" s="25">
        <v>168</v>
      </c>
      <c r="W236" s="25">
        <v>256</v>
      </c>
      <c r="X236" s="25">
        <v>218</v>
      </c>
      <c r="Y236" s="25">
        <v>400</v>
      </c>
      <c r="Z236" s="25">
        <v>0</v>
      </c>
      <c r="AA236" s="25">
        <v>218</v>
      </c>
      <c r="AB236" s="25">
        <v>0</v>
      </c>
      <c r="AC236" s="25">
        <v>980</v>
      </c>
      <c r="AD236" s="25">
        <v>0</v>
      </c>
      <c r="AE236" s="25">
        <v>0</v>
      </c>
      <c r="AF236" s="25">
        <v>0</v>
      </c>
    </row>
    <row r="237" spans="1:32" x14ac:dyDescent="0.25">
      <c r="A237" s="24"/>
      <c r="B237" s="25"/>
      <c r="C237" s="25" t="s">
        <v>117</v>
      </c>
      <c r="D237" s="26">
        <v>191242.7</v>
      </c>
      <c r="E237" s="25">
        <v>14694</v>
      </c>
      <c r="F237" s="25">
        <v>41964.4</v>
      </c>
      <c r="G237" s="25">
        <v>25476</v>
      </c>
      <c r="H237" s="25">
        <v>27255</v>
      </c>
      <c r="I237" s="25">
        <v>3985.1</v>
      </c>
      <c r="J237" s="25">
        <v>24960.5</v>
      </c>
      <c r="K237" s="25">
        <v>8890</v>
      </c>
      <c r="L237" s="25">
        <v>7355.8</v>
      </c>
      <c r="M237" s="25">
        <v>0</v>
      </c>
      <c r="N237" s="25">
        <v>19662.3</v>
      </c>
      <c r="O237" s="25">
        <v>11520</v>
      </c>
      <c r="P237" s="25">
        <v>5479.6</v>
      </c>
      <c r="S237" s="25" t="s">
        <v>118</v>
      </c>
      <c r="T237" s="26">
        <v>10350</v>
      </c>
      <c r="U237" s="25">
        <v>0</v>
      </c>
      <c r="V237" s="25">
        <v>0</v>
      </c>
      <c r="W237" s="25">
        <v>0</v>
      </c>
      <c r="X237" s="25">
        <v>10350</v>
      </c>
      <c r="Y237" s="25">
        <v>0</v>
      </c>
      <c r="Z237" s="25">
        <v>0</v>
      </c>
      <c r="AA237" s="25">
        <v>0</v>
      </c>
      <c r="AB237" s="25">
        <v>0</v>
      </c>
      <c r="AC237" s="25">
        <v>0</v>
      </c>
      <c r="AD237" s="25">
        <v>0</v>
      </c>
      <c r="AE237" s="25">
        <v>0</v>
      </c>
      <c r="AF237" s="25">
        <v>0</v>
      </c>
    </row>
    <row r="238" spans="1:32" x14ac:dyDescent="0.25">
      <c r="A238" s="24"/>
      <c r="B238" s="25"/>
      <c r="C238" s="25" t="s">
        <v>178</v>
      </c>
      <c r="D238" s="26">
        <v>9965.2999999999993</v>
      </c>
      <c r="E238" s="25">
        <v>0</v>
      </c>
      <c r="F238" s="25">
        <v>3578</v>
      </c>
      <c r="G238" s="25">
        <v>3113.3</v>
      </c>
      <c r="H238" s="25">
        <v>0</v>
      </c>
      <c r="I238" s="25">
        <v>0</v>
      </c>
      <c r="J238" s="25">
        <v>0</v>
      </c>
      <c r="K238" s="25">
        <v>0</v>
      </c>
      <c r="L238" s="25">
        <v>3274</v>
      </c>
      <c r="M238" s="25">
        <v>0</v>
      </c>
      <c r="N238" s="25">
        <v>0</v>
      </c>
      <c r="O238" s="25">
        <v>0</v>
      </c>
      <c r="P238" s="25">
        <v>0</v>
      </c>
      <c r="S238" s="25" t="s">
        <v>118</v>
      </c>
      <c r="T238" s="26">
        <v>1125</v>
      </c>
      <c r="U238" s="25">
        <v>0</v>
      </c>
      <c r="V238" s="25">
        <v>0</v>
      </c>
      <c r="W238" s="25">
        <v>0</v>
      </c>
      <c r="X238" s="25">
        <v>1125</v>
      </c>
      <c r="Y238" s="25">
        <v>0</v>
      </c>
      <c r="Z238" s="25">
        <v>0</v>
      </c>
      <c r="AA238" s="25">
        <v>0</v>
      </c>
      <c r="AB238" s="25">
        <v>0</v>
      </c>
      <c r="AC238" s="25">
        <v>0</v>
      </c>
      <c r="AD238" s="25">
        <v>0</v>
      </c>
      <c r="AE238" s="25">
        <v>0</v>
      </c>
      <c r="AF238" s="25">
        <v>0</v>
      </c>
    </row>
    <row r="239" spans="1:32" x14ac:dyDescent="0.25">
      <c r="A239" s="24"/>
      <c r="B239" s="25"/>
      <c r="C239" s="25" t="s">
        <v>203</v>
      </c>
      <c r="D239" s="26">
        <v>2652</v>
      </c>
      <c r="E239" s="25">
        <v>0</v>
      </c>
      <c r="F239" s="25">
        <v>2040</v>
      </c>
      <c r="G239" s="25">
        <v>0</v>
      </c>
      <c r="H239" s="25">
        <v>0</v>
      </c>
      <c r="I239" s="25">
        <v>0</v>
      </c>
      <c r="J239" s="25">
        <v>0</v>
      </c>
      <c r="K239" s="25">
        <v>0</v>
      </c>
      <c r="L239" s="25">
        <v>0</v>
      </c>
      <c r="M239" s="25">
        <v>612</v>
      </c>
      <c r="N239" s="25">
        <v>0</v>
      </c>
      <c r="O239" s="25">
        <v>0</v>
      </c>
      <c r="P239" s="25">
        <v>0</v>
      </c>
      <c r="S239" s="25" t="s">
        <v>118</v>
      </c>
      <c r="T239" s="26">
        <v>5383.5</v>
      </c>
      <c r="U239" s="25">
        <v>0</v>
      </c>
      <c r="V239" s="25">
        <v>1976</v>
      </c>
      <c r="W239" s="25">
        <v>0</v>
      </c>
      <c r="X239" s="25">
        <v>0</v>
      </c>
      <c r="Y239" s="25">
        <v>0</v>
      </c>
      <c r="Z239" s="25">
        <v>450</v>
      </c>
      <c r="AA239" s="25">
        <v>2957.5</v>
      </c>
      <c r="AB239" s="25">
        <v>0</v>
      </c>
      <c r="AC239" s="25">
        <v>0</v>
      </c>
      <c r="AD239" s="25">
        <v>0</v>
      </c>
      <c r="AE239" s="25">
        <v>0</v>
      </c>
      <c r="AF239" s="25">
        <v>0</v>
      </c>
    </row>
    <row r="240" spans="1:32" x14ac:dyDescent="0.25">
      <c r="A240" s="24" t="s">
        <v>305</v>
      </c>
      <c r="B240" s="25" t="s">
        <v>55</v>
      </c>
      <c r="C240" s="25" t="s">
        <v>109</v>
      </c>
      <c r="D240" s="26">
        <v>31</v>
      </c>
      <c r="E240" s="25">
        <v>0</v>
      </c>
      <c r="F240" s="25">
        <v>31</v>
      </c>
      <c r="G240" s="25">
        <v>0</v>
      </c>
      <c r="H240" s="25">
        <v>0</v>
      </c>
      <c r="I240" s="25">
        <v>0</v>
      </c>
      <c r="J240" s="25">
        <v>0</v>
      </c>
      <c r="K240" s="25">
        <v>0</v>
      </c>
      <c r="L240" s="25">
        <v>0</v>
      </c>
      <c r="M240" s="25">
        <v>0</v>
      </c>
      <c r="N240" s="25">
        <v>0</v>
      </c>
      <c r="O240" s="25">
        <v>0</v>
      </c>
      <c r="P240" s="25">
        <v>0</v>
      </c>
      <c r="S240" s="25" t="s">
        <v>118</v>
      </c>
      <c r="T240" s="26">
        <v>2870</v>
      </c>
      <c r="U240" s="25">
        <v>0</v>
      </c>
      <c r="V240" s="25">
        <v>0</v>
      </c>
      <c r="W240" s="25">
        <v>0</v>
      </c>
      <c r="X240" s="25">
        <v>0</v>
      </c>
      <c r="Y240" s="25">
        <v>2870</v>
      </c>
      <c r="Z240" s="25">
        <v>0</v>
      </c>
      <c r="AA240" s="25">
        <v>0</v>
      </c>
      <c r="AB240" s="25">
        <v>0</v>
      </c>
      <c r="AC240" s="25">
        <v>0</v>
      </c>
      <c r="AD240" s="25">
        <v>0</v>
      </c>
      <c r="AE240" s="25">
        <v>0</v>
      </c>
      <c r="AF240" s="25">
        <v>0</v>
      </c>
    </row>
    <row r="241" spans="1:32" x14ac:dyDescent="0.25">
      <c r="A241" s="24" t="s">
        <v>306</v>
      </c>
      <c r="B241" s="25" t="s">
        <v>56</v>
      </c>
      <c r="C241" s="25" t="s">
        <v>109</v>
      </c>
      <c r="D241" s="26">
        <v>205240.3</v>
      </c>
      <c r="E241" s="25">
        <v>9383</v>
      </c>
      <c r="F241" s="25">
        <v>7161.8</v>
      </c>
      <c r="G241" s="25">
        <v>12623</v>
      </c>
      <c r="H241" s="25">
        <v>38565.599999999999</v>
      </c>
      <c r="I241" s="25">
        <v>8147.4</v>
      </c>
      <c r="J241" s="25">
        <v>23793.9</v>
      </c>
      <c r="K241" s="25">
        <v>30583</v>
      </c>
      <c r="L241" s="25">
        <v>10552.8</v>
      </c>
      <c r="M241" s="25">
        <v>15313.8</v>
      </c>
      <c r="N241" s="25">
        <v>27391.9</v>
      </c>
      <c r="O241" s="25">
        <v>10823.1</v>
      </c>
      <c r="P241" s="25">
        <v>10901</v>
      </c>
      <c r="S241" s="25" t="s">
        <v>118</v>
      </c>
      <c r="T241" s="26">
        <v>4000</v>
      </c>
      <c r="U241" s="25">
        <v>0</v>
      </c>
      <c r="V241" s="25">
        <v>0</v>
      </c>
      <c r="W241" s="25">
        <v>0</v>
      </c>
      <c r="X241" s="25">
        <v>4000</v>
      </c>
      <c r="Y241" s="25">
        <v>0</v>
      </c>
      <c r="Z241" s="25">
        <v>0</v>
      </c>
      <c r="AA241" s="25">
        <v>0</v>
      </c>
      <c r="AB241" s="25">
        <v>0</v>
      </c>
      <c r="AC241" s="25">
        <v>0</v>
      </c>
      <c r="AD241" s="25">
        <v>0</v>
      </c>
      <c r="AE241" s="25">
        <v>0</v>
      </c>
      <c r="AF241" s="25">
        <v>0</v>
      </c>
    </row>
    <row r="242" spans="1:32" x14ac:dyDescent="0.25">
      <c r="A242" s="24"/>
      <c r="B242" s="25"/>
      <c r="C242" s="25" t="s">
        <v>117</v>
      </c>
      <c r="D242" s="26">
        <v>93002.6</v>
      </c>
      <c r="E242" s="25">
        <v>2754.6</v>
      </c>
      <c r="F242" s="25">
        <v>8827.5</v>
      </c>
      <c r="G242" s="25">
        <v>7944</v>
      </c>
      <c r="H242" s="25">
        <v>15810.7</v>
      </c>
      <c r="I242" s="25">
        <v>5739</v>
      </c>
      <c r="J242" s="25">
        <v>3880</v>
      </c>
      <c r="K242" s="25">
        <v>8615</v>
      </c>
      <c r="L242" s="25">
        <v>4518</v>
      </c>
      <c r="M242" s="25">
        <v>6982.4</v>
      </c>
      <c r="N242" s="25">
        <v>8509</v>
      </c>
      <c r="O242" s="25">
        <v>12478</v>
      </c>
      <c r="P242" s="25">
        <v>6944.4</v>
      </c>
      <c r="S242" s="25" t="s">
        <v>118</v>
      </c>
      <c r="T242" s="26">
        <v>76084.5</v>
      </c>
      <c r="U242" s="25">
        <v>7407</v>
      </c>
      <c r="V242" s="25">
        <v>8878</v>
      </c>
      <c r="W242" s="25">
        <v>0</v>
      </c>
      <c r="X242" s="25">
        <v>6083</v>
      </c>
      <c r="Y242" s="25">
        <v>7080</v>
      </c>
      <c r="Z242" s="25">
        <v>11890</v>
      </c>
      <c r="AA242" s="25">
        <v>7755</v>
      </c>
      <c r="AB242" s="25">
        <v>14424</v>
      </c>
      <c r="AC242" s="25">
        <v>4100</v>
      </c>
      <c r="AD242" s="25">
        <v>1784.5</v>
      </c>
      <c r="AE242" s="25">
        <v>2543</v>
      </c>
      <c r="AF242" s="25">
        <v>4140</v>
      </c>
    </row>
    <row r="243" spans="1:32" x14ac:dyDescent="0.25">
      <c r="A243" s="24"/>
      <c r="B243" s="25"/>
      <c r="C243" s="25" t="s">
        <v>178</v>
      </c>
      <c r="D243" s="26">
        <v>6045.4</v>
      </c>
      <c r="E243" s="25">
        <v>0</v>
      </c>
      <c r="F243" s="25">
        <v>0</v>
      </c>
      <c r="G243" s="25">
        <v>0</v>
      </c>
      <c r="H243" s="25">
        <v>3992</v>
      </c>
      <c r="I243" s="25">
        <v>0</v>
      </c>
      <c r="J243" s="25">
        <v>0</v>
      </c>
      <c r="K243" s="25">
        <v>0</v>
      </c>
      <c r="L243" s="25">
        <v>0</v>
      </c>
      <c r="M243" s="25">
        <v>0</v>
      </c>
      <c r="N243" s="25">
        <v>0</v>
      </c>
      <c r="O243" s="25">
        <v>0</v>
      </c>
      <c r="P243" s="25">
        <v>2053.4</v>
      </c>
      <c r="S243" s="25" t="s">
        <v>118</v>
      </c>
      <c r="T243" s="26">
        <v>20</v>
      </c>
      <c r="U243" s="25">
        <v>0</v>
      </c>
      <c r="V243" s="25">
        <v>0</v>
      </c>
      <c r="W243" s="25">
        <v>0</v>
      </c>
      <c r="X243" s="25">
        <v>0</v>
      </c>
      <c r="Y243" s="25">
        <v>0</v>
      </c>
      <c r="Z243" s="25">
        <v>0</v>
      </c>
      <c r="AA243" s="25">
        <v>0</v>
      </c>
      <c r="AB243" s="25">
        <v>0</v>
      </c>
      <c r="AC243" s="25">
        <v>20</v>
      </c>
      <c r="AD243" s="25">
        <v>0</v>
      </c>
      <c r="AE243" s="25">
        <v>0</v>
      </c>
      <c r="AF243" s="25">
        <v>0</v>
      </c>
    </row>
    <row r="244" spans="1:32" x14ac:dyDescent="0.25">
      <c r="A244" s="24" t="s">
        <v>307</v>
      </c>
      <c r="B244" s="25" t="s">
        <v>308</v>
      </c>
      <c r="C244" s="25" t="s">
        <v>109</v>
      </c>
      <c r="D244" s="26">
        <v>96989.8</v>
      </c>
      <c r="E244" s="25">
        <v>7495.6</v>
      </c>
      <c r="F244" s="25">
        <v>7304.7</v>
      </c>
      <c r="G244" s="25">
        <v>1545.2</v>
      </c>
      <c r="H244" s="25">
        <v>7478</v>
      </c>
      <c r="I244" s="25">
        <v>3580.5</v>
      </c>
      <c r="J244" s="25">
        <v>17876.2</v>
      </c>
      <c r="K244" s="25">
        <v>13931.8</v>
      </c>
      <c r="L244" s="25">
        <v>9420</v>
      </c>
      <c r="M244" s="25">
        <v>14175.6</v>
      </c>
      <c r="N244" s="25">
        <v>4571.8</v>
      </c>
      <c r="O244" s="25">
        <v>3866.4</v>
      </c>
      <c r="P244" s="25">
        <v>5744</v>
      </c>
      <c r="S244" s="25" t="s">
        <v>226</v>
      </c>
      <c r="T244" s="26">
        <v>6000</v>
      </c>
      <c r="U244" s="25">
        <v>0</v>
      </c>
      <c r="V244" s="25">
        <v>0</v>
      </c>
      <c r="W244" s="25">
        <v>0</v>
      </c>
      <c r="X244" s="25">
        <v>0</v>
      </c>
      <c r="Y244" s="25">
        <v>6000</v>
      </c>
      <c r="Z244" s="25">
        <v>0</v>
      </c>
      <c r="AA244" s="25">
        <v>0</v>
      </c>
      <c r="AB244" s="25">
        <v>0</v>
      </c>
      <c r="AC244" s="25">
        <v>0</v>
      </c>
      <c r="AD244" s="25">
        <v>0</v>
      </c>
      <c r="AE244" s="25">
        <v>0</v>
      </c>
      <c r="AF244" s="25">
        <v>0</v>
      </c>
    </row>
    <row r="245" spans="1:32" x14ac:dyDescent="0.25">
      <c r="A245" s="24"/>
      <c r="B245" s="25"/>
      <c r="C245" s="25" t="s">
        <v>117</v>
      </c>
      <c r="D245" s="26">
        <v>64563.4</v>
      </c>
      <c r="E245" s="25">
        <v>1579</v>
      </c>
      <c r="F245" s="25">
        <v>4718.8</v>
      </c>
      <c r="G245" s="25">
        <v>1356</v>
      </c>
      <c r="H245" s="25">
        <v>4528</v>
      </c>
      <c r="I245" s="25">
        <v>5366.6</v>
      </c>
      <c r="J245" s="25">
        <v>10581.4</v>
      </c>
      <c r="K245" s="25">
        <v>6459</v>
      </c>
      <c r="L245" s="25">
        <v>2636.6</v>
      </c>
      <c r="M245" s="25">
        <v>6758</v>
      </c>
      <c r="N245" s="25">
        <v>5773.8</v>
      </c>
      <c r="O245" s="25">
        <v>5592</v>
      </c>
      <c r="P245" s="25">
        <v>9214.2000000000007</v>
      </c>
      <c r="S245" s="25" t="s">
        <v>226</v>
      </c>
      <c r="T245" s="26">
        <v>75350</v>
      </c>
      <c r="U245" s="25">
        <v>0</v>
      </c>
      <c r="V245" s="25">
        <v>0</v>
      </c>
      <c r="W245" s="25">
        <v>0</v>
      </c>
      <c r="X245" s="25">
        <v>9000</v>
      </c>
      <c r="Y245" s="25">
        <v>550</v>
      </c>
      <c r="Z245" s="25">
        <v>0</v>
      </c>
      <c r="AA245" s="25">
        <v>7000</v>
      </c>
      <c r="AB245" s="25">
        <v>11000</v>
      </c>
      <c r="AC245" s="25">
        <v>0</v>
      </c>
      <c r="AD245" s="25">
        <v>17500</v>
      </c>
      <c r="AE245" s="25">
        <v>0</v>
      </c>
      <c r="AF245" s="25">
        <v>30300</v>
      </c>
    </row>
    <row r="246" spans="1:32" x14ac:dyDescent="0.25">
      <c r="A246" s="24"/>
      <c r="B246" s="25"/>
      <c r="C246" s="25" t="s">
        <v>178</v>
      </c>
      <c r="D246" s="26">
        <v>4000</v>
      </c>
      <c r="E246" s="25">
        <v>0</v>
      </c>
      <c r="F246" s="25">
        <v>0</v>
      </c>
      <c r="G246" s="25">
        <v>0</v>
      </c>
      <c r="H246" s="25">
        <v>0</v>
      </c>
      <c r="I246" s="25">
        <v>0</v>
      </c>
      <c r="J246" s="25">
        <v>0</v>
      </c>
      <c r="K246" s="25">
        <v>0</v>
      </c>
      <c r="L246" s="25">
        <v>0</v>
      </c>
      <c r="M246" s="25">
        <v>4000</v>
      </c>
      <c r="N246" s="25">
        <v>0</v>
      </c>
      <c r="O246" s="25">
        <v>0</v>
      </c>
      <c r="P246" s="25">
        <v>0</v>
      </c>
      <c r="S246" s="25" t="s">
        <v>226</v>
      </c>
      <c r="T246" s="26">
        <v>1705423.8</v>
      </c>
      <c r="U246" s="25">
        <v>399904</v>
      </c>
      <c r="V246" s="25">
        <v>82000</v>
      </c>
      <c r="W246" s="25">
        <v>389767</v>
      </c>
      <c r="X246" s="25">
        <v>338894.3</v>
      </c>
      <c r="Y246" s="25">
        <v>179000</v>
      </c>
      <c r="Z246" s="25">
        <v>21760.7</v>
      </c>
      <c r="AA246" s="25">
        <v>46500</v>
      </c>
      <c r="AB246" s="25">
        <v>68011.8</v>
      </c>
      <c r="AC246" s="25">
        <v>72000</v>
      </c>
      <c r="AD246" s="25">
        <v>6300</v>
      </c>
      <c r="AE246" s="25">
        <v>73036</v>
      </c>
      <c r="AF246" s="25">
        <v>28250</v>
      </c>
    </row>
    <row r="247" spans="1:32" x14ac:dyDescent="0.25">
      <c r="A247" s="24" t="s">
        <v>309</v>
      </c>
      <c r="B247" s="25" t="s">
        <v>310</v>
      </c>
      <c r="C247" s="25" t="s">
        <v>109</v>
      </c>
      <c r="D247" s="26">
        <v>38931.699999999997</v>
      </c>
      <c r="E247" s="25">
        <v>3264.4</v>
      </c>
      <c r="F247" s="25">
        <v>4901.8999999999996</v>
      </c>
      <c r="G247" s="25">
        <v>3650</v>
      </c>
      <c r="H247" s="25">
        <v>6764.8</v>
      </c>
      <c r="I247" s="25">
        <v>3108.6</v>
      </c>
      <c r="J247" s="25">
        <v>4603.8</v>
      </c>
      <c r="K247" s="25">
        <v>2861</v>
      </c>
      <c r="L247" s="25">
        <v>1279.8</v>
      </c>
      <c r="M247" s="25">
        <v>2061</v>
      </c>
      <c r="N247" s="25">
        <v>2005</v>
      </c>
      <c r="O247" s="25">
        <v>3947.8</v>
      </c>
      <c r="P247" s="25">
        <v>483.6</v>
      </c>
      <c r="S247" s="25" t="s">
        <v>222</v>
      </c>
      <c r="T247" s="26">
        <v>768.9</v>
      </c>
      <c r="U247" s="25">
        <v>71.5</v>
      </c>
      <c r="V247" s="25">
        <v>95</v>
      </c>
      <c r="W247" s="25">
        <v>55</v>
      </c>
      <c r="X247" s="25">
        <v>32.5</v>
      </c>
      <c r="Y247" s="25">
        <v>65</v>
      </c>
      <c r="Z247" s="25">
        <v>131</v>
      </c>
      <c r="AA247" s="25">
        <v>0</v>
      </c>
      <c r="AB247" s="25">
        <v>0</v>
      </c>
      <c r="AC247" s="25">
        <v>0</v>
      </c>
      <c r="AD247" s="25">
        <v>74</v>
      </c>
      <c r="AE247" s="25">
        <v>160.9</v>
      </c>
      <c r="AF247" s="25">
        <v>84</v>
      </c>
    </row>
    <row r="248" spans="1:32" x14ac:dyDescent="0.25">
      <c r="A248" s="24"/>
      <c r="B248" s="25"/>
      <c r="C248" s="25" t="s">
        <v>117</v>
      </c>
      <c r="D248" s="26">
        <v>39112.199999999997</v>
      </c>
      <c r="E248" s="25">
        <v>1506</v>
      </c>
      <c r="F248" s="25">
        <v>4587.1000000000004</v>
      </c>
      <c r="G248" s="25">
        <v>2241.1999999999998</v>
      </c>
      <c r="H248" s="25">
        <v>5443.6</v>
      </c>
      <c r="I248" s="25">
        <v>2145</v>
      </c>
      <c r="J248" s="25">
        <v>1409.5</v>
      </c>
      <c r="K248" s="25">
        <v>2877</v>
      </c>
      <c r="L248" s="25">
        <v>2197.5</v>
      </c>
      <c r="M248" s="25">
        <v>3520</v>
      </c>
      <c r="N248" s="25">
        <v>3546</v>
      </c>
      <c r="O248" s="25">
        <v>3343</v>
      </c>
      <c r="P248" s="25">
        <v>6296.3</v>
      </c>
      <c r="S248" s="25" t="s">
        <v>143</v>
      </c>
      <c r="T248" s="26">
        <v>2000</v>
      </c>
      <c r="U248" s="25">
        <v>0</v>
      </c>
      <c r="V248" s="25">
        <v>0</v>
      </c>
      <c r="W248" s="25">
        <v>0</v>
      </c>
      <c r="X248" s="25">
        <v>0</v>
      </c>
      <c r="Y248" s="25">
        <v>0</v>
      </c>
      <c r="Z248" s="25">
        <v>0</v>
      </c>
      <c r="AA248" s="25">
        <v>2000</v>
      </c>
      <c r="AB248" s="25">
        <v>0</v>
      </c>
      <c r="AC248" s="25">
        <v>0</v>
      </c>
      <c r="AD248" s="25">
        <v>0</v>
      </c>
      <c r="AE248" s="25">
        <v>0</v>
      </c>
      <c r="AF248" s="25">
        <v>0</v>
      </c>
    </row>
    <row r="249" spans="1:32" x14ac:dyDescent="0.25">
      <c r="A249" s="24"/>
      <c r="B249" s="25"/>
      <c r="C249" s="25" t="s">
        <v>178</v>
      </c>
      <c r="D249" s="26">
        <v>720</v>
      </c>
      <c r="E249" s="25">
        <v>0</v>
      </c>
      <c r="F249" s="25">
        <v>0</v>
      </c>
      <c r="G249" s="25">
        <v>720</v>
      </c>
      <c r="H249" s="25">
        <v>0</v>
      </c>
      <c r="I249" s="25">
        <v>0</v>
      </c>
      <c r="J249" s="25">
        <v>0</v>
      </c>
      <c r="K249" s="25">
        <v>0</v>
      </c>
      <c r="L249" s="25">
        <v>0</v>
      </c>
      <c r="M249" s="25">
        <v>0</v>
      </c>
      <c r="N249" s="25">
        <v>0</v>
      </c>
      <c r="O249" s="25">
        <v>0</v>
      </c>
      <c r="P249" s="25">
        <v>0</v>
      </c>
      <c r="S249" s="25" t="s">
        <v>143</v>
      </c>
      <c r="T249" s="26">
        <v>712</v>
      </c>
      <c r="U249" s="25">
        <v>0</v>
      </c>
      <c r="V249" s="25">
        <v>0</v>
      </c>
      <c r="W249" s="25">
        <v>290</v>
      </c>
      <c r="X249" s="25">
        <v>0</v>
      </c>
      <c r="Y249" s="25">
        <v>197</v>
      </c>
      <c r="Z249" s="25">
        <v>225</v>
      </c>
      <c r="AA249" s="25">
        <v>0</v>
      </c>
      <c r="AB249" s="25">
        <v>0</v>
      </c>
      <c r="AC249" s="25">
        <v>0</v>
      </c>
      <c r="AD249" s="25">
        <v>0</v>
      </c>
      <c r="AE249" s="25">
        <v>0</v>
      </c>
      <c r="AF249" s="25">
        <v>0</v>
      </c>
    </row>
    <row r="250" spans="1:32" x14ac:dyDescent="0.25">
      <c r="A250" s="24" t="s">
        <v>311</v>
      </c>
      <c r="B250" s="25" t="s">
        <v>57</v>
      </c>
      <c r="C250" s="25" t="s">
        <v>109</v>
      </c>
      <c r="D250" s="26">
        <v>690856</v>
      </c>
      <c r="E250" s="25">
        <v>57787.199999999997</v>
      </c>
      <c r="F250" s="25">
        <v>29655</v>
      </c>
      <c r="G250" s="25">
        <v>33252</v>
      </c>
      <c r="H250" s="25">
        <v>90086.6</v>
      </c>
      <c r="I250" s="25">
        <v>46480.6</v>
      </c>
      <c r="J250" s="25">
        <v>59623.6</v>
      </c>
      <c r="K250" s="25">
        <v>48302.9</v>
      </c>
      <c r="L250" s="25">
        <v>50207.4</v>
      </c>
      <c r="M250" s="25">
        <v>48529.7</v>
      </c>
      <c r="N250" s="25">
        <v>64698</v>
      </c>
      <c r="O250" s="25">
        <v>77032.2</v>
      </c>
      <c r="P250" s="25">
        <v>85200.8</v>
      </c>
      <c r="S250" s="25" t="s">
        <v>143</v>
      </c>
      <c r="T250" s="26">
        <v>814.6</v>
      </c>
      <c r="U250" s="25">
        <v>0</v>
      </c>
      <c r="V250" s="25">
        <v>0</v>
      </c>
      <c r="W250" s="25">
        <v>0</v>
      </c>
      <c r="X250" s="25">
        <v>69.599999999999994</v>
      </c>
      <c r="Y250" s="25">
        <v>479</v>
      </c>
      <c r="Z250" s="25">
        <v>266</v>
      </c>
      <c r="AA250" s="25">
        <v>0</v>
      </c>
      <c r="AB250" s="25">
        <v>0</v>
      </c>
      <c r="AC250" s="25">
        <v>0</v>
      </c>
      <c r="AD250" s="25">
        <v>0</v>
      </c>
      <c r="AE250" s="25">
        <v>0</v>
      </c>
      <c r="AF250" s="25">
        <v>0</v>
      </c>
    </row>
    <row r="251" spans="1:32" x14ac:dyDescent="0.25">
      <c r="A251" s="24"/>
      <c r="B251" s="25"/>
      <c r="C251" s="25" t="s">
        <v>117</v>
      </c>
      <c r="D251" s="26">
        <v>195247.4</v>
      </c>
      <c r="E251" s="25">
        <v>3043.2</v>
      </c>
      <c r="F251" s="25">
        <v>35122.800000000003</v>
      </c>
      <c r="G251" s="25">
        <v>12070.8</v>
      </c>
      <c r="H251" s="25">
        <v>41275</v>
      </c>
      <c r="I251" s="25">
        <v>3493</v>
      </c>
      <c r="J251" s="25">
        <v>18665.599999999999</v>
      </c>
      <c r="K251" s="25">
        <v>6264</v>
      </c>
      <c r="L251" s="25">
        <v>8421.7999999999993</v>
      </c>
      <c r="M251" s="25">
        <v>20505.8</v>
      </c>
      <c r="N251" s="25">
        <v>15980</v>
      </c>
      <c r="O251" s="25">
        <v>14035</v>
      </c>
      <c r="P251" s="25">
        <v>16370.4</v>
      </c>
      <c r="S251" s="25" t="s">
        <v>143</v>
      </c>
      <c r="T251" s="26">
        <v>4194.6000000000004</v>
      </c>
      <c r="U251" s="25">
        <v>57.6</v>
      </c>
      <c r="V251" s="25">
        <v>0</v>
      </c>
      <c r="W251" s="25">
        <v>355</v>
      </c>
      <c r="X251" s="25">
        <v>0</v>
      </c>
      <c r="Y251" s="25">
        <v>0</v>
      </c>
      <c r="Z251" s="25">
        <v>58</v>
      </c>
      <c r="AA251" s="25">
        <v>180</v>
      </c>
      <c r="AB251" s="25">
        <v>0</v>
      </c>
      <c r="AC251" s="25">
        <v>388</v>
      </c>
      <c r="AD251" s="25">
        <v>3120</v>
      </c>
      <c r="AE251" s="25">
        <v>36</v>
      </c>
      <c r="AF251" s="25">
        <v>0</v>
      </c>
    </row>
    <row r="252" spans="1:32" x14ac:dyDescent="0.25">
      <c r="A252" s="24"/>
      <c r="B252" s="25"/>
      <c r="C252" s="25" t="s">
        <v>178</v>
      </c>
      <c r="D252" s="26">
        <v>7590</v>
      </c>
      <c r="E252" s="25">
        <v>0</v>
      </c>
      <c r="F252" s="25">
        <v>0</v>
      </c>
      <c r="G252" s="25">
        <v>3000</v>
      </c>
      <c r="H252" s="25">
        <v>0</v>
      </c>
      <c r="I252" s="25">
        <v>0</v>
      </c>
      <c r="J252" s="25">
        <v>0</v>
      </c>
      <c r="K252" s="25">
        <v>0</v>
      </c>
      <c r="L252" s="25">
        <v>4590</v>
      </c>
      <c r="M252" s="25">
        <v>0</v>
      </c>
      <c r="N252" s="25">
        <v>0</v>
      </c>
      <c r="O252" s="25">
        <v>0</v>
      </c>
      <c r="P252" s="25">
        <v>0</v>
      </c>
      <c r="S252" s="25" t="s">
        <v>143</v>
      </c>
      <c r="T252" s="26">
        <v>400</v>
      </c>
      <c r="U252" s="25">
        <v>0</v>
      </c>
      <c r="V252" s="25">
        <v>0</v>
      </c>
      <c r="W252" s="25">
        <v>0</v>
      </c>
      <c r="X252" s="25">
        <v>0</v>
      </c>
      <c r="Y252" s="25">
        <v>0</v>
      </c>
      <c r="Z252" s="25">
        <v>0</v>
      </c>
      <c r="AA252" s="25">
        <v>100</v>
      </c>
      <c r="AB252" s="25">
        <v>0</v>
      </c>
      <c r="AC252" s="25">
        <v>0</v>
      </c>
      <c r="AD252" s="25">
        <v>0</v>
      </c>
      <c r="AE252" s="25">
        <v>0</v>
      </c>
      <c r="AF252" s="25">
        <v>300</v>
      </c>
    </row>
    <row r="253" spans="1:32" x14ac:dyDescent="0.25">
      <c r="A253" s="24"/>
      <c r="B253" s="25"/>
      <c r="C253" s="25" t="s">
        <v>203</v>
      </c>
      <c r="D253" s="26">
        <v>2832</v>
      </c>
      <c r="E253" s="25">
        <v>0</v>
      </c>
      <c r="F253" s="25">
        <v>0</v>
      </c>
      <c r="G253" s="25">
        <v>0</v>
      </c>
      <c r="H253" s="25">
        <v>1536</v>
      </c>
      <c r="I253" s="25">
        <v>0</v>
      </c>
      <c r="J253" s="25">
        <v>0</v>
      </c>
      <c r="K253" s="25">
        <v>0</v>
      </c>
      <c r="L253" s="25">
        <v>1296</v>
      </c>
      <c r="M253" s="25">
        <v>0</v>
      </c>
      <c r="N253" s="25">
        <v>0</v>
      </c>
      <c r="O253" s="25">
        <v>0</v>
      </c>
      <c r="P253" s="25">
        <v>0</v>
      </c>
      <c r="S253" s="25" t="s">
        <v>235</v>
      </c>
      <c r="T253" s="26">
        <v>31931.5</v>
      </c>
      <c r="U253" s="25">
        <v>5253</v>
      </c>
      <c r="V253" s="25">
        <v>1917.7</v>
      </c>
      <c r="W253" s="25">
        <v>3678</v>
      </c>
      <c r="X253" s="25">
        <v>7307.7</v>
      </c>
      <c r="Y253" s="25">
        <v>2083.1</v>
      </c>
      <c r="Z253" s="25">
        <v>48</v>
      </c>
      <c r="AA253" s="25">
        <v>4921.1000000000004</v>
      </c>
      <c r="AB253" s="25">
        <v>240</v>
      </c>
      <c r="AC253" s="25">
        <v>3979.5</v>
      </c>
      <c r="AD253" s="25">
        <v>1651.4</v>
      </c>
      <c r="AE253" s="25">
        <v>0</v>
      </c>
      <c r="AF253" s="25">
        <v>852</v>
      </c>
    </row>
    <row r="254" spans="1:32" x14ac:dyDescent="0.25">
      <c r="A254" s="24" t="s">
        <v>312</v>
      </c>
      <c r="B254" s="25" t="s">
        <v>313</v>
      </c>
      <c r="C254" s="25" t="s">
        <v>109</v>
      </c>
      <c r="D254" s="26">
        <v>1463194.4</v>
      </c>
      <c r="E254" s="25">
        <v>109181</v>
      </c>
      <c r="F254" s="25">
        <v>84999.3</v>
      </c>
      <c r="G254" s="25">
        <v>64333.2</v>
      </c>
      <c r="H254" s="25">
        <v>166740.5</v>
      </c>
      <c r="I254" s="25">
        <v>117059.5</v>
      </c>
      <c r="J254" s="25">
        <v>113339.5</v>
      </c>
      <c r="K254" s="25">
        <v>108366.2</v>
      </c>
      <c r="L254" s="25">
        <v>127389.5</v>
      </c>
      <c r="M254" s="25">
        <v>94261.2</v>
      </c>
      <c r="N254" s="25">
        <v>155906.79999999999</v>
      </c>
      <c r="O254" s="25">
        <v>162453.79999999999</v>
      </c>
      <c r="P254" s="25">
        <v>159163.9</v>
      </c>
      <c r="S254" s="25" t="s">
        <v>235</v>
      </c>
      <c r="T254" s="26">
        <v>44112.1</v>
      </c>
      <c r="U254" s="25">
        <v>12699.1</v>
      </c>
      <c r="V254" s="25">
        <v>1392</v>
      </c>
      <c r="W254" s="25">
        <v>8277</v>
      </c>
      <c r="X254" s="25">
        <v>15750</v>
      </c>
      <c r="Y254" s="25">
        <v>2905.2</v>
      </c>
      <c r="Z254" s="25">
        <v>0</v>
      </c>
      <c r="AA254" s="25">
        <v>0</v>
      </c>
      <c r="AB254" s="25">
        <v>0</v>
      </c>
      <c r="AC254" s="25">
        <v>0</v>
      </c>
      <c r="AD254" s="25">
        <v>0</v>
      </c>
      <c r="AE254" s="25">
        <v>3088.8</v>
      </c>
      <c r="AF254" s="25">
        <v>0</v>
      </c>
    </row>
    <row r="255" spans="1:32" x14ac:dyDescent="0.25">
      <c r="A255" s="24"/>
      <c r="B255" s="25"/>
      <c r="C255" s="25" t="s">
        <v>117</v>
      </c>
      <c r="D255" s="26">
        <v>594793.1</v>
      </c>
      <c r="E255" s="25">
        <v>31489.7</v>
      </c>
      <c r="F255" s="25">
        <v>35110.300000000003</v>
      </c>
      <c r="G255" s="25">
        <v>50824</v>
      </c>
      <c r="H255" s="25">
        <v>118202</v>
      </c>
      <c r="I255" s="25">
        <v>47126</v>
      </c>
      <c r="J255" s="25">
        <v>73572</v>
      </c>
      <c r="K255" s="25">
        <v>16970</v>
      </c>
      <c r="L255" s="25">
        <v>37643</v>
      </c>
      <c r="M255" s="25">
        <v>65683.8</v>
      </c>
      <c r="N255" s="25">
        <v>33235</v>
      </c>
      <c r="O255" s="25">
        <v>43650</v>
      </c>
      <c r="P255" s="25">
        <v>41287.300000000003</v>
      </c>
      <c r="S255" s="25" t="s">
        <v>342</v>
      </c>
      <c r="T255" s="26">
        <v>120</v>
      </c>
      <c r="U255" s="25">
        <v>0</v>
      </c>
      <c r="V255" s="25">
        <v>0</v>
      </c>
      <c r="W255" s="25">
        <v>0</v>
      </c>
      <c r="X255" s="25">
        <v>0</v>
      </c>
      <c r="Y255" s="25">
        <v>0</v>
      </c>
      <c r="Z255" s="25">
        <v>0</v>
      </c>
      <c r="AA255" s="25">
        <v>0</v>
      </c>
      <c r="AB255" s="25">
        <v>0</v>
      </c>
      <c r="AC255" s="25">
        <v>0</v>
      </c>
      <c r="AD255" s="25">
        <v>120</v>
      </c>
      <c r="AE255" s="25">
        <v>0</v>
      </c>
      <c r="AF255" s="25">
        <v>0</v>
      </c>
    </row>
    <row r="256" spans="1:32" x14ac:dyDescent="0.25">
      <c r="A256" s="24"/>
      <c r="B256" s="25"/>
      <c r="C256" s="25" t="s">
        <v>178</v>
      </c>
      <c r="D256" s="26">
        <v>7470</v>
      </c>
      <c r="E256" s="25">
        <v>0</v>
      </c>
      <c r="F256" s="25">
        <v>0</v>
      </c>
      <c r="G256" s="25">
        <v>0</v>
      </c>
      <c r="H256" s="25">
        <v>2350</v>
      </c>
      <c r="I256" s="25">
        <v>0</v>
      </c>
      <c r="J256" s="25">
        <v>0</v>
      </c>
      <c r="K256" s="25">
        <v>0</v>
      </c>
      <c r="L256" s="25">
        <v>5120</v>
      </c>
      <c r="M256" s="25">
        <v>0</v>
      </c>
      <c r="N256" s="25">
        <v>0</v>
      </c>
      <c r="O256" s="25">
        <v>0</v>
      </c>
      <c r="P256" s="25">
        <v>0</v>
      </c>
      <c r="S256" s="25" t="s">
        <v>343</v>
      </c>
      <c r="T256" s="26">
        <v>2500</v>
      </c>
      <c r="U256" s="25">
        <v>0</v>
      </c>
      <c r="V256" s="25">
        <v>0</v>
      </c>
      <c r="W256" s="25">
        <v>0</v>
      </c>
      <c r="X256" s="25">
        <v>2500</v>
      </c>
      <c r="Y256" s="25">
        <v>0</v>
      </c>
      <c r="Z256" s="25">
        <v>0</v>
      </c>
      <c r="AA256" s="25">
        <v>0</v>
      </c>
      <c r="AB256" s="25">
        <v>0</v>
      </c>
      <c r="AC256" s="25">
        <v>0</v>
      </c>
      <c r="AD256" s="25">
        <v>0</v>
      </c>
      <c r="AE256" s="25">
        <v>0</v>
      </c>
      <c r="AF256" s="25">
        <v>0</v>
      </c>
    </row>
    <row r="257" spans="1:32" x14ac:dyDescent="0.25">
      <c r="A257" s="24" t="s">
        <v>314</v>
      </c>
      <c r="B257" s="25" t="s">
        <v>58</v>
      </c>
      <c r="C257" s="25" t="s">
        <v>109</v>
      </c>
      <c r="D257" s="26">
        <v>41043.199999999997</v>
      </c>
      <c r="E257" s="25">
        <v>2011.4</v>
      </c>
      <c r="F257" s="25">
        <v>1397.4</v>
      </c>
      <c r="G257" s="25">
        <v>2814.6</v>
      </c>
      <c r="H257" s="25">
        <v>5027.8999999999996</v>
      </c>
      <c r="I257" s="25">
        <v>4900</v>
      </c>
      <c r="J257" s="25">
        <v>3139.2</v>
      </c>
      <c r="K257" s="25">
        <v>3438.2</v>
      </c>
      <c r="L257" s="25">
        <v>5308.7</v>
      </c>
      <c r="M257" s="25">
        <v>2808</v>
      </c>
      <c r="N257" s="25">
        <v>2050</v>
      </c>
      <c r="O257" s="25">
        <v>5380</v>
      </c>
      <c r="P257" s="25">
        <v>2767.8</v>
      </c>
      <c r="S257" s="25" t="s">
        <v>144</v>
      </c>
      <c r="T257" s="26">
        <v>5066</v>
      </c>
      <c r="U257" s="25">
        <v>0</v>
      </c>
      <c r="V257" s="25">
        <v>0</v>
      </c>
      <c r="W257" s="25">
        <v>0</v>
      </c>
      <c r="X257" s="25">
        <v>5066</v>
      </c>
      <c r="Y257" s="25">
        <v>0</v>
      </c>
      <c r="Z257" s="25">
        <v>0</v>
      </c>
      <c r="AA257" s="25">
        <v>0</v>
      </c>
      <c r="AB257" s="25">
        <v>0</v>
      </c>
      <c r="AC257" s="25">
        <v>0</v>
      </c>
      <c r="AD257" s="25">
        <v>0</v>
      </c>
      <c r="AE257" s="25">
        <v>0</v>
      </c>
      <c r="AF257" s="25">
        <v>0</v>
      </c>
    </row>
    <row r="258" spans="1:32" x14ac:dyDescent="0.25">
      <c r="A258" s="24"/>
      <c r="B258" s="25"/>
      <c r="C258" s="25" t="s">
        <v>117</v>
      </c>
      <c r="D258" s="26">
        <v>14560</v>
      </c>
      <c r="E258" s="25">
        <v>1751</v>
      </c>
      <c r="F258" s="25">
        <v>2090</v>
      </c>
      <c r="G258" s="25">
        <v>593</v>
      </c>
      <c r="H258" s="25">
        <v>584.79999999999995</v>
      </c>
      <c r="I258" s="25">
        <v>2533.1999999999998</v>
      </c>
      <c r="J258" s="25">
        <v>1041.5999999999999</v>
      </c>
      <c r="K258" s="25">
        <v>1254</v>
      </c>
      <c r="L258" s="25">
        <v>707.4</v>
      </c>
      <c r="M258" s="25">
        <v>743</v>
      </c>
      <c r="N258" s="25">
        <v>1356</v>
      </c>
      <c r="O258" s="25">
        <v>510</v>
      </c>
      <c r="P258" s="25">
        <v>1396</v>
      </c>
      <c r="S258" s="25" t="s">
        <v>151</v>
      </c>
      <c r="T258" s="26">
        <v>785.4</v>
      </c>
      <c r="U258" s="25">
        <v>0</v>
      </c>
      <c r="V258" s="25">
        <v>0</v>
      </c>
      <c r="W258" s="25">
        <v>390</v>
      </c>
      <c r="X258" s="25">
        <v>395.4</v>
      </c>
      <c r="Y258" s="25">
        <v>0</v>
      </c>
      <c r="Z258" s="25">
        <v>0</v>
      </c>
      <c r="AA258" s="25">
        <v>0</v>
      </c>
      <c r="AB258" s="25">
        <v>0</v>
      </c>
      <c r="AC258" s="25">
        <v>0</v>
      </c>
      <c r="AD258" s="25">
        <v>0</v>
      </c>
      <c r="AE258" s="25">
        <v>0</v>
      </c>
      <c r="AF258" s="25">
        <v>0</v>
      </c>
    </row>
    <row r="259" spans="1:32" x14ac:dyDescent="0.25">
      <c r="A259" s="24" t="s">
        <v>315</v>
      </c>
      <c r="B259" s="25" t="s">
        <v>59</v>
      </c>
      <c r="C259" s="25" t="s">
        <v>109</v>
      </c>
      <c r="D259" s="26">
        <v>72939.5</v>
      </c>
      <c r="E259" s="25">
        <v>1864.3</v>
      </c>
      <c r="F259" s="25">
        <v>1495</v>
      </c>
      <c r="G259" s="25">
        <v>3426.5</v>
      </c>
      <c r="H259" s="25">
        <v>8869.9</v>
      </c>
      <c r="I259" s="25">
        <v>8291.2000000000007</v>
      </c>
      <c r="J259" s="25">
        <v>9584.6</v>
      </c>
      <c r="K259" s="25">
        <v>6013.9</v>
      </c>
      <c r="L259" s="25">
        <v>11187.5</v>
      </c>
      <c r="M259" s="25">
        <v>6727.2</v>
      </c>
      <c r="N259" s="25">
        <v>4025.6</v>
      </c>
      <c r="O259" s="25">
        <v>7882.9</v>
      </c>
      <c r="P259" s="25">
        <v>3570.9</v>
      </c>
      <c r="S259" s="25" t="s">
        <v>151</v>
      </c>
      <c r="T259" s="26">
        <v>0.5</v>
      </c>
      <c r="U259" s="25">
        <v>0</v>
      </c>
      <c r="V259" s="25">
        <v>0</v>
      </c>
      <c r="W259" s="25">
        <v>0</v>
      </c>
      <c r="X259" s="25">
        <v>0</v>
      </c>
      <c r="Y259" s="25">
        <v>0.5</v>
      </c>
      <c r="Z259" s="25">
        <v>0</v>
      </c>
      <c r="AA259" s="25">
        <v>0</v>
      </c>
      <c r="AB259" s="25">
        <v>0</v>
      </c>
      <c r="AC259" s="25">
        <v>0</v>
      </c>
      <c r="AD259" s="25">
        <v>0</v>
      </c>
      <c r="AE259" s="25">
        <v>0</v>
      </c>
      <c r="AF259" s="25">
        <v>0</v>
      </c>
    </row>
    <row r="260" spans="1:32" x14ac:dyDescent="0.25">
      <c r="A260" s="24"/>
      <c r="B260" s="25"/>
      <c r="C260" s="25" t="s">
        <v>117</v>
      </c>
      <c r="D260" s="26">
        <v>53328.800000000003</v>
      </c>
      <c r="E260" s="25">
        <v>5382.8</v>
      </c>
      <c r="F260" s="25">
        <v>5796.1</v>
      </c>
      <c r="G260" s="25">
        <v>3380</v>
      </c>
      <c r="H260" s="25">
        <v>4798.6000000000004</v>
      </c>
      <c r="I260" s="25">
        <v>3003.2</v>
      </c>
      <c r="J260" s="25">
        <v>2955</v>
      </c>
      <c r="K260" s="25">
        <v>2224.6</v>
      </c>
      <c r="L260" s="25">
        <v>2421</v>
      </c>
      <c r="M260" s="25">
        <v>9981</v>
      </c>
      <c r="N260" s="25">
        <v>4660.7</v>
      </c>
      <c r="O260" s="25">
        <v>7545</v>
      </c>
      <c r="P260" s="25">
        <v>1180.8</v>
      </c>
      <c r="S260" s="25" t="s">
        <v>337</v>
      </c>
      <c r="T260" s="26">
        <v>253275</v>
      </c>
      <c r="U260" s="25">
        <v>16060</v>
      </c>
      <c r="V260" s="25">
        <v>15000</v>
      </c>
      <c r="W260" s="25">
        <v>0</v>
      </c>
      <c r="X260" s="25">
        <v>77250</v>
      </c>
      <c r="Y260" s="25">
        <v>0</v>
      </c>
      <c r="Z260" s="25">
        <v>55225</v>
      </c>
      <c r="AA260" s="25">
        <v>11300</v>
      </c>
      <c r="AB260" s="25">
        <v>0</v>
      </c>
      <c r="AC260" s="25">
        <v>34615</v>
      </c>
      <c r="AD260" s="25">
        <v>0</v>
      </c>
      <c r="AE260" s="25">
        <v>10000</v>
      </c>
      <c r="AF260" s="25">
        <v>33825</v>
      </c>
    </row>
    <row r="261" spans="1:32" x14ac:dyDescent="0.25">
      <c r="A261" s="24"/>
      <c r="B261" s="25"/>
      <c r="C261" s="25" t="s">
        <v>178</v>
      </c>
      <c r="D261" s="26">
        <v>5209</v>
      </c>
      <c r="E261" s="25">
        <v>1187.5999999999999</v>
      </c>
      <c r="F261" s="25">
        <v>0</v>
      </c>
      <c r="G261" s="25">
        <v>0</v>
      </c>
      <c r="H261" s="25">
        <v>600</v>
      </c>
      <c r="I261" s="25">
        <v>0</v>
      </c>
      <c r="J261" s="25">
        <v>423.4</v>
      </c>
      <c r="K261" s="25">
        <v>0</v>
      </c>
      <c r="L261" s="25">
        <v>813.5</v>
      </c>
      <c r="M261" s="25">
        <v>0</v>
      </c>
      <c r="N261" s="25">
        <v>0</v>
      </c>
      <c r="O261" s="25">
        <v>2184.5</v>
      </c>
      <c r="P261" s="25">
        <v>0</v>
      </c>
      <c r="S261" s="25" t="s">
        <v>337</v>
      </c>
      <c r="T261" s="26">
        <v>365535.5</v>
      </c>
      <c r="U261" s="25">
        <v>49275</v>
      </c>
      <c r="V261" s="25">
        <v>20540</v>
      </c>
      <c r="W261" s="25">
        <v>16320</v>
      </c>
      <c r="X261" s="25">
        <v>19700</v>
      </c>
      <c r="Y261" s="25">
        <v>7840</v>
      </c>
      <c r="Z261" s="25">
        <v>41230</v>
      </c>
      <c r="AA261" s="25">
        <v>26750</v>
      </c>
      <c r="AB261" s="25">
        <v>32730</v>
      </c>
      <c r="AC261" s="25">
        <v>51300</v>
      </c>
      <c r="AD261" s="25">
        <v>17340</v>
      </c>
      <c r="AE261" s="25">
        <v>32000.5</v>
      </c>
      <c r="AF261" s="25">
        <v>50510</v>
      </c>
    </row>
    <row r="262" spans="1:32" x14ac:dyDescent="0.25">
      <c r="A262" s="24" t="s">
        <v>316</v>
      </c>
      <c r="B262" s="25" t="s">
        <v>60</v>
      </c>
      <c r="C262" s="25" t="s">
        <v>109</v>
      </c>
      <c r="D262" s="26">
        <v>37545.300000000003</v>
      </c>
      <c r="E262" s="25">
        <v>1498</v>
      </c>
      <c r="F262" s="25">
        <v>2250</v>
      </c>
      <c r="G262" s="25">
        <v>1284</v>
      </c>
      <c r="H262" s="25">
        <v>1226</v>
      </c>
      <c r="I262" s="25">
        <v>3004</v>
      </c>
      <c r="J262" s="25">
        <v>4523.6000000000004</v>
      </c>
      <c r="K262" s="25">
        <v>2253.6999999999998</v>
      </c>
      <c r="L262" s="25">
        <v>5817.8</v>
      </c>
      <c r="M262" s="25">
        <v>3278.8</v>
      </c>
      <c r="N262" s="25">
        <v>7485.4</v>
      </c>
      <c r="O262" s="25">
        <v>2380</v>
      </c>
      <c r="P262" s="25">
        <v>2544</v>
      </c>
      <c r="S262" s="25" t="s">
        <v>145</v>
      </c>
      <c r="T262" s="26">
        <v>50246.7</v>
      </c>
      <c r="U262" s="25">
        <v>0</v>
      </c>
      <c r="V262" s="25">
        <v>0</v>
      </c>
      <c r="W262" s="25">
        <v>0</v>
      </c>
      <c r="X262" s="25">
        <v>0</v>
      </c>
      <c r="Y262" s="25">
        <v>0</v>
      </c>
      <c r="Z262" s="25">
        <v>0</v>
      </c>
      <c r="AA262" s="25">
        <v>0</v>
      </c>
      <c r="AB262" s="25">
        <v>4790</v>
      </c>
      <c r="AC262" s="25">
        <v>13660</v>
      </c>
      <c r="AD262" s="25">
        <v>5723.5</v>
      </c>
      <c r="AE262" s="25">
        <v>18275</v>
      </c>
      <c r="AF262" s="25">
        <v>7798.2</v>
      </c>
    </row>
    <row r="263" spans="1:32" x14ac:dyDescent="0.25">
      <c r="A263" s="24"/>
      <c r="B263" s="25"/>
      <c r="C263" s="25" t="s">
        <v>117</v>
      </c>
      <c r="D263" s="26">
        <v>14642.4</v>
      </c>
      <c r="E263" s="25">
        <v>766</v>
      </c>
      <c r="F263" s="25">
        <v>761.2</v>
      </c>
      <c r="G263" s="25">
        <v>3594.5</v>
      </c>
      <c r="H263" s="25">
        <v>1500</v>
      </c>
      <c r="I263" s="25">
        <v>150</v>
      </c>
      <c r="J263" s="25">
        <v>1914</v>
      </c>
      <c r="K263" s="25">
        <v>836.8</v>
      </c>
      <c r="L263" s="25">
        <v>599.4</v>
      </c>
      <c r="M263" s="25">
        <v>1400</v>
      </c>
      <c r="N263" s="25">
        <v>0</v>
      </c>
      <c r="O263" s="25">
        <v>1300</v>
      </c>
      <c r="P263" s="25">
        <v>1820.5</v>
      </c>
      <c r="S263" s="25" t="s">
        <v>223</v>
      </c>
      <c r="T263" s="26">
        <v>245.5</v>
      </c>
      <c r="U263" s="25">
        <v>0</v>
      </c>
      <c r="V263" s="25">
        <v>0</v>
      </c>
      <c r="W263" s="25">
        <v>31</v>
      </c>
      <c r="X263" s="25">
        <v>60</v>
      </c>
      <c r="Y263" s="25">
        <v>84.5</v>
      </c>
      <c r="Z263" s="25">
        <v>60</v>
      </c>
      <c r="AA263" s="25">
        <v>0</v>
      </c>
      <c r="AB263" s="25">
        <v>0</v>
      </c>
      <c r="AC263" s="25">
        <v>0</v>
      </c>
      <c r="AD263" s="25">
        <v>10</v>
      </c>
      <c r="AE263" s="25">
        <v>0</v>
      </c>
      <c r="AF263" s="25">
        <v>0</v>
      </c>
    </row>
    <row r="264" spans="1:32" x14ac:dyDescent="0.25">
      <c r="A264" s="24"/>
      <c r="B264" s="25"/>
      <c r="C264" s="25" t="s">
        <v>178</v>
      </c>
      <c r="D264" s="26">
        <v>1082.4000000000001</v>
      </c>
      <c r="E264" s="25">
        <v>0</v>
      </c>
      <c r="F264" s="25">
        <v>812.4</v>
      </c>
      <c r="G264" s="25">
        <v>0</v>
      </c>
      <c r="H264" s="25">
        <v>0</v>
      </c>
      <c r="I264" s="25">
        <v>0</v>
      </c>
      <c r="J264" s="25">
        <v>0</v>
      </c>
      <c r="K264" s="25">
        <v>0</v>
      </c>
      <c r="L264" s="25">
        <v>0</v>
      </c>
      <c r="M264" s="25">
        <v>270</v>
      </c>
      <c r="N264" s="25">
        <v>0</v>
      </c>
      <c r="O264" s="25">
        <v>0</v>
      </c>
      <c r="P264" s="25">
        <v>0</v>
      </c>
      <c r="S264" s="25" t="s">
        <v>146</v>
      </c>
      <c r="T264" s="26">
        <v>29702</v>
      </c>
      <c r="U264" s="25">
        <v>0</v>
      </c>
      <c r="V264" s="25">
        <v>0</v>
      </c>
      <c r="W264" s="25">
        <v>0</v>
      </c>
      <c r="X264" s="25">
        <v>0</v>
      </c>
      <c r="Y264" s="25">
        <v>0</v>
      </c>
      <c r="Z264" s="25">
        <v>0</v>
      </c>
      <c r="AA264" s="25">
        <v>29702</v>
      </c>
      <c r="AB264" s="25">
        <v>0</v>
      </c>
      <c r="AC264" s="25">
        <v>0</v>
      </c>
      <c r="AD264" s="25">
        <v>0</v>
      </c>
      <c r="AE264" s="25">
        <v>0</v>
      </c>
      <c r="AF264" s="25">
        <v>0</v>
      </c>
    </row>
    <row r="265" spans="1:32" x14ac:dyDescent="0.25">
      <c r="A265" s="24" t="s">
        <v>317</v>
      </c>
      <c r="B265" s="25" t="s">
        <v>61</v>
      </c>
      <c r="C265" s="25" t="s">
        <v>109</v>
      </c>
      <c r="D265" s="26">
        <v>1026666.3</v>
      </c>
      <c r="E265" s="25">
        <v>81428.3</v>
      </c>
      <c r="F265" s="25">
        <v>49377.599999999999</v>
      </c>
      <c r="G265" s="25">
        <v>25290.799999999999</v>
      </c>
      <c r="H265" s="25">
        <v>69628.5</v>
      </c>
      <c r="I265" s="25">
        <v>66217.2</v>
      </c>
      <c r="J265" s="25">
        <v>80916.600000000006</v>
      </c>
      <c r="K265" s="25">
        <v>102811.6</v>
      </c>
      <c r="L265" s="25">
        <v>94404.4</v>
      </c>
      <c r="M265" s="25">
        <v>101271.4</v>
      </c>
      <c r="N265" s="25">
        <v>145704</v>
      </c>
      <c r="O265" s="25">
        <v>115577.2</v>
      </c>
      <c r="P265" s="25">
        <v>94038.7</v>
      </c>
      <c r="S265" s="25" t="s">
        <v>236</v>
      </c>
      <c r="T265" s="26">
        <v>1575</v>
      </c>
      <c r="U265" s="25">
        <v>0</v>
      </c>
      <c r="V265" s="25">
        <v>0</v>
      </c>
      <c r="W265" s="25">
        <v>1575</v>
      </c>
      <c r="X265" s="25">
        <v>0</v>
      </c>
      <c r="Y265" s="25">
        <v>0</v>
      </c>
      <c r="Z265" s="25">
        <v>0</v>
      </c>
      <c r="AA265" s="25">
        <v>0</v>
      </c>
      <c r="AB265" s="25">
        <v>0</v>
      </c>
      <c r="AC265" s="25">
        <v>0</v>
      </c>
      <c r="AD265" s="25">
        <v>0</v>
      </c>
      <c r="AE265" s="25">
        <v>0</v>
      </c>
      <c r="AF265" s="25">
        <v>0</v>
      </c>
    </row>
    <row r="266" spans="1:32" x14ac:dyDescent="0.25">
      <c r="A266" s="24"/>
      <c r="B266" s="25"/>
      <c r="C266" s="25" t="s">
        <v>117</v>
      </c>
      <c r="D266" s="26">
        <v>284362.2</v>
      </c>
      <c r="E266" s="25">
        <v>10367.200000000001</v>
      </c>
      <c r="F266" s="25">
        <v>8477.2000000000007</v>
      </c>
      <c r="G266" s="25">
        <v>13310</v>
      </c>
      <c r="H266" s="25">
        <v>5360</v>
      </c>
      <c r="I266" s="25">
        <v>14996.2</v>
      </c>
      <c r="J266" s="25">
        <v>27848</v>
      </c>
      <c r="K266" s="25">
        <v>13000</v>
      </c>
      <c r="L266" s="25">
        <v>41430</v>
      </c>
      <c r="M266" s="25">
        <v>27020.2</v>
      </c>
      <c r="N266" s="25">
        <v>35702</v>
      </c>
      <c r="O266" s="25">
        <v>35199.4</v>
      </c>
      <c r="P266" s="25">
        <v>51652</v>
      </c>
      <c r="S266" s="25" t="s">
        <v>147</v>
      </c>
      <c r="T266" s="26">
        <v>7000</v>
      </c>
      <c r="U266" s="25">
        <v>0</v>
      </c>
      <c r="V266" s="25">
        <v>0</v>
      </c>
      <c r="W266" s="25">
        <v>0</v>
      </c>
      <c r="X266" s="25">
        <v>0</v>
      </c>
      <c r="Y266" s="25">
        <v>0</v>
      </c>
      <c r="Z266" s="25">
        <v>0</v>
      </c>
      <c r="AA266" s="25">
        <v>0</v>
      </c>
      <c r="AB266" s="25">
        <v>0</v>
      </c>
      <c r="AC266" s="25">
        <v>0</v>
      </c>
      <c r="AD266" s="25">
        <v>0</v>
      </c>
      <c r="AE266" s="25">
        <v>7000</v>
      </c>
      <c r="AF266" s="25">
        <v>0</v>
      </c>
    </row>
    <row r="267" spans="1:32" x14ac:dyDescent="0.25">
      <c r="A267" s="24"/>
      <c r="B267" s="25"/>
      <c r="C267" s="25" t="s">
        <v>178</v>
      </c>
      <c r="D267" s="26">
        <v>10535.4</v>
      </c>
      <c r="E267" s="25">
        <v>0</v>
      </c>
      <c r="F267" s="25">
        <v>0</v>
      </c>
      <c r="G267" s="25">
        <v>3146</v>
      </c>
      <c r="H267" s="25">
        <v>0</v>
      </c>
      <c r="I267" s="25">
        <v>0</v>
      </c>
      <c r="J267" s="25">
        <v>0</v>
      </c>
      <c r="K267" s="25">
        <v>0</v>
      </c>
      <c r="L267" s="25">
        <v>0</v>
      </c>
      <c r="M267" s="25">
        <v>7389.4</v>
      </c>
      <c r="N267" s="25">
        <v>0</v>
      </c>
      <c r="O267" s="25">
        <v>0</v>
      </c>
      <c r="P267" s="25">
        <v>0</v>
      </c>
      <c r="S267" s="25" t="s">
        <v>188</v>
      </c>
      <c r="T267" s="26">
        <v>3139.5</v>
      </c>
      <c r="U267" s="25">
        <v>0</v>
      </c>
      <c r="V267" s="25">
        <v>0</v>
      </c>
      <c r="W267" s="25">
        <v>3139.5</v>
      </c>
      <c r="X267" s="25">
        <v>0</v>
      </c>
      <c r="Y267" s="25">
        <v>0</v>
      </c>
      <c r="Z267" s="25">
        <v>0</v>
      </c>
      <c r="AA267" s="25">
        <v>0</v>
      </c>
      <c r="AB267" s="25">
        <v>0</v>
      </c>
      <c r="AC267" s="25">
        <v>0</v>
      </c>
      <c r="AD267" s="25">
        <v>0</v>
      </c>
      <c r="AE267" s="25">
        <v>0</v>
      </c>
      <c r="AF267" s="25">
        <v>0</v>
      </c>
    </row>
    <row r="268" spans="1:32" ht="28.5" x14ac:dyDescent="0.25">
      <c r="A268" s="24" t="s">
        <v>318</v>
      </c>
      <c r="B268" s="25" t="s">
        <v>319</v>
      </c>
      <c r="C268" s="25" t="s">
        <v>109</v>
      </c>
      <c r="D268" s="26">
        <v>3434</v>
      </c>
      <c r="E268" s="25">
        <v>0</v>
      </c>
      <c r="F268" s="25">
        <v>0</v>
      </c>
      <c r="G268" s="25">
        <v>0</v>
      </c>
      <c r="H268" s="25">
        <v>0</v>
      </c>
      <c r="I268" s="25">
        <v>1692</v>
      </c>
      <c r="J268" s="25">
        <v>0</v>
      </c>
      <c r="K268" s="25">
        <v>0</v>
      </c>
      <c r="L268" s="25">
        <v>0</v>
      </c>
      <c r="M268" s="25">
        <v>1020</v>
      </c>
      <c r="N268" s="25">
        <v>0</v>
      </c>
      <c r="O268" s="25">
        <v>722</v>
      </c>
      <c r="P268" s="25">
        <v>0</v>
      </c>
      <c r="S268" s="25" t="s">
        <v>188</v>
      </c>
      <c r="T268" s="26">
        <v>19107</v>
      </c>
      <c r="U268" s="25">
        <v>0</v>
      </c>
      <c r="V268" s="25">
        <v>0</v>
      </c>
      <c r="W268" s="25">
        <v>7055</v>
      </c>
      <c r="X268" s="25">
        <v>0</v>
      </c>
      <c r="Y268" s="25">
        <v>9000</v>
      </c>
      <c r="Z268" s="25">
        <v>0</v>
      </c>
      <c r="AA268" s="25">
        <v>2710</v>
      </c>
      <c r="AB268" s="25">
        <v>0</v>
      </c>
      <c r="AC268" s="25">
        <v>0</v>
      </c>
      <c r="AD268" s="25">
        <v>0</v>
      </c>
      <c r="AE268" s="25">
        <v>342</v>
      </c>
      <c r="AF268" s="25">
        <v>0</v>
      </c>
    </row>
    <row r="269" spans="1:32" x14ac:dyDescent="0.25">
      <c r="A269" s="24" t="s">
        <v>320</v>
      </c>
      <c r="B269" s="25" t="s">
        <v>62</v>
      </c>
      <c r="C269" s="25" t="s">
        <v>121</v>
      </c>
      <c r="D269" s="26">
        <v>0</v>
      </c>
      <c r="E269" s="25">
        <v>0</v>
      </c>
      <c r="F269" s="25">
        <v>0</v>
      </c>
      <c r="G269" s="25">
        <v>0</v>
      </c>
      <c r="H269" s="25">
        <v>0</v>
      </c>
      <c r="I269" s="25">
        <v>0</v>
      </c>
      <c r="J269" s="25">
        <v>0</v>
      </c>
      <c r="K269" s="25">
        <v>0</v>
      </c>
      <c r="L269" s="25">
        <v>0</v>
      </c>
      <c r="M269" s="25">
        <v>0</v>
      </c>
      <c r="N269" s="25">
        <v>0</v>
      </c>
      <c r="O269" s="25">
        <v>0</v>
      </c>
      <c r="P269" s="25">
        <v>0</v>
      </c>
      <c r="S269" s="25" t="s">
        <v>188</v>
      </c>
      <c r="T269" s="26">
        <v>103880</v>
      </c>
      <c r="U269" s="25">
        <v>5865</v>
      </c>
      <c r="V269" s="25">
        <v>5670</v>
      </c>
      <c r="W269" s="25">
        <v>19580</v>
      </c>
      <c r="X269" s="25">
        <v>13221</v>
      </c>
      <c r="Y269" s="25">
        <v>9483</v>
      </c>
      <c r="Z269" s="25">
        <v>0</v>
      </c>
      <c r="AA269" s="25">
        <v>2920</v>
      </c>
      <c r="AB269" s="25">
        <v>8060</v>
      </c>
      <c r="AC269" s="25">
        <v>12836</v>
      </c>
      <c r="AD269" s="25">
        <v>1470</v>
      </c>
      <c r="AE269" s="25">
        <v>13788</v>
      </c>
      <c r="AF269" s="25">
        <v>10987</v>
      </c>
    </row>
    <row r="270" spans="1:32" x14ac:dyDescent="0.25">
      <c r="A270" s="24" t="s">
        <v>321</v>
      </c>
      <c r="B270" s="25" t="s">
        <v>63</v>
      </c>
      <c r="C270" s="25" t="s">
        <v>109</v>
      </c>
      <c r="D270" s="26">
        <v>471062.1</v>
      </c>
      <c r="E270" s="25">
        <v>102940.6</v>
      </c>
      <c r="F270" s="25">
        <v>69084.600000000006</v>
      </c>
      <c r="G270" s="25">
        <v>25246.799999999999</v>
      </c>
      <c r="H270" s="25">
        <v>42285</v>
      </c>
      <c r="I270" s="25">
        <v>19626.7</v>
      </c>
      <c r="J270" s="25">
        <v>29877.5</v>
      </c>
      <c r="K270" s="25">
        <v>9964.7999999999993</v>
      </c>
      <c r="L270" s="25">
        <v>19254.099999999999</v>
      </c>
      <c r="M270" s="25">
        <v>19875.599999999999</v>
      </c>
      <c r="N270" s="25">
        <v>34132.6</v>
      </c>
      <c r="O270" s="25">
        <v>50862.8</v>
      </c>
      <c r="P270" s="25">
        <v>47911</v>
      </c>
      <c r="S270" s="25" t="s">
        <v>188</v>
      </c>
      <c r="T270" s="26">
        <v>10000</v>
      </c>
      <c r="U270" s="25">
        <v>0</v>
      </c>
      <c r="V270" s="25">
        <v>0</v>
      </c>
      <c r="W270" s="25">
        <v>0</v>
      </c>
      <c r="X270" s="25">
        <v>0</v>
      </c>
      <c r="Y270" s="25">
        <v>5000</v>
      </c>
      <c r="Z270" s="25">
        <v>0</v>
      </c>
      <c r="AA270" s="25">
        <v>0</v>
      </c>
      <c r="AB270" s="25">
        <v>0</v>
      </c>
      <c r="AC270" s="25">
        <v>5000</v>
      </c>
      <c r="AD270" s="25">
        <v>0</v>
      </c>
      <c r="AE270" s="25">
        <v>0</v>
      </c>
      <c r="AF270" s="25">
        <v>0</v>
      </c>
    </row>
    <row r="271" spans="1:32" x14ac:dyDescent="0.25">
      <c r="A271" s="24"/>
      <c r="B271" s="25"/>
      <c r="C271" s="25" t="s">
        <v>117</v>
      </c>
      <c r="D271" s="26">
        <v>103854.8</v>
      </c>
      <c r="E271" s="25">
        <v>22408.1</v>
      </c>
      <c r="F271" s="25">
        <v>2954.4</v>
      </c>
      <c r="G271" s="25">
        <v>1392</v>
      </c>
      <c r="H271" s="25">
        <v>6146</v>
      </c>
      <c r="I271" s="25">
        <v>13075.8</v>
      </c>
      <c r="J271" s="25">
        <v>2676</v>
      </c>
      <c r="K271" s="25">
        <v>6250.4</v>
      </c>
      <c r="L271" s="25">
        <v>7330.5</v>
      </c>
      <c r="M271" s="25">
        <v>2232</v>
      </c>
      <c r="N271" s="25">
        <v>10756</v>
      </c>
      <c r="O271" s="25">
        <v>9433</v>
      </c>
      <c r="P271" s="25">
        <v>19200.599999999999</v>
      </c>
      <c r="S271" s="25" t="s">
        <v>188</v>
      </c>
      <c r="T271" s="26">
        <v>1626</v>
      </c>
      <c r="U271" s="25">
        <v>0</v>
      </c>
      <c r="V271" s="25">
        <v>165</v>
      </c>
      <c r="W271" s="25">
        <v>204</v>
      </c>
      <c r="X271" s="25">
        <v>0</v>
      </c>
      <c r="Y271" s="25">
        <v>0</v>
      </c>
      <c r="Z271" s="25">
        <v>90</v>
      </c>
      <c r="AA271" s="25">
        <v>0</v>
      </c>
      <c r="AB271" s="25">
        <v>100</v>
      </c>
      <c r="AC271" s="25">
        <v>0</v>
      </c>
      <c r="AD271" s="25">
        <v>0</v>
      </c>
      <c r="AE271" s="25">
        <v>1067</v>
      </c>
      <c r="AF271" s="25">
        <v>0</v>
      </c>
    </row>
    <row r="272" spans="1:32" x14ac:dyDescent="0.25">
      <c r="A272" s="24"/>
      <c r="B272" s="25"/>
      <c r="C272" s="25" t="s">
        <v>178</v>
      </c>
      <c r="D272" s="26">
        <v>29750</v>
      </c>
      <c r="E272" s="25">
        <v>0</v>
      </c>
      <c r="F272" s="25">
        <v>0</v>
      </c>
      <c r="G272" s="25">
        <v>0</v>
      </c>
      <c r="H272" s="25">
        <v>3466</v>
      </c>
      <c r="I272" s="25">
        <v>0</v>
      </c>
      <c r="J272" s="25">
        <v>0</v>
      </c>
      <c r="K272" s="25">
        <v>3284</v>
      </c>
      <c r="L272" s="25">
        <v>0</v>
      </c>
      <c r="M272" s="25">
        <v>0</v>
      </c>
      <c r="N272" s="25">
        <v>4550</v>
      </c>
      <c r="O272" s="25">
        <v>0</v>
      </c>
      <c r="P272" s="25">
        <v>18450</v>
      </c>
      <c r="S272" s="25" t="s">
        <v>188</v>
      </c>
      <c r="T272" s="26">
        <v>14742</v>
      </c>
      <c r="U272" s="25">
        <v>0</v>
      </c>
      <c r="V272" s="25">
        <v>5250</v>
      </c>
      <c r="W272" s="25">
        <v>0</v>
      </c>
      <c r="X272" s="25">
        <v>0</v>
      </c>
      <c r="Y272" s="25">
        <v>0</v>
      </c>
      <c r="Z272" s="25">
        <v>2000</v>
      </c>
      <c r="AA272" s="25">
        <v>0</v>
      </c>
      <c r="AB272" s="25">
        <v>2000</v>
      </c>
      <c r="AC272" s="25">
        <v>992</v>
      </c>
      <c r="AD272" s="25">
        <v>0</v>
      </c>
      <c r="AE272" s="25">
        <v>0</v>
      </c>
      <c r="AF272" s="25">
        <v>4500</v>
      </c>
    </row>
    <row r="273" spans="1:32" x14ac:dyDescent="0.25">
      <c r="A273" s="24" t="s">
        <v>322</v>
      </c>
      <c r="B273" s="25" t="s">
        <v>64</v>
      </c>
      <c r="C273" s="25" t="s">
        <v>121</v>
      </c>
      <c r="D273" s="26">
        <v>0</v>
      </c>
      <c r="E273" s="25">
        <v>0</v>
      </c>
      <c r="F273" s="25">
        <v>0</v>
      </c>
      <c r="G273" s="25">
        <v>0</v>
      </c>
      <c r="H273" s="25">
        <v>0</v>
      </c>
      <c r="I273" s="25">
        <v>0</v>
      </c>
      <c r="J273" s="25">
        <v>0</v>
      </c>
      <c r="K273" s="25">
        <v>0</v>
      </c>
      <c r="L273" s="25">
        <v>0</v>
      </c>
      <c r="M273" s="25">
        <v>0</v>
      </c>
      <c r="N273" s="25">
        <v>0</v>
      </c>
      <c r="O273" s="25">
        <v>0</v>
      </c>
      <c r="P273" s="25">
        <v>0</v>
      </c>
      <c r="S273" s="25" t="s">
        <v>188</v>
      </c>
      <c r="T273" s="26">
        <v>66126</v>
      </c>
      <c r="U273" s="25">
        <v>0</v>
      </c>
      <c r="V273" s="25">
        <v>15000</v>
      </c>
      <c r="W273" s="25">
        <v>7050</v>
      </c>
      <c r="X273" s="25">
        <v>0</v>
      </c>
      <c r="Y273" s="25">
        <v>3000</v>
      </c>
      <c r="Z273" s="25">
        <v>20040</v>
      </c>
      <c r="AA273" s="25">
        <v>0</v>
      </c>
      <c r="AB273" s="25">
        <v>0</v>
      </c>
      <c r="AC273" s="25">
        <v>5017</v>
      </c>
      <c r="AD273" s="25">
        <v>0</v>
      </c>
      <c r="AE273" s="25">
        <v>15000</v>
      </c>
      <c r="AF273" s="25">
        <v>1019</v>
      </c>
    </row>
    <row r="274" spans="1:32" x14ac:dyDescent="0.25">
      <c r="A274" s="24" t="s">
        <v>323</v>
      </c>
      <c r="B274" s="25" t="s">
        <v>65</v>
      </c>
      <c r="C274" s="25" t="s">
        <v>109</v>
      </c>
      <c r="D274" s="26">
        <v>5000</v>
      </c>
      <c r="E274" s="25">
        <v>0</v>
      </c>
      <c r="F274" s="25">
        <v>0</v>
      </c>
      <c r="G274" s="25">
        <v>0</v>
      </c>
      <c r="H274" s="25">
        <v>0</v>
      </c>
      <c r="I274" s="25">
        <v>0</v>
      </c>
      <c r="J274" s="25">
        <v>0</v>
      </c>
      <c r="K274" s="25">
        <v>0</v>
      </c>
      <c r="L274" s="25">
        <v>0</v>
      </c>
      <c r="M274" s="25">
        <v>0</v>
      </c>
      <c r="N274" s="25">
        <v>0</v>
      </c>
      <c r="O274" s="25">
        <v>0</v>
      </c>
      <c r="P274" s="25">
        <v>5000</v>
      </c>
      <c r="S274" s="25" t="s">
        <v>188</v>
      </c>
      <c r="T274" s="26">
        <v>6000</v>
      </c>
      <c r="U274" s="25">
        <v>0</v>
      </c>
      <c r="V274" s="25">
        <v>0</v>
      </c>
      <c r="W274" s="25">
        <v>0</v>
      </c>
      <c r="X274" s="25">
        <v>0</v>
      </c>
      <c r="Y274" s="25">
        <v>0</v>
      </c>
      <c r="Z274" s="25">
        <v>3000</v>
      </c>
      <c r="AA274" s="25">
        <v>0</v>
      </c>
      <c r="AB274" s="25">
        <v>0</v>
      </c>
      <c r="AC274" s="25">
        <v>0</v>
      </c>
      <c r="AD274" s="25">
        <v>0</v>
      </c>
      <c r="AE274" s="25">
        <v>0</v>
      </c>
      <c r="AF274" s="25">
        <v>3000</v>
      </c>
    </row>
    <row r="275" spans="1:32" ht="28.5" x14ac:dyDescent="0.25">
      <c r="A275" s="24" t="s">
        <v>324</v>
      </c>
      <c r="B275" s="25" t="s">
        <v>325</v>
      </c>
      <c r="C275" s="25" t="s">
        <v>109</v>
      </c>
      <c r="D275" s="26">
        <v>54665.5</v>
      </c>
      <c r="E275" s="25">
        <v>0</v>
      </c>
      <c r="F275" s="25">
        <v>10600</v>
      </c>
      <c r="G275" s="25">
        <v>0</v>
      </c>
      <c r="H275" s="25">
        <v>0</v>
      </c>
      <c r="I275" s="25">
        <v>0</v>
      </c>
      <c r="J275" s="25">
        <v>0</v>
      </c>
      <c r="K275" s="25">
        <v>21357</v>
      </c>
      <c r="L275" s="25">
        <v>0</v>
      </c>
      <c r="M275" s="25">
        <v>0</v>
      </c>
      <c r="N275" s="25">
        <v>11348.5</v>
      </c>
      <c r="O275" s="25">
        <v>11360</v>
      </c>
      <c r="P275" s="25">
        <v>0</v>
      </c>
      <c r="S275" s="25" t="s">
        <v>188</v>
      </c>
      <c r="T275" s="26">
        <v>13809</v>
      </c>
      <c r="U275" s="25">
        <v>3070</v>
      </c>
      <c r="V275" s="25">
        <v>1000</v>
      </c>
      <c r="W275" s="25">
        <v>1555</v>
      </c>
      <c r="X275" s="25">
        <v>1000</v>
      </c>
      <c r="Y275" s="25">
        <v>1010</v>
      </c>
      <c r="Z275" s="25">
        <v>0</v>
      </c>
      <c r="AA275" s="25">
        <v>0</v>
      </c>
      <c r="AB275" s="25">
        <v>0</v>
      </c>
      <c r="AC275" s="25">
        <v>2928</v>
      </c>
      <c r="AD275" s="25">
        <v>1475</v>
      </c>
      <c r="AE275" s="25">
        <v>1450</v>
      </c>
      <c r="AF275" s="25">
        <v>321</v>
      </c>
    </row>
    <row r="276" spans="1:32" x14ac:dyDescent="0.25">
      <c r="A276" s="24" t="s">
        <v>326</v>
      </c>
      <c r="B276" s="25" t="s">
        <v>66</v>
      </c>
      <c r="C276" s="25" t="s">
        <v>109</v>
      </c>
      <c r="D276" s="26">
        <v>620</v>
      </c>
      <c r="E276" s="25">
        <v>175</v>
      </c>
      <c r="F276" s="25">
        <v>0</v>
      </c>
      <c r="G276" s="25">
        <v>0</v>
      </c>
      <c r="H276" s="25">
        <v>0</v>
      </c>
      <c r="I276" s="25">
        <v>0</v>
      </c>
      <c r="J276" s="25">
        <v>125</v>
      </c>
      <c r="K276" s="25">
        <v>0</v>
      </c>
      <c r="L276" s="25">
        <v>320</v>
      </c>
      <c r="M276" s="25">
        <v>0</v>
      </c>
      <c r="N276" s="25">
        <v>0</v>
      </c>
      <c r="O276" s="25">
        <v>0</v>
      </c>
      <c r="P276" s="25">
        <v>0</v>
      </c>
      <c r="S276" s="25" t="s">
        <v>188</v>
      </c>
      <c r="T276" s="26">
        <v>1980</v>
      </c>
      <c r="U276" s="25">
        <v>0</v>
      </c>
      <c r="V276" s="25">
        <v>0</v>
      </c>
      <c r="W276" s="25">
        <v>0</v>
      </c>
      <c r="X276" s="25">
        <v>500</v>
      </c>
      <c r="Y276" s="25">
        <v>480</v>
      </c>
      <c r="Z276" s="25">
        <v>0</v>
      </c>
      <c r="AA276" s="25">
        <v>300</v>
      </c>
      <c r="AB276" s="25">
        <v>0</v>
      </c>
      <c r="AC276" s="25">
        <v>0</v>
      </c>
      <c r="AD276" s="25">
        <v>700</v>
      </c>
      <c r="AE276" s="25">
        <v>0</v>
      </c>
      <c r="AF276" s="25">
        <v>0</v>
      </c>
    </row>
    <row r="277" spans="1:32" x14ac:dyDescent="0.25">
      <c r="A277" s="24"/>
      <c r="B277" s="25"/>
      <c r="C277" s="25" t="s">
        <v>117</v>
      </c>
      <c r="D277" s="26">
        <v>168</v>
      </c>
      <c r="E277" s="25">
        <v>0</v>
      </c>
      <c r="F277" s="25">
        <v>60</v>
      </c>
      <c r="G277" s="25">
        <v>0</v>
      </c>
      <c r="H277" s="25">
        <v>0</v>
      </c>
      <c r="I277" s="25">
        <v>0</v>
      </c>
      <c r="J277" s="25">
        <v>0</v>
      </c>
      <c r="K277" s="25">
        <v>0</v>
      </c>
      <c r="L277" s="25">
        <v>0</v>
      </c>
      <c r="M277" s="25">
        <v>0</v>
      </c>
      <c r="N277" s="25">
        <v>108</v>
      </c>
      <c r="O277" s="25">
        <v>0</v>
      </c>
      <c r="P277" s="25">
        <v>0</v>
      </c>
      <c r="S277" s="25" t="s">
        <v>188</v>
      </c>
      <c r="T277" s="26">
        <v>134</v>
      </c>
      <c r="U277" s="25">
        <v>0</v>
      </c>
      <c r="V277" s="25">
        <v>0</v>
      </c>
      <c r="W277" s="25">
        <v>0</v>
      </c>
      <c r="X277" s="25">
        <v>0</v>
      </c>
      <c r="Y277" s="25">
        <v>134</v>
      </c>
      <c r="Z277" s="25">
        <v>0</v>
      </c>
      <c r="AA277" s="25">
        <v>0</v>
      </c>
      <c r="AB277" s="25">
        <v>0</v>
      </c>
      <c r="AC277" s="25">
        <v>0</v>
      </c>
      <c r="AD277" s="25">
        <v>0</v>
      </c>
      <c r="AE277" s="25">
        <v>0</v>
      </c>
      <c r="AF277" s="25">
        <v>0</v>
      </c>
    </row>
    <row r="278" spans="1:32" x14ac:dyDescent="0.25">
      <c r="A278" s="24" t="s">
        <v>327</v>
      </c>
      <c r="B278" s="25" t="s">
        <v>67</v>
      </c>
      <c r="C278" s="25" t="s">
        <v>109</v>
      </c>
      <c r="D278" s="26">
        <v>30297.599999999999</v>
      </c>
      <c r="E278" s="25">
        <v>3000</v>
      </c>
      <c r="F278" s="25">
        <v>0</v>
      </c>
      <c r="G278" s="25">
        <v>5642</v>
      </c>
      <c r="H278" s="25">
        <v>4864</v>
      </c>
      <c r="I278" s="25">
        <v>0</v>
      </c>
      <c r="J278" s="25">
        <v>4690</v>
      </c>
      <c r="K278" s="25">
        <v>350</v>
      </c>
      <c r="L278" s="25">
        <v>6928.6</v>
      </c>
      <c r="M278" s="25">
        <v>474</v>
      </c>
      <c r="N278" s="25">
        <v>2785</v>
      </c>
      <c r="O278" s="25">
        <v>400</v>
      </c>
      <c r="P278" s="25">
        <v>1164</v>
      </c>
      <c r="S278" s="25" t="s">
        <v>148</v>
      </c>
      <c r="T278" s="26">
        <v>20413.3</v>
      </c>
      <c r="U278" s="25">
        <v>0</v>
      </c>
      <c r="V278" s="25">
        <v>0</v>
      </c>
      <c r="W278" s="25">
        <v>0</v>
      </c>
      <c r="X278" s="25">
        <v>0</v>
      </c>
      <c r="Y278" s="25">
        <v>0</v>
      </c>
      <c r="Z278" s="25">
        <v>10913.4</v>
      </c>
      <c r="AA278" s="25">
        <v>0</v>
      </c>
      <c r="AB278" s="25">
        <v>9499.9</v>
      </c>
      <c r="AC278" s="25">
        <v>0</v>
      </c>
      <c r="AD278" s="25">
        <v>0</v>
      </c>
      <c r="AE278" s="25">
        <v>0</v>
      </c>
      <c r="AF278" s="25">
        <v>0</v>
      </c>
    </row>
    <row r="279" spans="1:32" x14ac:dyDescent="0.25">
      <c r="A279" s="24"/>
      <c r="B279" s="25"/>
      <c r="C279" s="25" t="s">
        <v>117</v>
      </c>
      <c r="D279" s="26">
        <v>8532.2999999999993</v>
      </c>
      <c r="E279" s="25">
        <v>300</v>
      </c>
      <c r="F279" s="25">
        <v>2380</v>
      </c>
      <c r="G279" s="25">
        <v>0</v>
      </c>
      <c r="H279" s="25">
        <v>0</v>
      </c>
      <c r="I279" s="25">
        <v>743.3</v>
      </c>
      <c r="J279" s="25">
        <v>0</v>
      </c>
      <c r="K279" s="25">
        <v>674</v>
      </c>
      <c r="L279" s="25">
        <v>534</v>
      </c>
      <c r="M279" s="25">
        <v>805</v>
      </c>
      <c r="N279" s="25">
        <v>440</v>
      </c>
      <c r="O279" s="25">
        <v>0</v>
      </c>
      <c r="P279" s="25">
        <v>2656</v>
      </c>
      <c r="S279" s="25" t="s">
        <v>112</v>
      </c>
      <c r="T279" s="26">
        <v>32384.799999999999</v>
      </c>
      <c r="U279" s="25">
        <v>130</v>
      </c>
      <c r="V279" s="25">
        <v>3708</v>
      </c>
      <c r="W279" s="25">
        <v>0</v>
      </c>
      <c r="X279" s="25">
        <v>239.8</v>
      </c>
      <c r="Y279" s="25">
        <v>5164</v>
      </c>
      <c r="Z279" s="25">
        <v>5987</v>
      </c>
      <c r="AA279" s="25">
        <v>4187</v>
      </c>
      <c r="AB279" s="25">
        <v>150</v>
      </c>
      <c r="AC279" s="25">
        <v>7484</v>
      </c>
      <c r="AD279" s="25">
        <v>2760</v>
      </c>
      <c r="AE279" s="25">
        <v>1000</v>
      </c>
      <c r="AF279" s="25">
        <v>1575</v>
      </c>
    </row>
    <row r="280" spans="1:32" x14ac:dyDescent="0.25">
      <c r="A280" s="24"/>
      <c r="B280" s="25"/>
      <c r="C280" s="25" t="s">
        <v>178</v>
      </c>
      <c r="D280" s="26">
        <v>708</v>
      </c>
      <c r="E280" s="25">
        <v>0</v>
      </c>
      <c r="F280" s="25">
        <v>708</v>
      </c>
      <c r="G280" s="25">
        <v>0</v>
      </c>
      <c r="H280" s="25">
        <v>0</v>
      </c>
      <c r="I280" s="25">
        <v>0</v>
      </c>
      <c r="J280" s="25">
        <v>0</v>
      </c>
      <c r="K280" s="25">
        <v>0</v>
      </c>
      <c r="L280" s="25">
        <v>0</v>
      </c>
      <c r="M280" s="25">
        <v>0</v>
      </c>
      <c r="N280" s="25">
        <v>0</v>
      </c>
      <c r="O280" s="25">
        <v>0</v>
      </c>
      <c r="P280" s="25">
        <v>0</v>
      </c>
      <c r="S280" s="25" t="s">
        <v>112</v>
      </c>
      <c r="T280" s="26">
        <v>125.6</v>
      </c>
      <c r="U280" s="25">
        <v>0</v>
      </c>
      <c r="V280" s="25">
        <v>0</v>
      </c>
      <c r="W280" s="25">
        <v>0</v>
      </c>
      <c r="X280" s="25">
        <v>0</v>
      </c>
      <c r="Y280" s="25">
        <v>15</v>
      </c>
      <c r="Z280" s="25">
        <v>0</v>
      </c>
      <c r="AA280" s="25">
        <v>0</v>
      </c>
      <c r="AB280" s="25">
        <v>15</v>
      </c>
      <c r="AC280" s="25">
        <v>40</v>
      </c>
      <c r="AD280" s="25">
        <v>20</v>
      </c>
      <c r="AE280" s="25">
        <v>0</v>
      </c>
      <c r="AF280" s="25">
        <v>35.6</v>
      </c>
    </row>
    <row r="281" spans="1:32" x14ac:dyDescent="0.25">
      <c r="A281" s="24" t="s">
        <v>328</v>
      </c>
      <c r="B281" s="25" t="s">
        <v>68</v>
      </c>
      <c r="C281" s="25" t="s">
        <v>109</v>
      </c>
      <c r="D281" s="26">
        <v>111220.5</v>
      </c>
      <c r="E281" s="25">
        <v>8883.7999999999993</v>
      </c>
      <c r="F281" s="25">
        <v>4051</v>
      </c>
      <c r="G281" s="25">
        <v>7867</v>
      </c>
      <c r="H281" s="25">
        <v>15734</v>
      </c>
      <c r="I281" s="25">
        <v>3111.9</v>
      </c>
      <c r="J281" s="25">
        <v>14820.7</v>
      </c>
      <c r="K281" s="25">
        <v>9904.2000000000007</v>
      </c>
      <c r="L281" s="25">
        <v>3568.1</v>
      </c>
      <c r="M281" s="25">
        <v>7843</v>
      </c>
      <c r="N281" s="25">
        <v>6612.2</v>
      </c>
      <c r="O281" s="25">
        <v>15232</v>
      </c>
      <c r="P281" s="25">
        <v>13592.6</v>
      </c>
      <c r="S281" s="25" t="s">
        <v>112</v>
      </c>
      <c r="T281" s="26">
        <v>12</v>
      </c>
      <c r="U281" s="25">
        <v>0</v>
      </c>
      <c r="V281" s="25">
        <v>0</v>
      </c>
      <c r="W281" s="25">
        <v>0</v>
      </c>
      <c r="X281" s="25">
        <v>0</v>
      </c>
      <c r="Y281" s="25">
        <v>0</v>
      </c>
      <c r="Z281" s="25">
        <v>0</v>
      </c>
      <c r="AA281" s="25">
        <v>12</v>
      </c>
      <c r="AB281" s="25">
        <v>0</v>
      </c>
      <c r="AC281" s="25">
        <v>0</v>
      </c>
      <c r="AD281" s="25">
        <v>0</v>
      </c>
      <c r="AE281" s="25">
        <v>0</v>
      </c>
      <c r="AF281" s="25">
        <v>0</v>
      </c>
    </row>
    <row r="282" spans="1:32" x14ac:dyDescent="0.25">
      <c r="A282" s="24"/>
      <c r="B282" s="25"/>
      <c r="C282" s="25" t="s">
        <v>117</v>
      </c>
      <c r="D282" s="26">
        <v>36637.4</v>
      </c>
      <c r="E282" s="25">
        <v>0</v>
      </c>
      <c r="F282" s="25">
        <v>5395</v>
      </c>
      <c r="G282" s="25">
        <v>4671</v>
      </c>
      <c r="H282" s="25">
        <v>7560</v>
      </c>
      <c r="I282" s="25">
        <v>4862</v>
      </c>
      <c r="J282" s="25">
        <v>490</v>
      </c>
      <c r="K282" s="25">
        <v>320</v>
      </c>
      <c r="L282" s="25">
        <v>2642</v>
      </c>
      <c r="M282" s="25">
        <v>1736</v>
      </c>
      <c r="N282" s="25">
        <v>1810.6</v>
      </c>
      <c r="O282" s="25">
        <v>4568.8</v>
      </c>
      <c r="P282" s="25">
        <v>2582</v>
      </c>
      <c r="S282" s="25" t="s">
        <v>112</v>
      </c>
      <c r="T282" s="26">
        <v>397</v>
      </c>
      <c r="U282" s="25">
        <v>0</v>
      </c>
      <c r="V282" s="25">
        <v>0</v>
      </c>
      <c r="W282" s="25">
        <v>0</v>
      </c>
      <c r="X282" s="25">
        <v>0</v>
      </c>
      <c r="Y282" s="25">
        <v>55</v>
      </c>
      <c r="Z282" s="25">
        <v>30</v>
      </c>
      <c r="AA282" s="25">
        <v>50</v>
      </c>
      <c r="AB282" s="25">
        <v>0</v>
      </c>
      <c r="AC282" s="25">
        <v>112</v>
      </c>
      <c r="AD282" s="25">
        <v>0</v>
      </c>
      <c r="AE282" s="25">
        <v>0</v>
      </c>
      <c r="AF282" s="25">
        <v>150</v>
      </c>
    </row>
    <row r="283" spans="1:32" x14ac:dyDescent="0.25">
      <c r="A283" s="24"/>
      <c r="B283" s="25"/>
      <c r="C283" s="25" t="s">
        <v>178</v>
      </c>
      <c r="D283" s="26">
        <v>7439.4</v>
      </c>
      <c r="E283" s="25">
        <v>0</v>
      </c>
      <c r="F283" s="25">
        <v>0</v>
      </c>
      <c r="G283" s="25">
        <v>0</v>
      </c>
      <c r="H283" s="25">
        <v>0</v>
      </c>
      <c r="I283" s="25">
        <v>0</v>
      </c>
      <c r="J283" s="25">
        <v>1054.4000000000001</v>
      </c>
      <c r="K283" s="25">
        <v>0</v>
      </c>
      <c r="L283" s="25">
        <v>0</v>
      </c>
      <c r="M283" s="25">
        <v>587</v>
      </c>
      <c r="N283" s="25">
        <v>2831</v>
      </c>
      <c r="O283" s="25">
        <v>2967</v>
      </c>
      <c r="P283" s="25">
        <v>0</v>
      </c>
      <c r="S283" s="25" t="s">
        <v>112</v>
      </c>
      <c r="T283" s="26">
        <v>15801</v>
      </c>
      <c r="U283" s="25">
        <v>1200</v>
      </c>
      <c r="V283" s="25">
        <v>0</v>
      </c>
      <c r="W283" s="25">
        <v>5481</v>
      </c>
      <c r="X283" s="25">
        <v>0</v>
      </c>
      <c r="Y283" s="25">
        <v>0</v>
      </c>
      <c r="Z283" s="25">
        <v>0</v>
      </c>
      <c r="AA283" s="25">
        <v>0</v>
      </c>
      <c r="AB283" s="25">
        <v>0</v>
      </c>
      <c r="AC283" s="25">
        <v>300</v>
      </c>
      <c r="AD283" s="25">
        <v>0</v>
      </c>
      <c r="AE283" s="25">
        <v>0</v>
      </c>
      <c r="AF283" s="25">
        <v>8820</v>
      </c>
    </row>
    <row r="284" spans="1:32" x14ac:dyDescent="0.25">
      <c r="A284" s="24" t="s">
        <v>329</v>
      </c>
      <c r="B284" s="25" t="s">
        <v>69</v>
      </c>
      <c r="C284" s="25" t="s">
        <v>117</v>
      </c>
      <c r="D284" s="26">
        <v>1711.4</v>
      </c>
      <c r="E284" s="25">
        <v>0</v>
      </c>
      <c r="F284" s="25">
        <v>154.4</v>
      </c>
      <c r="G284" s="25">
        <v>0</v>
      </c>
      <c r="H284" s="25">
        <v>0</v>
      </c>
      <c r="I284" s="25">
        <v>0</v>
      </c>
      <c r="J284" s="25">
        <v>0</v>
      </c>
      <c r="K284" s="25">
        <v>0</v>
      </c>
      <c r="L284" s="25">
        <v>0</v>
      </c>
      <c r="M284" s="25">
        <v>320</v>
      </c>
      <c r="N284" s="25">
        <v>0</v>
      </c>
      <c r="O284" s="25">
        <v>0</v>
      </c>
      <c r="P284" s="25">
        <v>1237</v>
      </c>
      <c r="S284" s="25" t="s">
        <v>112</v>
      </c>
      <c r="T284" s="26">
        <v>18270</v>
      </c>
      <c r="U284" s="25">
        <v>0</v>
      </c>
      <c r="V284" s="25">
        <v>0</v>
      </c>
      <c r="W284" s="25">
        <v>18270</v>
      </c>
      <c r="X284" s="25">
        <v>0</v>
      </c>
      <c r="Y284" s="25">
        <v>0</v>
      </c>
      <c r="Z284" s="25">
        <v>0</v>
      </c>
      <c r="AA284" s="25">
        <v>0</v>
      </c>
      <c r="AB284" s="25">
        <v>0</v>
      </c>
      <c r="AC284" s="25">
        <v>0</v>
      </c>
      <c r="AD284" s="25">
        <v>0</v>
      </c>
      <c r="AE284" s="25">
        <v>0</v>
      </c>
      <c r="AF284" s="25">
        <v>0</v>
      </c>
    </row>
    <row r="285" spans="1:32" x14ac:dyDescent="0.25">
      <c r="A285" s="24"/>
      <c r="B285" s="25"/>
      <c r="C285" s="25" t="s">
        <v>118</v>
      </c>
      <c r="D285" s="26">
        <v>4000</v>
      </c>
      <c r="E285" s="25">
        <v>0</v>
      </c>
      <c r="F285" s="25">
        <v>0</v>
      </c>
      <c r="G285" s="25">
        <v>0</v>
      </c>
      <c r="H285" s="25">
        <v>4000</v>
      </c>
      <c r="I285" s="25">
        <v>0</v>
      </c>
      <c r="J285" s="25">
        <v>0</v>
      </c>
      <c r="K285" s="25">
        <v>0</v>
      </c>
      <c r="L285" s="25">
        <v>0</v>
      </c>
      <c r="M285" s="25">
        <v>0</v>
      </c>
      <c r="N285" s="25">
        <v>0</v>
      </c>
      <c r="O285" s="25">
        <v>0</v>
      </c>
      <c r="P285" s="25">
        <v>0</v>
      </c>
      <c r="S285" s="25" t="s">
        <v>112</v>
      </c>
      <c r="T285" s="26">
        <v>47832.2</v>
      </c>
      <c r="U285" s="25">
        <v>0</v>
      </c>
      <c r="V285" s="25">
        <v>12063</v>
      </c>
      <c r="W285" s="25">
        <v>12132</v>
      </c>
      <c r="X285" s="25">
        <v>160</v>
      </c>
      <c r="Y285" s="25">
        <v>3590</v>
      </c>
      <c r="Z285" s="25">
        <v>16308</v>
      </c>
      <c r="AA285" s="25">
        <v>420</v>
      </c>
      <c r="AB285" s="25">
        <v>640</v>
      </c>
      <c r="AC285" s="25">
        <v>354</v>
      </c>
      <c r="AD285" s="25">
        <v>681.2</v>
      </c>
      <c r="AE285" s="25">
        <v>680</v>
      </c>
      <c r="AF285" s="25">
        <v>804</v>
      </c>
    </row>
    <row r="286" spans="1:32" x14ac:dyDescent="0.25">
      <c r="A286" s="24"/>
      <c r="B286" s="25"/>
      <c r="C286" s="25" t="s">
        <v>188</v>
      </c>
      <c r="D286" s="26">
        <v>66126</v>
      </c>
      <c r="E286" s="25">
        <v>0</v>
      </c>
      <c r="F286" s="25">
        <v>15000</v>
      </c>
      <c r="G286" s="25">
        <v>7050</v>
      </c>
      <c r="H286" s="25">
        <v>0</v>
      </c>
      <c r="I286" s="25">
        <v>3000</v>
      </c>
      <c r="J286" s="25">
        <v>20040</v>
      </c>
      <c r="K286" s="25">
        <v>0</v>
      </c>
      <c r="L286" s="25">
        <v>0</v>
      </c>
      <c r="M286" s="25">
        <v>5017</v>
      </c>
      <c r="N286" s="25">
        <v>0</v>
      </c>
      <c r="O286" s="25">
        <v>15000</v>
      </c>
      <c r="P286" s="25">
        <v>1019</v>
      </c>
      <c r="S286" s="25" t="s">
        <v>112</v>
      </c>
      <c r="T286" s="26">
        <v>25</v>
      </c>
      <c r="U286" s="25">
        <v>0</v>
      </c>
      <c r="V286" s="25">
        <v>0</v>
      </c>
      <c r="W286" s="25">
        <v>25</v>
      </c>
      <c r="X286" s="25">
        <v>0</v>
      </c>
      <c r="Y286" s="25">
        <v>0</v>
      </c>
      <c r="Z286" s="25">
        <v>0</v>
      </c>
      <c r="AA286" s="25">
        <v>0</v>
      </c>
      <c r="AB286" s="25">
        <v>0</v>
      </c>
      <c r="AC286" s="25">
        <v>0</v>
      </c>
      <c r="AD286" s="25">
        <v>0</v>
      </c>
      <c r="AE286" s="25">
        <v>0</v>
      </c>
      <c r="AF286" s="25">
        <v>0</v>
      </c>
    </row>
    <row r="287" spans="1:32" x14ac:dyDescent="0.25">
      <c r="A287" s="24" t="s">
        <v>330</v>
      </c>
      <c r="B287" s="25" t="s">
        <v>70</v>
      </c>
      <c r="C287" s="25" t="s">
        <v>109</v>
      </c>
      <c r="D287" s="26">
        <v>46409.599999999999</v>
      </c>
      <c r="E287" s="25">
        <v>5649</v>
      </c>
      <c r="F287" s="25">
        <v>2880</v>
      </c>
      <c r="G287" s="25">
        <v>6170</v>
      </c>
      <c r="H287" s="25">
        <v>4046</v>
      </c>
      <c r="I287" s="25">
        <v>2070</v>
      </c>
      <c r="J287" s="25">
        <v>5816</v>
      </c>
      <c r="K287" s="25">
        <v>2346.5</v>
      </c>
      <c r="L287" s="25">
        <v>2999</v>
      </c>
      <c r="M287" s="25">
        <v>1878.5</v>
      </c>
      <c r="N287" s="25">
        <v>1787</v>
      </c>
      <c r="O287" s="25">
        <v>3385</v>
      </c>
      <c r="P287" s="25">
        <v>7382.6</v>
      </c>
      <c r="S287" s="25" t="s">
        <v>202</v>
      </c>
      <c r="T287" s="26">
        <v>10005</v>
      </c>
      <c r="U287" s="25">
        <v>10005</v>
      </c>
      <c r="V287" s="25">
        <v>0</v>
      </c>
      <c r="W287" s="25">
        <v>0</v>
      </c>
      <c r="X287" s="25">
        <v>0</v>
      </c>
      <c r="Y287" s="25">
        <v>0</v>
      </c>
      <c r="Z287" s="25">
        <v>0</v>
      </c>
      <c r="AA287" s="25">
        <v>0</v>
      </c>
      <c r="AB287" s="25">
        <v>0</v>
      </c>
      <c r="AC287" s="25">
        <v>0</v>
      </c>
      <c r="AD287" s="25">
        <v>0</v>
      </c>
      <c r="AE287" s="25">
        <v>0</v>
      </c>
      <c r="AF287" s="25">
        <v>0</v>
      </c>
    </row>
    <row r="288" spans="1:32" x14ac:dyDescent="0.25">
      <c r="A288" s="24"/>
      <c r="B288" s="25"/>
      <c r="C288" s="25" t="s">
        <v>117</v>
      </c>
      <c r="D288" s="26">
        <v>12271.9</v>
      </c>
      <c r="E288" s="25">
        <v>2436.8000000000002</v>
      </c>
      <c r="F288" s="25">
        <v>721.5</v>
      </c>
      <c r="G288" s="25">
        <v>1056</v>
      </c>
      <c r="H288" s="25">
        <v>0</v>
      </c>
      <c r="I288" s="25">
        <v>1896</v>
      </c>
      <c r="J288" s="25">
        <v>304</v>
      </c>
      <c r="K288" s="25">
        <v>2220</v>
      </c>
      <c r="L288" s="25">
        <v>0</v>
      </c>
      <c r="M288" s="25">
        <v>2.8</v>
      </c>
      <c r="N288" s="25">
        <v>616</v>
      </c>
      <c r="O288" s="25">
        <v>1394</v>
      </c>
      <c r="P288" s="25">
        <v>1624.8</v>
      </c>
      <c r="S288" s="25" t="s">
        <v>358</v>
      </c>
      <c r="T288" s="26">
        <v>500</v>
      </c>
      <c r="U288" s="25">
        <v>0</v>
      </c>
      <c r="V288" s="25">
        <v>0</v>
      </c>
      <c r="W288" s="25">
        <v>0</v>
      </c>
      <c r="X288" s="25">
        <v>0</v>
      </c>
      <c r="Y288" s="25">
        <v>0</v>
      </c>
      <c r="Z288" s="25">
        <v>500</v>
      </c>
      <c r="AA288" s="25">
        <v>0</v>
      </c>
      <c r="AB288" s="25">
        <v>0</v>
      </c>
      <c r="AC288" s="25">
        <v>0</v>
      </c>
      <c r="AD288" s="25">
        <v>0</v>
      </c>
      <c r="AE288" s="25">
        <v>0</v>
      </c>
      <c r="AF288" s="25">
        <v>0</v>
      </c>
    </row>
    <row r="289" spans="1:32" x14ac:dyDescent="0.25">
      <c r="A289" s="24"/>
      <c r="B289" s="25"/>
      <c r="C289" s="25" t="s">
        <v>203</v>
      </c>
      <c r="D289" s="26">
        <v>945</v>
      </c>
      <c r="E289" s="25">
        <v>0</v>
      </c>
      <c r="F289" s="25">
        <v>945</v>
      </c>
      <c r="G289" s="25">
        <v>0</v>
      </c>
      <c r="H289" s="25">
        <v>0</v>
      </c>
      <c r="I289" s="25">
        <v>0</v>
      </c>
      <c r="J289" s="25">
        <v>0</v>
      </c>
      <c r="K289" s="25">
        <v>0</v>
      </c>
      <c r="L289" s="25">
        <v>0</v>
      </c>
      <c r="M289" s="25">
        <v>0</v>
      </c>
      <c r="N289" s="25">
        <v>0</v>
      </c>
      <c r="O289" s="25">
        <v>0</v>
      </c>
      <c r="P289" s="25">
        <v>0</v>
      </c>
      <c r="S289" s="25" t="s">
        <v>246</v>
      </c>
      <c r="T289" s="26">
        <v>2585.1</v>
      </c>
      <c r="U289" s="25">
        <v>68</v>
      </c>
      <c r="V289" s="25">
        <v>0</v>
      </c>
      <c r="W289" s="25">
        <v>0</v>
      </c>
      <c r="X289" s="25">
        <v>0</v>
      </c>
      <c r="Y289" s="25">
        <v>0</v>
      </c>
      <c r="Z289" s="25">
        <v>2268</v>
      </c>
      <c r="AA289" s="25">
        <v>0</v>
      </c>
      <c r="AB289" s="25">
        <v>0</v>
      </c>
      <c r="AC289" s="25">
        <v>0</v>
      </c>
      <c r="AD289" s="25">
        <v>41.8</v>
      </c>
      <c r="AE289" s="25">
        <v>43.7</v>
      </c>
      <c r="AF289" s="25">
        <v>163.6</v>
      </c>
    </row>
    <row r="290" spans="1:32" ht="28.5" x14ac:dyDescent="0.25">
      <c r="A290" s="24" t="s">
        <v>331</v>
      </c>
      <c r="B290" s="25" t="s">
        <v>332</v>
      </c>
      <c r="C290" s="25" t="s">
        <v>109</v>
      </c>
      <c r="D290" s="26">
        <v>7875.9</v>
      </c>
      <c r="E290" s="25">
        <v>0</v>
      </c>
      <c r="F290" s="25">
        <v>0</v>
      </c>
      <c r="G290" s="25">
        <v>1428.6</v>
      </c>
      <c r="H290" s="25">
        <v>945.5</v>
      </c>
      <c r="I290" s="25">
        <v>805</v>
      </c>
      <c r="J290" s="25">
        <v>0</v>
      </c>
      <c r="K290" s="25">
        <v>1200</v>
      </c>
      <c r="L290" s="25">
        <v>270</v>
      </c>
      <c r="M290" s="25">
        <v>0</v>
      </c>
      <c r="N290" s="25">
        <v>1266</v>
      </c>
      <c r="O290" s="25">
        <v>1776</v>
      </c>
      <c r="P290" s="25">
        <v>184.8</v>
      </c>
      <c r="S290" s="25" t="s">
        <v>246</v>
      </c>
      <c r="T290" s="26">
        <v>253.3</v>
      </c>
      <c r="U290" s="25">
        <v>0</v>
      </c>
      <c r="V290" s="25">
        <v>0</v>
      </c>
      <c r="W290" s="25">
        <v>0</v>
      </c>
      <c r="X290" s="25">
        <v>0</v>
      </c>
      <c r="Y290" s="25">
        <v>0</v>
      </c>
      <c r="Z290" s="25">
        <v>0</v>
      </c>
      <c r="AA290" s="25">
        <v>0</v>
      </c>
      <c r="AB290" s="25">
        <v>0</v>
      </c>
      <c r="AC290" s="25">
        <v>0</v>
      </c>
      <c r="AD290" s="25">
        <v>0</v>
      </c>
      <c r="AE290" s="25">
        <v>230.6</v>
      </c>
      <c r="AF290" s="25">
        <v>22.7</v>
      </c>
    </row>
    <row r="291" spans="1:32" x14ac:dyDescent="0.25">
      <c r="A291" s="24"/>
      <c r="B291" s="25"/>
      <c r="C291" s="25" t="s">
        <v>117</v>
      </c>
      <c r="D291" s="26">
        <v>12080.1</v>
      </c>
      <c r="E291" s="25">
        <v>206</v>
      </c>
      <c r="F291" s="25">
        <v>0</v>
      </c>
      <c r="G291" s="25">
        <v>2477</v>
      </c>
      <c r="H291" s="25">
        <v>822</v>
      </c>
      <c r="I291" s="25">
        <v>155</v>
      </c>
      <c r="J291" s="25">
        <v>1930</v>
      </c>
      <c r="K291" s="25">
        <v>1720.1</v>
      </c>
      <c r="L291" s="25">
        <v>510</v>
      </c>
      <c r="M291" s="25">
        <v>2610</v>
      </c>
      <c r="N291" s="25">
        <v>1650</v>
      </c>
      <c r="O291" s="25">
        <v>0</v>
      </c>
      <c r="P291" s="25">
        <v>0</v>
      </c>
      <c r="S291" s="25" t="s">
        <v>246</v>
      </c>
      <c r="T291" s="26">
        <v>2.2999999999999998</v>
      </c>
      <c r="U291" s="25">
        <v>0</v>
      </c>
      <c r="V291" s="25">
        <v>0</v>
      </c>
      <c r="W291" s="25">
        <v>0</v>
      </c>
      <c r="X291" s="25">
        <v>0</v>
      </c>
      <c r="Y291" s="25">
        <v>0</v>
      </c>
      <c r="Z291" s="25">
        <v>0</v>
      </c>
      <c r="AA291" s="25">
        <v>0</v>
      </c>
      <c r="AB291" s="25">
        <v>0</v>
      </c>
      <c r="AC291" s="25">
        <v>0</v>
      </c>
      <c r="AD291" s="25">
        <v>0</v>
      </c>
      <c r="AE291" s="25">
        <v>2.2999999999999998</v>
      </c>
      <c r="AF291" s="25">
        <v>0</v>
      </c>
    </row>
    <row r="292" spans="1:32" x14ac:dyDescent="0.25">
      <c r="A292" s="24"/>
      <c r="B292" s="25"/>
      <c r="C292" s="25" t="s">
        <v>178</v>
      </c>
      <c r="D292" s="26">
        <v>989.7</v>
      </c>
      <c r="E292" s="25">
        <v>0</v>
      </c>
      <c r="F292" s="25">
        <v>0</v>
      </c>
      <c r="G292" s="25">
        <v>536.6</v>
      </c>
      <c r="H292" s="25">
        <v>0</v>
      </c>
      <c r="I292" s="25">
        <v>0</v>
      </c>
      <c r="J292" s="25">
        <v>0</v>
      </c>
      <c r="K292" s="25">
        <v>0</v>
      </c>
      <c r="L292" s="25">
        <v>354.5</v>
      </c>
      <c r="M292" s="25">
        <v>98.6</v>
      </c>
      <c r="N292" s="25">
        <v>0</v>
      </c>
      <c r="O292" s="25">
        <v>0</v>
      </c>
      <c r="P292" s="25">
        <v>0</v>
      </c>
      <c r="S292" s="25" t="s">
        <v>246</v>
      </c>
      <c r="T292" s="26">
        <v>13</v>
      </c>
      <c r="U292" s="25">
        <v>0</v>
      </c>
      <c r="V292" s="25">
        <v>0</v>
      </c>
      <c r="W292" s="25">
        <v>0</v>
      </c>
      <c r="X292" s="25">
        <v>0.5</v>
      </c>
      <c r="Y292" s="25">
        <v>0</v>
      </c>
      <c r="Z292" s="25">
        <v>0</v>
      </c>
      <c r="AA292" s="25">
        <v>12</v>
      </c>
      <c r="AB292" s="25">
        <v>0</v>
      </c>
      <c r="AC292" s="25">
        <v>0.5</v>
      </c>
      <c r="AD292" s="25">
        <v>0</v>
      </c>
      <c r="AE292" s="25">
        <v>0</v>
      </c>
      <c r="AF292" s="25">
        <v>0</v>
      </c>
    </row>
    <row r="293" spans="1:32" ht="28.5" x14ac:dyDescent="0.25">
      <c r="A293" s="24" t="s">
        <v>333</v>
      </c>
      <c r="B293" s="25" t="s">
        <v>334</v>
      </c>
      <c r="C293" s="25" t="s">
        <v>109</v>
      </c>
      <c r="D293" s="26">
        <v>140</v>
      </c>
      <c r="E293" s="25">
        <v>0</v>
      </c>
      <c r="F293" s="25">
        <v>0</v>
      </c>
      <c r="G293" s="25">
        <v>140</v>
      </c>
      <c r="H293" s="25">
        <v>0</v>
      </c>
      <c r="I293" s="25">
        <v>0</v>
      </c>
      <c r="J293" s="25">
        <v>0</v>
      </c>
      <c r="K293" s="25">
        <v>0</v>
      </c>
      <c r="L293" s="25">
        <v>0</v>
      </c>
      <c r="M293" s="25">
        <v>0</v>
      </c>
      <c r="N293" s="25">
        <v>0</v>
      </c>
      <c r="O293" s="25">
        <v>0</v>
      </c>
      <c r="P293" s="25">
        <v>0</v>
      </c>
      <c r="S293" s="25" t="s">
        <v>338</v>
      </c>
      <c r="T293" s="26">
        <v>11000</v>
      </c>
      <c r="U293" s="25">
        <v>0</v>
      </c>
      <c r="V293" s="25">
        <v>0</v>
      </c>
      <c r="W293" s="25">
        <v>0</v>
      </c>
      <c r="X293" s="25">
        <v>0</v>
      </c>
      <c r="Y293" s="25">
        <v>0</v>
      </c>
      <c r="Z293" s="25">
        <v>0</v>
      </c>
      <c r="AA293" s="25">
        <v>0</v>
      </c>
      <c r="AB293" s="25">
        <v>0</v>
      </c>
      <c r="AC293" s="25">
        <v>0</v>
      </c>
      <c r="AD293" s="25">
        <v>0</v>
      </c>
      <c r="AE293" s="25">
        <v>0</v>
      </c>
      <c r="AF293" s="25">
        <v>11000</v>
      </c>
    </row>
    <row r="294" spans="1:32" x14ac:dyDescent="0.25">
      <c r="A294" s="24"/>
      <c r="B294" s="25"/>
      <c r="C294" s="25" t="s">
        <v>117</v>
      </c>
      <c r="D294" s="26">
        <v>4771</v>
      </c>
      <c r="E294" s="25">
        <v>0</v>
      </c>
      <c r="F294" s="25">
        <v>0</v>
      </c>
      <c r="G294" s="25">
        <v>0</v>
      </c>
      <c r="H294" s="25">
        <v>261</v>
      </c>
      <c r="I294" s="25">
        <v>0</v>
      </c>
      <c r="J294" s="25">
        <v>334</v>
      </c>
      <c r="K294" s="25">
        <v>100</v>
      </c>
      <c r="L294" s="25">
        <v>339</v>
      </c>
      <c r="M294" s="25">
        <v>468</v>
      </c>
      <c r="N294" s="25">
        <v>700</v>
      </c>
      <c r="O294" s="25">
        <v>276</v>
      </c>
      <c r="P294" s="25">
        <v>2293</v>
      </c>
      <c r="S294" s="25" t="s">
        <v>178</v>
      </c>
      <c r="T294" s="26">
        <v>228</v>
      </c>
      <c r="U294" s="25">
        <v>0</v>
      </c>
      <c r="V294" s="25">
        <v>228</v>
      </c>
      <c r="W294" s="25">
        <v>0</v>
      </c>
      <c r="X294" s="25">
        <v>0</v>
      </c>
      <c r="Y294" s="25">
        <v>0</v>
      </c>
      <c r="Z294" s="25">
        <v>0</v>
      </c>
      <c r="AA294" s="25">
        <v>0</v>
      </c>
      <c r="AB294" s="25">
        <v>0</v>
      </c>
      <c r="AC294" s="25">
        <v>0</v>
      </c>
      <c r="AD294" s="25">
        <v>0</v>
      </c>
      <c r="AE294" s="25">
        <v>0</v>
      </c>
      <c r="AF294" s="25">
        <v>0</v>
      </c>
    </row>
    <row r="295" spans="1:32" x14ac:dyDescent="0.25">
      <c r="A295" s="24"/>
      <c r="B295" s="25"/>
      <c r="C295" s="25" t="s">
        <v>188</v>
      </c>
      <c r="D295" s="26">
        <v>6000</v>
      </c>
      <c r="E295" s="25">
        <v>0</v>
      </c>
      <c r="F295" s="25">
        <v>0</v>
      </c>
      <c r="G295" s="25">
        <v>0</v>
      </c>
      <c r="H295" s="25">
        <v>0</v>
      </c>
      <c r="I295" s="25">
        <v>0</v>
      </c>
      <c r="J295" s="25">
        <v>3000</v>
      </c>
      <c r="K295" s="25">
        <v>0</v>
      </c>
      <c r="L295" s="25">
        <v>0</v>
      </c>
      <c r="M295" s="25">
        <v>0</v>
      </c>
      <c r="N295" s="25">
        <v>0</v>
      </c>
      <c r="O295" s="25">
        <v>0</v>
      </c>
      <c r="P295" s="25">
        <v>3000</v>
      </c>
      <c r="S295" s="25" t="s">
        <v>178</v>
      </c>
      <c r="T295" s="26">
        <v>500</v>
      </c>
      <c r="U295" s="25">
        <v>0</v>
      </c>
      <c r="V295" s="25">
        <v>0</v>
      </c>
      <c r="W295" s="25">
        <v>0</v>
      </c>
      <c r="X295" s="25">
        <v>0</v>
      </c>
      <c r="Y295" s="25">
        <v>0</v>
      </c>
      <c r="Z295" s="25">
        <v>0</v>
      </c>
      <c r="AA295" s="25">
        <v>0</v>
      </c>
      <c r="AB295" s="25">
        <v>0</v>
      </c>
      <c r="AC295" s="25">
        <v>500</v>
      </c>
      <c r="AD295" s="25">
        <v>0</v>
      </c>
      <c r="AE295" s="25">
        <v>0</v>
      </c>
      <c r="AF295" s="25">
        <v>0</v>
      </c>
    </row>
    <row r="296" spans="1:32" x14ac:dyDescent="0.25">
      <c r="A296" s="24" t="s">
        <v>335</v>
      </c>
      <c r="B296" s="25" t="s">
        <v>336</v>
      </c>
      <c r="C296" s="25" t="s">
        <v>109</v>
      </c>
      <c r="D296" s="26">
        <v>882320.8</v>
      </c>
      <c r="E296" s="25">
        <v>89328.5</v>
      </c>
      <c r="F296" s="25">
        <v>50813.3</v>
      </c>
      <c r="G296" s="25">
        <v>48904.1</v>
      </c>
      <c r="H296" s="25">
        <v>98555.5</v>
      </c>
      <c r="I296" s="25">
        <v>56202.2</v>
      </c>
      <c r="J296" s="25">
        <v>105776.1</v>
      </c>
      <c r="K296" s="25">
        <v>55149.8</v>
      </c>
      <c r="L296" s="25">
        <v>96429.3</v>
      </c>
      <c r="M296" s="25">
        <v>53749.9</v>
      </c>
      <c r="N296" s="25">
        <v>85931</v>
      </c>
      <c r="O296" s="25">
        <v>76592.100000000006</v>
      </c>
      <c r="P296" s="25">
        <v>64889</v>
      </c>
      <c r="S296" s="25" t="s">
        <v>178</v>
      </c>
      <c r="T296" s="26">
        <v>423.6</v>
      </c>
      <c r="U296" s="25">
        <v>0</v>
      </c>
      <c r="V296" s="25">
        <v>0</v>
      </c>
      <c r="W296" s="25">
        <v>0</v>
      </c>
      <c r="X296" s="25">
        <v>423.6</v>
      </c>
      <c r="Y296" s="25">
        <v>0</v>
      </c>
      <c r="Z296" s="25">
        <v>0</v>
      </c>
      <c r="AA296" s="25">
        <v>0</v>
      </c>
      <c r="AB296" s="25">
        <v>0</v>
      </c>
      <c r="AC296" s="25">
        <v>0</v>
      </c>
      <c r="AD296" s="25">
        <v>0</v>
      </c>
      <c r="AE296" s="25">
        <v>0</v>
      </c>
      <c r="AF296" s="25">
        <v>0</v>
      </c>
    </row>
    <row r="297" spans="1:32" x14ac:dyDescent="0.25">
      <c r="A297" s="24"/>
      <c r="B297" s="25"/>
      <c r="C297" s="25" t="s">
        <v>117</v>
      </c>
      <c r="D297" s="26">
        <v>207997.7</v>
      </c>
      <c r="E297" s="25">
        <v>10771</v>
      </c>
      <c r="F297" s="25">
        <v>6303.2</v>
      </c>
      <c r="G297" s="25">
        <v>44825</v>
      </c>
      <c r="H297" s="25">
        <v>30434</v>
      </c>
      <c r="I297" s="25">
        <v>7007.1</v>
      </c>
      <c r="J297" s="25">
        <v>26157.7</v>
      </c>
      <c r="K297" s="25">
        <v>3890</v>
      </c>
      <c r="L297" s="25">
        <v>10251.200000000001</v>
      </c>
      <c r="M297" s="25">
        <v>4970</v>
      </c>
      <c r="N297" s="25">
        <v>24515.5</v>
      </c>
      <c r="O297" s="25">
        <v>10149.4</v>
      </c>
      <c r="P297" s="25">
        <v>28723.599999999999</v>
      </c>
      <c r="S297" s="25" t="s">
        <v>178</v>
      </c>
      <c r="T297" s="26">
        <v>1977.9</v>
      </c>
      <c r="U297" s="25">
        <v>1.2</v>
      </c>
      <c r="V297" s="25">
        <v>1976.7</v>
      </c>
      <c r="W297" s="25">
        <v>0</v>
      </c>
      <c r="X297" s="25">
        <v>0</v>
      </c>
      <c r="Y297" s="25">
        <v>0</v>
      </c>
      <c r="Z297" s="25">
        <v>0</v>
      </c>
      <c r="AA297" s="25">
        <v>0</v>
      </c>
      <c r="AB297" s="25">
        <v>0</v>
      </c>
      <c r="AC297" s="25">
        <v>0</v>
      </c>
      <c r="AD297" s="25">
        <v>0</v>
      </c>
      <c r="AE297" s="25">
        <v>0</v>
      </c>
      <c r="AF297" s="25">
        <v>0</v>
      </c>
    </row>
    <row r="298" spans="1:32" x14ac:dyDescent="0.25">
      <c r="A298" s="24"/>
      <c r="B298" s="25"/>
      <c r="C298" s="25" t="s">
        <v>337</v>
      </c>
      <c r="D298" s="26">
        <v>253275</v>
      </c>
      <c r="E298" s="25">
        <v>16060</v>
      </c>
      <c r="F298" s="25">
        <v>15000</v>
      </c>
      <c r="G298" s="25">
        <v>0</v>
      </c>
      <c r="H298" s="25">
        <v>77250</v>
      </c>
      <c r="I298" s="25">
        <v>0</v>
      </c>
      <c r="J298" s="25">
        <v>55225</v>
      </c>
      <c r="K298" s="25">
        <v>11300</v>
      </c>
      <c r="L298" s="25">
        <v>0</v>
      </c>
      <c r="M298" s="25">
        <v>34615</v>
      </c>
      <c r="N298" s="25">
        <v>0</v>
      </c>
      <c r="O298" s="25">
        <v>10000</v>
      </c>
      <c r="P298" s="25">
        <v>33825</v>
      </c>
      <c r="S298" s="25" t="s">
        <v>178</v>
      </c>
      <c r="T298" s="26">
        <v>2869</v>
      </c>
      <c r="U298" s="25">
        <v>0</v>
      </c>
      <c r="V298" s="25">
        <v>342</v>
      </c>
      <c r="W298" s="25">
        <v>0</v>
      </c>
      <c r="X298" s="25">
        <v>0</v>
      </c>
      <c r="Y298" s="25">
        <v>0</v>
      </c>
      <c r="Z298" s="25">
        <v>0</v>
      </c>
      <c r="AA298" s="25">
        <v>0</v>
      </c>
      <c r="AB298" s="25">
        <v>392</v>
      </c>
      <c r="AC298" s="25">
        <v>1295</v>
      </c>
      <c r="AD298" s="25">
        <v>840</v>
      </c>
      <c r="AE298" s="25">
        <v>0</v>
      </c>
      <c r="AF298" s="25">
        <v>0</v>
      </c>
    </row>
    <row r="299" spans="1:32" x14ac:dyDescent="0.25">
      <c r="A299" s="24"/>
      <c r="B299" s="25"/>
      <c r="C299" s="25" t="s">
        <v>338</v>
      </c>
      <c r="D299" s="26">
        <v>11000</v>
      </c>
      <c r="E299" s="25">
        <v>0</v>
      </c>
      <c r="F299" s="25">
        <v>0</v>
      </c>
      <c r="G299" s="25">
        <v>0</v>
      </c>
      <c r="H299" s="25">
        <v>0</v>
      </c>
      <c r="I299" s="25">
        <v>0</v>
      </c>
      <c r="J299" s="25">
        <v>0</v>
      </c>
      <c r="K299" s="25">
        <v>0</v>
      </c>
      <c r="L299" s="25">
        <v>0</v>
      </c>
      <c r="M299" s="25">
        <v>0</v>
      </c>
      <c r="N299" s="25">
        <v>0</v>
      </c>
      <c r="O299" s="25">
        <v>0</v>
      </c>
      <c r="P299" s="25">
        <v>11000</v>
      </c>
      <c r="S299" s="25" t="s">
        <v>178</v>
      </c>
      <c r="T299" s="26">
        <v>198.3</v>
      </c>
      <c r="U299" s="25">
        <v>0</v>
      </c>
      <c r="V299" s="25">
        <v>0</v>
      </c>
      <c r="W299" s="25">
        <v>0</v>
      </c>
      <c r="X299" s="25">
        <v>198.3</v>
      </c>
      <c r="Y299" s="25">
        <v>0</v>
      </c>
      <c r="Z299" s="25">
        <v>0</v>
      </c>
      <c r="AA299" s="25">
        <v>0</v>
      </c>
      <c r="AB299" s="25">
        <v>0</v>
      </c>
      <c r="AC299" s="25">
        <v>0</v>
      </c>
      <c r="AD299" s="25">
        <v>0</v>
      </c>
      <c r="AE299" s="25">
        <v>0</v>
      </c>
      <c r="AF299" s="25">
        <v>0</v>
      </c>
    </row>
    <row r="300" spans="1:32" x14ac:dyDescent="0.25">
      <c r="A300" s="24"/>
      <c r="B300" s="25"/>
      <c r="C300" s="25" t="s">
        <v>178</v>
      </c>
      <c r="D300" s="26">
        <v>241160</v>
      </c>
      <c r="E300" s="25">
        <v>68325</v>
      </c>
      <c r="F300" s="25">
        <v>0</v>
      </c>
      <c r="G300" s="25">
        <v>33430</v>
      </c>
      <c r="H300" s="25">
        <v>127525</v>
      </c>
      <c r="I300" s="25">
        <v>0</v>
      </c>
      <c r="J300" s="25">
        <v>5160</v>
      </c>
      <c r="K300" s="25">
        <v>0</v>
      </c>
      <c r="L300" s="25">
        <v>5840</v>
      </c>
      <c r="M300" s="25">
        <v>880</v>
      </c>
      <c r="N300" s="25">
        <v>0</v>
      </c>
      <c r="O300" s="25">
        <v>0</v>
      </c>
      <c r="P300" s="25">
        <v>0</v>
      </c>
      <c r="S300" s="25" t="s">
        <v>178</v>
      </c>
      <c r="T300" s="26">
        <v>1120.5999999999999</v>
      </c>
      <c r="U300" s="25">
        <v>0</v>
      </c>
      <c r="V300" s="25">
        <v>0</v>
      </c>
      <c r="W300" s="25">
        <v>0</v>
      </c>
      <c r="X300" s="25">
        <v>0</v>
      </c>
      <c r="Y300" s="25">
        <v>0</v>
      </c>
      <c r="Z300" s="25">
        <v>0</v>
      </c>
      <c r="AA300" s="25">
        <v>0</v>
      </c>
      <c r="AB300" s="25">
        <v>0</v>
      </c>
      <c r="AC300" s="25">
        <v>1120.5999999999999</v>
      </c>
      <c r="AD300" s="25">
        <v>0</v>
      </c>
      <c r="AE300" s="25">
        <v>0</v>
      </c>
      <c r="AF300" s="25">
        <v>0</v>
      </c>
    </row>
    <row r="301" spans="1:32" ht="409.5" x14ac:dyDescent="0.25">
      <c r="A301" s="24" t="s">
        <v>339</v>
      </c>
      <c r="B301" s="25" t="s">
        <v>340</v>
      </c>
      <c r="C301" s="25" t="s">
        <v>341</v>
      </c>
      <c r="D301" s="26">
        <v>0.5</v>
      </c>
      <c r="E301" s="25">
        <v>0.5</v>
      </c>
      <c r="F301" s="25">
        <v>0</v>
      </c>
      <c r="G301" s="25">
        <v>0</v>
      </c>
      <c r="H301" s="25">
        <v>0</v>
      </c>
      <c r="I301" s="25">
        <v>0</v>
      </c>
      <c r="J301" s="25">
        <v>0</v>
      </c>
      <c r="K301" s="25">
        <v>0</v>
      </c>
      <c r="L301" s="25">
        <v>0</v>
      </c>
      <c r="M301" s="25">
        <v>0</v>
      </c>
      <c r="N301" s="25">
        <v>0</v>
      </c>
      <c r="O301" s="25">
        <v>0</v>
      </c>
      <c r="P301" s="25">
        <v>0</v>
      </c>
      <c r="S301" s="25" t="s">
        <v>178</v>
      </c>
      <c r="T301" s="26">
        <v>1030.5</v>
      </c>
      <c r="U301" s="25">
        <v>0</v>
      </c>
      <c r="V301" s="25">
        <v>0</v>
      </c>
      <c r="W301" s="25">
        <v>601.5</v>
      </c>
      <c r="X301" s="25">
        <v>429</v>
      </c>
      <c r="Y301" s="25">
        <v>0</v>
      </c>
      <c r="Z301" s="25">
        <v>0</v>
      </c>
      <c r="AA301" s="25">
        <v>0</v>
      </c>
      <c r="AB301" s="25">
        <v>0</v>
      </c>
      <c r="AC301" s="25">
        <v>0</v>
      </c>
      <c r="AD301" s="25">
        <v>0</v>
      </c>
      <c r="AE301" s="25">
        <v>0</v>
      </c>
      <c r="AF301" s="25">
        <v>0</v>
      </c>
    </row>
    <row r="302" spans="1:32" x14ac:dyDescent="0.25">
      <c r="A302" s="24"/>
      <c r="B302" s="25"/>
      <c r="C302" s="25" t="s">
        <v>109</v>
      </c>
      <c r="D302" s="26">
        <v>6163202.7000000002</v>
      </c>
      <c r="E302" s="25">
        <v>473845.2</v>
      </c>
      <c r="F302" s="25">
        <v>385026.6</v>
      </c>
      <c r="G302" s="25">
        <v>413270.4</v>
      </c>
      <c r="H302" s="25">
        <v>700446.7</v>
      </c>
      <c r="I302" s="25">
        <v>395775.7</v>
      </c>
      <c r="J302" s="25">
        <v>491677.1</v>
      </c>
      <c r="K302" s="25">
        <v>575025.80000000005</v>
      </c>
      <c r="L302" s="25">
        <v>537625</v>
      </c>
      <c r="M302" s="25">
        <v>502409.3</v>
      </c>
      <c r="N302" s="25">
        <v>571809.9</v>
      </c>
      <c r="O302" s="25">
        <v>579028.4</v>
      </c>
      <c r="P302" s="25">
        <v>537262.6</v>
      </c>
      <c r="S302" s="25" t="s">
        <v>178</v>
      </c>
      <c r="T302" s="26">
        <v>1000</v>
      </c>
      <c r="U302" s="25">
        <v>0</v>
      </c>
      <c r="V302" s="25">
        <v>0</v>
      </c>
      <c r="W302" s="25">
        <v>1000</v>
      </c>
      <c r="X302" s="25">
        <v>0</v>
      </c>
      <c r="Y302" s="25">
        <v>0</v>
      </c>
      <c r="Z302" s="25">
        <v>0</v>
      </c>
      <c r="AA302" s="25">
        <v>0</v>
      </c>
      <c r="AB302" s="25">
        <v>0</v>
      </c>
      <c r="AC302" s="25">
        <v>0</v>
      </c>
      <c r="AD302" s="25">
        <v>0</v>
      </c>
      <c r="AE302" s="25">
        <v>0</v>
      </c>
      <c r="AF302" s="25">
        <v>0</v>
      </c>
    </row>
    <row r="303" spans="1:32" x14ac:dyDescent="0.25">
      <c r="A303" s="24"/>
      <c r="B303" s="25"/>
      <c r="C303" s="25" t="s">
        <v>140</v>
      </c>
      <c r="D303" s="26">
        <v>6698</v>
      </c>
      <c r="E303" s="25">
        <v>608</v>
      </c>
      <c r="F303" s="25">
        <v>0</v>
      </c>
      <c r="G303" s="25">
        <v>0</v>
      </c>
      <c r="H303" s="25">
        <v>200</v>
      </c>
      <c r="I303" s="25">
        <v>0</v>
      </c>
      <c r="J303" s="25">
        <v>10</v>
      </c>
      <c r="K303" s="25">
        <v>1224</v>
      </c>
      <c r="L303" s="25">
        <v>630</v>
      </c>
      <c r="M303" s="25">
        <v>350</v>
      </c>
      <c r="N303" s="25">
        <v>2956</v>
      </c>
      <c r="O303" s="25">
        <v>720</v>
      </c>
      <c r="P303" s="25">
        <v>0</v>
      </c>
      <c r="S303" s="25" t="s">
        <v>178</v>
      </c>
      <c r="T303" s="26">
        <v>99.7</v>
      </c>
      <c r="U303" s="25">
        <v>0</v>
      </c>
      <c r="V303" s="25">
        <v>0</v>
      </c>
      <c r="W303" s="25">
        <v>99.7</v>
      </c>
      <c r="X303" s="25">
        <v>0</v>
      </c>
      <c r="Y303" s="25">
        <v>0</v>
      </c>
      <c r="Z303" s="25">
        <v>0</v>
      </c>
      <c r="AA303" s="25">
        <v>0</v>
      </c>
      <c r="AB303" s="25">
        <v>0</v>
      </c>
      <c r="AC303" s="25">
        <v>0</v>
      </c>
      <c r="AD303" s="25">
        <v>0</v>
      </c>
      <c r="AE303" s="25">
        <v>0</v>
      </c>
      <c r="AF303" s="25">
        <v>0</v>
      </c>
    </row>
    <row r="304" spans="1:32" x14ac:dyDescent="0.25">
      <c r="A304" s="24"/>
      <c r="B304" s="25"/>
      <c r="C304" s="25" t="s">
        <v>141</v>
      </c>
      <c r="D304" s="26">
        <v>350</v>
      </c>
      <c r="E304" s="25">
        <v>0</v>
      </c>
      <c r="F304" s="25">
        <v>0</v>
      </c>
      <c r="G304" s="25">
        <v>0</v>
      </c>
      <c r="H304" s="25">
        <v>350</v>
      </c>
      <c r="I304" s="25">
        <v>0</v>
      </c>
      <c r="J304" s="25">
        <v>0</v>
      </c>
      <c r="K304" s="25">
        <v>0</v>
      </c>
      <c r="L304" s="25">
        <v>0</v>
      </c>
      <c r="M304" s="25">
        <v>0</v>
      </c>
      <c r="N304" s="25">
        <v>0</v>
      </c>
      <c r="O304" s="25">
        <v>0</v>
      </c>
      <c r="P304" s="25">
        <v>0</v>
      </c>
      <c r="S304" s="25" t="s">
        <v>178</v>
      </c>
      <c r="T304" s="26">
        <v>1200</v>
      </c>
      <c r="U304" s="25">
        <v>0</v>
      </c>
      <c r="V304" s="25">
        <v>0</v>
      </c>
      <c r="W304" s="25">
        <v>1200</v>
      </c>
      <c r="X304" s="25">
        <v>0</v>
      </c>
      <c r="Y304" s="25">
        <v>0</v>
      </c>
      <c r="Z304" s="25">
        <v>0</v>
      </c>
      <c r="AA304" s="25">
        <v>0</v>
      </c>
      <c r="AB304" s="25">
        <v>0</v>
      </c>
      <c r="AC304" s="25">
        <v>0</v>
      </c>
      <c r="AD304" s="25">
        <v>0</v>
      </c>
      <c r="AE304" s="25">
        <v>0</v>
      </c>
      <c r="AF304" s="25">
        <v>0</v>
      </c>
    </row>
    <row r="305" spans="1:32" x14ac:dyDescent="0.25">
      <c r="A305" s="24"/>
      <c r="B305" s="25"/>
      <c r="C305" s="25" t="s">
        <v>117</v>
      </c>
      <c r="D305" s="26">
        <v>3836124.5</v>
      </c>
      <c r="E305" s="25">
        <v>271995.3</v>
      </c>
      <c r="F305" s="25">
        <v>402032.6</v>
      </c>
      <c r="G305" s="25">
        <v>387116.79999999999</v>
      </c>
      <c r="H305" s="25">
        <v>276724</v>
      </c>
      <c r="I305" s="25">
        <v>310401.40000000002</v>
      </c>
      <c r="J305" s="25">
        <v>244555.7</v>
      </c>
      <c r="K305" s="25">
        <v>302263.5</v>
      </c>
      <c r="L305" s="25">
        <v>323999.8</v>
      </c>
      <c r="M305" s="25">
        <v>300914.5</v>
      </c>
      <c r="N305" s="25">
        <v>346359.5</v>
      </c>
      <c r="O305" s="25">
        <v>308074.8</v>
      </c>
      <c r="P305" s="25">
        <v>361686.6</v>
      </c>
      <c r="S305" s="25" t="s">
        <v>178</v>
      </c>
      <c r="T305" s="26">
        <v>320</v>
      </c>
      <c r="U305" s="25">
        <v>0</v>
      </c>
      <c r="V305" s="25">
        <v>0</v>
      </c>
      <c r="W305" s="25">
        <v>320</v>
      </c>
      <c r="X305" s="25">
        <v>0</v>
      </c>
      <c r="Y305" s="25">
        <v>0</v>
      </c>
      <c r="Z305" s="25">
        <v>0</v>
      </c>
      <c r="AA305" s="25">
        <v>0</v>
      </c>
      <c r="AB305" s="25">
        <v>0</v>
      </c>
      <c r="AC305" s="25">
        <v>0</v>
      </c>
      <c r="AD305" s="25">
        <v>0</v>
      </c>
      <c r="AE305" s="25">
        <v>0</v>
      </c>
      <c r="AF305" s="25">
        <v>0</v>
      </c>
    </row>
    <row r="306" spans="1:32" x14ac:dyDescent="0.25">
      <c r="A306" s="24"/>
      <c r="B306" s="25"/>
      <c r="C306" s="25" t="s">
        <v>118</v>
      </c>
      <c r="D306" s="26">
        <v>76084.5</v>
      </c>
      <c r="E306" s="25">
        <v>7407</v>
      </c>
      <c r="F306" s="25">
        <v>8878</v>
      </c>
      <c r="G306" s="25">
        <v>0</v>
      </c>
      <c r="H306" s="25">
        <v>6083</v>
      </c>
      <c r="I306" s="25">
        <v>7080</v>
      </c>
      <c r="J306" s="25">
        <v>11890</v>
      </c>
      <c r="K306" s="25">
        <v>7755</v>
      </c>
      <c r="L306" s="25">
        <v>14424</v>
      </c>
      <c r="M306" s="25">
        <v>4100</v>
      </c>
      <c r="N306" s="25">
        <v>1784.5</v>
      </c>
      <c r="O306" s="25">
        <v>2543</v>
      </c>
      <c r="P306" s="25">
        <v>4140</v>
      </c>
      <c r="S306" s="25" t="s">
        <v>178</v>
      </c>
      <c r="T306" s="26">
        <v>15320.5</v>
      </c>
      <c r="U306" s="25">
        <v>0</v>
      </c>
      <c r="V306" s="25">
        <v>0</v>
      </c>
      <c r="W306" s="25">
        <v>0</v>
      </c>
      <c r="X306" s="25">
        <v>4977.3</v>
      </c>
      <c r="Y306" s="25">
        <v>0</v>
      </c>
      <c r="Z306" s="25">
        <v>0</v>
      </c>
      <c r="AA306" s="25">
        <v>0</v>
      </c>
      <c r="AB306" s="25">
        <v>5016.8</v>
      </c>
      <c r="AC306" s="25">
        <v>5030</v>
      </c>
      <c r="AD306" s="25">
        <v>0</v>
      </c>
      <c r="AE306" s="25">
        <v>296.39999999999998</v>
      </c>
      <c r="AF306" s="25">
        <v>0</v>
      </c>
    </row>
    <row r="307" spans="1:32" x14ac:dyDescent="0.25">
      <c r="A307" s="24"/>
      <c r="B307" s="25"/>
      <c r="C307" s="25" t="s">
        <v>226</v>
      </c>
      <c r="D307" s="26">
        <v>1705423.8</v>
      </c>
      <c r="E307" s="25">
        <v>399904</v>
      </c>
      <c r="F307" s="25">
        <v>82000</v>
      </c>
      <c r="G307" s="25">
        <v>389767</v>
      </c>
      <c r="H307" s="25">
        <v>338894.3</v>
      </c>
      <c r="I307" s="25">
        <v>179000</v>
      </c>
      <c r="J307" s="25">
        <v>21760.7</v>
      </c>
      <c r="K307" s="25">
        <v>46500</v>
      </c>
      <c r="L307" s="25">
        <v>68011.8</v>
      </c>
      <c r="M307" s="25">
        <v>72000</v>
      </c>
      <c r="N307" s="25">
        <v>6300</v>
      </c>
      <c r="O307" s="25">
        <v>73036</v>
      </c>
      <c r="P307" s="25">
        <v>28250</v>
      </c>
      <c r="S307" s="25" t="s">
        <v>178</v>
      </c>
      <c r="T307" s="26">
        <v>200</v>
      </c>
      <c r="U307" s="25">
        <v>0</v>
      </c>
      <c r="V307" s="25">
        <v>0</v>
      </c>
      <c r="W307" s="25">
        <v>0</v>
      </c>
      <c r="X307" s="25">
        <v>0</v>
      </c>
      <c r="Y307" s="25">
        <v>0</v>
      </c>
      <c r="Z307" s="25">
        <v>0</v>
      </c>
      <c r="AA307" s="25">
        <v>0</v>
      </c>
      <c r="AB307" s="25">
        <v>0</v>
      </c>
      <c r="AC307" s="25">
        <v>0</v>
      </c>
      <c r="AD307" s="25">
        <v>0</v>
      </c>
      <c r="AE307" s="25">
        <v>200</v>
      </c>
      <c r="AF307" s="25">
        <v>0</v>
      </c>
    </row>
    <row r="308" spans="1:32" x14ac:dyDescent="0.25">
      <c r="A308" s="24"/>
      <c r="B308" s="25"/>
      <c r="C308" s="25" t="s">
        <v>143</v>
      </c>
      <c r="D308" s="26">
        <v>4194.6000000000004</v>
      </c>
      <c r="E308" s="25">
        <v>57.6</v>
      </c>
      <c r="F308" s="25">
        <v>0</v>
      </c>
      <c r="G308" s="25">
        <v>355</v>
      </c>
      <c r="H308" s="25">
        <v>0</v>
      </c>
      <c r="I308" s="25">
        <v>0</v>
      </c>
      <c r="J308" s="25">
        <v>58</v>
      </c>
      <c r="K308" s="25">
        <v>180</v>
      </c>
      <c r="L308" s="25">
        <v>0</v>
      </c>
      <c r="M308" s="25">
        <v>388</v>
      </c>
      <c r="N308" s="25">
        <v>3120</v>
      </c>
      <c r="O308" s="25">
        <v>36</v>
      </c>
      <c r="P308" s="25">
        <v>0</v>
      </c>
      <c r="S308" s="25" t="s">
        <v>178</v>
      </c>
      <c r="T308" s="26">
        <v>4336</v>
      </c>
      <c r="U308" s="25">
        <v>0</v>
      </c>
      <c r="V308" s="25">
        <v>0</v>
      </c>
      <c r="W308" s="25">
        <v>2002</v>
      </c>
      <c r="X308" s="25">
        <v>0</v>
      </c>
      <c r="Y308" s="25">
        <v>0</v>
      </c>
      <c r="Z308" s="25">
        <v>0</v>
      </c>
      <c r="AA308" s="25">
        <v>2334</v>
      </c>
      <c r="AB308" s="25">
        <v>0</v>
      </c>
      <c r="AC308" s="25">
        <v>0</v>
      </c>
      <c r="AD308" s="25">
        <v>0</v>
      </c>
      <c r="AE308" s="25">
        <v>0</v>
      </c>
      <c r="AF308" s="25">
        <v>0</v>
      </c>
    </row>
    <row r="309" spans="1:32" x14ac:dyDescent="0.25">
      <c r="A309" s="24"/>
      <c r="B309" s="25"/>
      <c r="C309" s="25" t="s">
        <v>342</v>
      </c>
      <c r="D309" s="26">
        <v>120</v>
      </c>
      <c r="E309" s="25">
        <v>0</v>
      </c>
      <c r="F309" s="25">
        <v>0</v>
      </c>
      <c r="G309" s="25">
        <v>0</v>
      </c>
      <c r="H309" s="25">
        <v>0</v>
      </c>
      <c r="I309" s="25">
        <v>0</v>
      </c>
      <c r="J309" s="25">
        <v>0</v>
      </c>
      <c r="K309" s="25">
        <v>0</v>
      </c>
      <c r="L309" s="25">
        <v>0</v>
      </c>
      <c r="M309" s="25">
        <v>0</v>
      </c>
      <c r="N309" s="25">
        <v>120</v>
      </c>
      <c r="O309" s="25">
        <v>0</v>
      </c>
      <c r="P309" s="25">
        <v>0</v>
      </c>
      <c r="S309" s="25" t="s">
        <v>178</v>
      </c>
      <c r="T309" s="26">
        <v>3309.7</v>
      </c>
      <c r="U309" s="25">
        <v>0</v>
      </c>
      <c r="V309" s="25">
        <v>0</v>
      </c>
      <c r="W309" s="25">
        <v>0</v>
      </c>
      <c r="X309" s="25">
        <v>0</v>
      </c>
      <c r="Y309" s="25">
        <v>0</v>
      </c>
      <c r="Z309" s="25">
        <v>0</v>
      </c>
      <c r="AA309" s="25">
        <v>0</v>
      </c>
      <c r="AB309" s="25">
        <v>0</v>
      </c>
      <c r="AC309" s="25">
        <v>0</v>
      </c>
      <c r="AD309" s="25">
        <v>3309.7</v>
      </c>
      <c r="AE309" s="25">
        <v>0</v>
      </c>
      <c r="AF309" s="25">
        <v>0</v>
      </c>
    </row>
    <row r="310" spans="1:32" x14ac:dyDescent="0.25">
      <c r="A310" s="24"/>
      <c r="B310" s="25"/>
      <c r="C310" s="25" t="s">
        <v>343</v>
      </c>
      <c r="D310" s="26">
        <v>2500</v>
      </c>
      <c r="E310" s="25">
        <v>0</v>
      </c>
      <c r="F310" s="25">
        <v>0</v>
      </c>
      <c r="G310" s="25">
        <v>0</v>
      </c>
      <c r="H310" s="25">
        <v>2500</v>
      </c>
      <c r="I310" s="25">
        <v>0</v>
      </c>
      <c r="J310" s="25">
        <v>0</v>
      </c>
      <c r="K310" s="25">
        <v>0</v>
      </c>
      <c r="L310" s="25">
        <v>0</v>
      </c>
      <c r="M310" s="25">
        <v>0</v>
      </c>
      <c r="N310" s="25">
        <v>0</v>
      </c>
      <c r="O310" s="25">
        <v>0</v>
      </c>
      <c r="P310" s="25">
        <v>0</v>
      </c>
      <c r="S310" s="25" t="s">
        <v>178</v>
      </c>
      <c r="T310" s="26">
        <v>2982</v>
      </c>
      <c r="U310" s="25">
        <v>0</v>
      </c>
      <c r="V310" s="25">
        <v>0</v>
      </c>
      <c r="W310" s="25">
        <v>0</v>
      </c>
      <c r="X310" s="25">
        <v>0</v>
      </c>
      <c r="Y310" s="25">
        <v>0</v>
      </c>
      <c r="Z310" s="25">
        <v>0</v>
      </c>
      <c r="AA310" s="25">
        <v>0</v>
      </c>
      <c r="AB310" s="25">
        <v>2982</v>
      </c>
      <c r="AC310" s="25">
        <v>0</v>
      </c>
      <c r="AD310" s="25">
        <v>0</v>
      </c>
      <c r="AE310" s="25">
        <v>0</v>
      </c>
      <c r="AF310" s="25">
        <v>0</v>
      </c>
    </row>
    <row r="311" spans="1:32" x14ac:dyDescent="0.25">
      <c r="A311" s="24"/>
      <c r="B311" s="25"/>
      <c r="C311" s="25" t="s">
        <v>337</v>
      </c>
      <c r="D311" s="26">
        <v>365535.5</v>
      </c>
      <c r="E311" s="25">
        <v>49275</v>
      </c>
      <c r="F311" s="25">
        <v>20540</v>
      </c>
      <c r="G311" s="25">
        <v>16320</v>
      </c>
      <c r="H311" s="25">
        <v>19700</v>
      </c>
      <c r="I311" s="25">
        <v>7840</v>
      </c>
      <c r="J311" s="25">
        <v>41230</v>
      </c>
      <c r="K311" s="25">
        <v>26750</v>
      </c>
      <c r="L311" s="25">
        <v>32730</v>
      </c>
      <c r="M311" s="25">
        <v>51300</v>
      </c>
      <c r="N311" s="25">
        <v>17340</v>
      </c>
      <c r="O311" s="25">
        <v>32000.5</v>
      </c>
      <c r="P311" s="25">
        <v>50510</v>
      </c>
      <c r="S311" s="25" t="s">
        <v>178</v>
      </c>
      <c r="T311" s="26">
        <v>1670</v>
      </c>
      <c r="U311" s="25">
        <v>0</v>
      </c>
      <c r="V311" s="25">
        <v>0</v>
      </c>
      <c r="W311" s="25">
        <v>1670</v>
      </c>
      <c r="X311" s="25">
        <v>0</v>
      </c>
      <c r="Y311" s="25">
        <v>0</v>
      </c>
      <c r="Z311" s="25">
        <v>0</v>
      </c>
      <c r="AA311" s="25">
        <v>0</v>
      </c>
      <c r="AB311" s="25">
        <v>0</v>
      </c>
      <c r="AC311" s="25">
        <v>0</v>
      </c>
      <c r="AD311" s="25">
        <v>0</v>
      </c>
      <c r="AE311" s="25">
        <v>0</v>
      </c>
      <c r="AF311" s="25">
        <v>0</v>
      </c>
    </row>
    <row r="312" spans="1:32" x14ac:dyDescent="0.25">
      <c r="A312" s="24"/>
      <c r="B312" s="25"/>
      <c r="C312" s="25" t="s">
        <v>188</v>
      </c>
      <c r="D312" s="26">
        <v>13809</v>
      </c>
      <c r="E312" s="25">
        <v>3070</v>
      </c>
      <c r="F312" s="25">
        <v>1000</v>
      </c>
      <c r="G312" s="25">
        <v>1555</v>
      </c>
      <c r="H312" s="25">
        <v>1000</v>
      </c>
      <c r="I312" s="25">
        <v>1010</v>
      </c>
      <c r="J312" s="25">
        <v>0</v>
      </c>
      <c r="K312" s="25">
        <v>0</v>
      </c>
      <c r="L312" s="25">
        <v>0</v>
      </c>
      <c r="M312" s="25">
        <v>2928</v>
      </c>
      <c r="N312" s="25">
        <v>1475</v>
      </c>
      <c r="O312" s="25">
        <v>1450</v>
      </c>
      <c r="P312" s="25">
        <v>321</v>
      </c>
      <c r="S312" s="25" t="s">
        <v>178</v>
      </c>
      <c r="T312" s="26">
        <v>4443.8999999999996</v>
      </c>
      <c r="U312" s="25">
        <v>0</v>
      </c>
      <c r="V312" s="25">
        <v>0</v>
      </c>
      <c r="W312" s="25">
        <v>2229.1999999999998</v>
      </c>
      <c r="X312" s="25">
        <v>0</v>
      </c>
      <c r="Y312" s="25">
        <v>0</v>
      </c>
      <c r="Z312" s="25">
        <v>0</v>
      </c>
      <c r="AA312" s="25">
        <v>0</v>
      </c>
      <c r="AB312" s="25">
        <v>2214.6999999999998</v>
      </c>
      <c r="AC312" s="25">
        <v>0</v>
      </c>
      <c r="AD312" s="25">
        <v>0</v>
      </c>
      <c r="AE312" s="25">
        <v>0</v>
      </c>
      <c r="AF312" s="25">
        <v>0</v>
      </c>
    </row>
    <row r="313" spans="1:32" x14ac:dyDescent="0.25">
      <c r="A313" s="24"/>
      <c r="B313" s="25"/>
      <c r="C313" s="25" t="s">
        <v>112</v>
      </c>
      <c r="D313" s="26">
        <v>47832.2</v>
      </c>
      <c r="E313" s="25">
        <v>0</v>
      </c>
      <c r="F313" s="25">
        <v>12063</v>
      </c>
      <c r="G313" s="25">
        <v>12132</v>
      </c>
      <c r="H313" s="25">
        <v>160</v>
      </c>
      <c r="I313" s="25">
        <v>3590</v>
      </c>
      <c r="J313" s="25">
        <v>16308</v>
      </c>
      <c r="K313" s="25">
        <v>420</v>
      </c>
      <c r="L313" s="25">
        <v>640</v>
      </c>
      <c r="M313" s="25">
        <v>354</v>
      </c>
      <c r="N313" s="25">
        <v>681.2</v>
      </c>
      <c r="O313" s="25">
        <v>680</v>
      </c>
      <c r="P313" s="25">
        <v>804</v>
      </c>
      <c r="S313" s="25" t="s">
        <v>178</v>
      </c>
      <c r="T313" s="26">
        <v>2281</v>
      </c>
      <c r="U313" s="25">
        <v>0</v>
      </c>
      <c r="V313" s="25">
        <v>0</v>
      </c>
      <c r="W313" s="25">
        <v>0</v>
      </c>
      <c r="X313" s="25">
        <v>0</v>
      </c>
      <c r="Y313" s="25">
        <v>0</v>
      </c>
      <c r="Z313" s="25">
        <v>0</v>
      </c>
      <c r="AA313" s="25">
        <v>0</v>
      </c>
      <c r="AB313" s="25">
        <v>0</v>
      </c>
      <c r="AC313" s="25">
        <v>0</v>
      </c>
      <c r="AD313" s="25">
        <v>0</v>
      </c>
      <c r="AE313" s="25">
        <v>2281</v>
      </c>
      <c r="AF313" s="25">
        <v>0</v>
      </c>
    </row>
    <row r="314" spans="1:32" x14ac:dyDescent="0.25">
      <c r="A314" s="24"/>
      <c r="B314" s="25"/>
      <c r="C314" s="25" t="s">
        <v>246</v>
      </c>
      <c r="D314" s="26">
        <v>13</v>
      </c>
      <c r="E314" s="25">
        <v>0</v>
      </c>
      <c r="F314" s="25">
        <v>0</v>
      </c>
      <c r="G314" s="25">
        <v>0</v>
      </c>
      <c r="H314" s="25">
        <v>0.5</v>
      </c>
      <c r="I314" s="25">
        <v>0</v>
      </c>
      <c r="J314" s="25">
        <v>0</v>
      </c>
      <c r="K314" s="25">
        <v>12</v>
      </c>
      <c r="L314" s="25">
        <v>0</v>
      </c>
      <c r="M314" s="25">
        <v>0.5</v>
      </c>
      <c r="N314" s="25">
        <v>0</v>
      </c>
      <c r="O314" s="25">
        <v>0</v>
      </c>
      <c r="P314" s="25">
        <v>0</v>
      </c>
      <c r="S314" s="25" t="s">
        <v>178</v>
      </c>
      <c r="T314" s="26">
        <v>320</v>
      </c>
      <c r="U314" s="25">
        <v>0</v>
      </c>
      <c r="V314" s="25">
        <v>0</v>
      </c>
      <c r="W314" s="25">
        <v>0</v>
      </c>
      <c r="X314" s="25">
        <v>0</v>
      </c>
      <c r="Y314" s="25">
        <v>0</v>
      </c>
      <c r="Z314" s="25">
        <v>0</v>
      </c>
      <c r="AA314" s="25">
        <v>320</v>
      </c>
      <c r="AB314" s="25">
        <v>0</v>
      </c>
      <c r="AC314" s="25">
        <v>0</v>
      </c>
      <c r="AD314" s="25">
        <v>0</v>
      </c>
      <c r="AE314" s="25">
        <v>0</v>
      </c>
      <c r="AF314" s="25">
        <v>0</v>
      </c>
    </row>
    <row r="315" spans="1:32" x14ac:dyDescent="0.25">
      <c r="A315" s="24"/>
      <c r="B315" s="25"/>
      <c r="C315" s="25" t="s">
        <v>178</v>
      </c>
      <c r="D315" s="26">
        <v>104032.6</v>
      </c>
      <c r="E315" s="25">
        <v>7454.2</v>
      </c>
      <c r="F315" s="25">
        <v>12879.6</v>
      </c>
      <c r="G315" s="25">
        <v>17601</v>
      </c>
      <c r="H315" s="25">
        <v>9512.2000000000007</v>
      </c>
      <c r="I315" s="25">
        <v>0</v>
      </c>
      <c r="J315" s="25">
        <v>5429.3</v>
      </c>
      <c r="K315" s="25">
        <v>11948</v>
      </c>
      <c r="L315" s="25">
        <v>10264.200000000001</v>
      </c>
      <c r="M315" s="25">
        <v>13047.6</v>
      </c>
      <c r="N315" s="25">
        <v>5900.5</v>
      </c>
      <c r="O315" s="25">
        <v>9996</v>
      </c>
      <c r="P315" s="25">
        <v>0</v>
      </c>
      <c r="S315" s="25" t="s">
        <v>178</v>
      </c>
      <c r="T315" s="26">
        <v>193</v>
      </c>
      <c r="U315" s="25">
        <v>0</v>
      </c>
      <c r="V315" s="25">
        <v>193</v>
      </c>
      <c r="W315" s="25">
        <v>0</v>
      </c>
      <c r="X315" s="25">
        <v>0</v>
      </c>
      <c r="Y315" s="25">
        <v>0</v>
      </c>
      <c r="Z315" s="25">
        <v>0</v>
      </c>
      <c r="AA315" s="25">
        <v>0</v>
      </c>
      <c r="AB315" s="25">
        <v>0</v>
      </c>
      <c r="AC315" s="25">
        <v>0</v>
      </c>
      <c r="AD315" s="25">
        <v>0</v>
      </c>
      <c r="AE315" s="25">
        <v>0</v>
      </c>
      <c r="AF315" s="25">
        <v>0</v>
      </c>
    </row>
    <row r="316" spans="1:32" x14ac:dyDescent="0.25">
      <c r="A316" s="24"/>
      <c r="B316" s="25"/>
      <c r="C316" s="25" t="s">
        <v>208</v>
      </c>
      <c r="D316" s="26">
        <v>69477.100000000006</v>
      </c>
      <c r="E316" s="25">
        <v>7619</v>
      </c>
      <c r="F316" s="25">
        <v>0</v>
      </c>
      <c r="G316" s="25">
        <v>7041</v>
      </c>
      <c r="H316" s="25">
        <v>2245</v>
      </c>
      <c r="I316" s="25">
        <v>160</v>
      </c>
      <c r="J316" s="25">
        <v>0</v>
      </c>
      <c r="K316" s="25">
        <v>4956</v>
      </c>
      <c r="L316" s="25">
        <v>15166.1</v>
      </c>
      <c r="M316" s="25">
        <v>7103</v>
      </c>
      <c r="N316" s="25">
        <v>6993</v>
      </c>
      <c r="O316" s="25">
        <v>14000</v>
      </c>
      <c r="P316" s="25">
        <v>4194</v>
      </c>
      <c r="S316" s="25" t="s">
        <v>178</v>
      </c>
      <c r="T316" s="26">
        <v>1040</v>
      </c>
      <c r="U316" s="25">
        <v>0</v>
      </c>
      <c r="V316" s="25">
        <v>0</v>
      </c>
      <c r="W316" s="25">
        <v>0</v>
      </c>
      <c r="X316" s="25">
        <v>0</v>
      </c>
      <c r="Y316" s="25">
        <v>0</v>
      </c>
      <c r="Z316" s="25">
        <v>0</v>
      </c>
      <c r="AA316" s="25">
        <v>0</v>
      </c>
      <c r="AB316" s="25">
        <v>0</v>
      </c>
      <c r="AC316" s="25">
        <v>1040</v>
      </c>
      <c r="AD316" s="25">
        <v>0</v>
      </c>
      <c r="AE316" s="25">
        <v>0</v>
      </c>
      <c r="AF316" s="25">
        <v>0</v>
      </c>
    </row>
    <row r="317" spans="1:32" x14ac:dyDescent="0.25">
      <c r="A317" s="24"/>
      <c r="B317" s="25"/>
      <c r="C317" s="25" t="s">
        <v>203</v>
      </c>
      <c r="D317" s="26">
        <v>49383.5</v>
      </c>
      <c r="E317" s="25">
        <v>0</v>
      </c>
      <c r="F317" s="25">
        <v>4310.5</v>
      </c>
      <c r="G317" s="25">
        <v>0</v>
      </c>
      <c r="H317" s="25">
        <v>17045.7</v>
      </c>
      <c r="I317" s="25">
        <v>0</v>
      </c>
      <c r="J317" s="25">
        <v>7165.8</v>
      </c>
      <c r="K317" s="25">
        <v>0</v>
      </c>
      <c r="L317" s="25">
        <v>8264.7999999999993</v>
      </c>
      <c r="M317" s="25">
        <v>5552</v>
      </c>
      <c r="N317" s="25">
        <v>0</v>
      </c>
      <c r="O317" s="25">
        <v>7044.7</v>
      </c>
      <c r="P317" s="25">
        <v>0</v>
      </c>
      <c r="S317" s="25" t="s">
        <v>178</v>
      </c>
      <c r="T317" s="26">
        <v>2120</v>
      </c>
      <c r="U317" s="25">
        <v>1520</v>
      </c>
      <c r="V317" s="25">
        <v>0</v>
      </c>
      <c r="W317" s="25">
        <v>0</v>
      </c>
      <c r="X317" s="25">
        <v>0</v>
      </c>
      <c r="Y317" s="25">
        <v>0</v>
      </c>
      <c r="Z317" s="25">
        <v>0</v>
      </c>
      <c r="AA317" s="25">
        <v>0</v>
      </c>
      <c r="AB317" s="25">
        <v>600</v>
      </c>
      <c r="AC317" s="25">
        <v>0</v>
      </c>
      <c r="AD317" s="25">
        <v>0</v>
      </c>
      <c r="AE317" s="25">
        <v>0</v>
      </c>
      <c r="AF317" s="25">
        <v>0</v>
      </c>
    </row>
    <row r="318" spans="1:32" x14ac:dyDescent="0.25">
      <c r="A318" s="24" t="s">
        <v>344</v>
      </c>
      <c r="B318" s="25" t="s">
        <v>71</v>
      </c>
      <c r="C318" s="25" t="s">
        <v>109</v>
      </c>
      <c r="D318" s="26">
        <v>10136.6</v>
      </c>
      <c r="E318" s="25">
        <v>552</v>
      </c>
      <c r="F318" s="25">
        <v>0</v>
      </c>
      <c r="G318" s="25">
        <v>578</v>
      </c>
      <c r="H318" s="25">
        <v>1490</v>
      </c>
      <c r="I318" s="25">
        <v>0</v>
      </c>
      <c r="J318" s="25">
        <v>2009.6</v>
      </c>
      <c r="K318" s="25">
        <v>987.6</v>
      </c>
      <c r="L318" s="25">
        <v>1339.4</v>
      </c>
      <c r="M318" s="25">
        <v>2028</v>
      </c>
      <c r="N318" s="25">
        <v>1152</v>
      </c>
      <c r="O318" s="25">
        <v>0</v>
      </c>
      <c r="P318" s="25">
        <v>0</v>
      </c>
      <c r="S318" s="25" t="s">
        <v>178</v>
      </c>
      <c r="T318" s="26">
        <v>2986.3</v>
      </c>
      <c r="U318" s="25">
        <v>0</v>
      </c>
      <c r="V318" s="25">
        <v>0</v>
      </c>
      <c r="W318" s="25">
        <v>0</v>
      </c>
      <c r="X318" s="25">
        <v>1700</v>
      </c>
      <c r="Y318" s="25">
        <v>0</v>
      </c>
      <c r="Z318" s="25">
        <v>0</v>
      </c>
      <c r="AA318" s="25">
        <v>0</v>
      </c>
      <c r="AB318" s="25">
        <v>537.29999999999995</v>
      </c>
      <c r="AC318" s="25">
        <v>0</v>
      </c>
      <c r="AD318" s="25">
        <v>749</v>
      </c>
      <c r="AE318" s="25">
        <v>0</v>
      </c>
      <c r="AF318" s="25">
        <v>0</v>
      </c>
    </row>
    <row r="319" spans="1:32" x14ac:dyDescent="0.25">
      <c r="A319" s="24"/>
      <c r="B319" s="25"/>
      <c r="C319" s="25" t="s">
        <v>117</v>
      </c>
      <c r="D319" s="26">
        <v>34104</v>
      </c>
      <c r="E319" s="25">
        <v>1020</v>
      </c>
      <c r="F319" s="25">
        <v>10088</v>
      </c>
      <c r="G319" s="25">
        <v>1200</v>
      </c>
      <c r="H319" s="25">
        <v>1500</v>
      </c>
      <c r="I319" s="25">
        <v>1940</v>
      </c>
      <c r="J319" s="25">
        <v>1553</v>
      </c>
      <c r="K319" s="25">
        <v>2005</v>
      </c>
      <c r="L319" s="25">
        <v>0</v>
      </c>
      <c r="M319" s="25">
        <v>10358</v>
      </c>
      <c r="N319" s="25">
        <v>0</v>
      </c>
      <c r="O319" s="25">
        <v>2160</v>
      </c>
      <c r="P319" s="25">
        <v>2280</v>
      </c>
      <c r="S319" s="25" t="s">
        <v>178</v>
      </c>
      <c r="T319" s="26">
        <v>7281</v>
      </c>
      <c r="U319" s="25">
        <v>2909</v>
      </c>
      <c r="V319" s="25">
        <v>0</v>
      </c>
      <c r="W319" s="25">
        <v>0</v>
      </c>
      <c r="X319" s="25">
        <v>1200</v>
      </c>
      <c r="Y319" s="25">
        <v>0</v>
      </c>
      <c r="Z319" s="25">
        <v>1282</v>
      </c>
      <c r="AA319" s="25">
        <v>0</v>
      </c>
      <c r="AB319" s="25">
        <v>0</v>
      </c>
      <c r="AC319" s="25">
        <v>1890</v>
      </c>
      <c r="AD319" s="25">
        <v>0</v>
      </c>
      <c r="AE319" s="25">
        <v>0</v>
      </c>
      <c r="AF319" s="25">
        <v>0</v>
      </c>
    </row>
    <row r="320" spans="1:32" x14ac:dyDescent="0.25">
      <c r="A320" s="24"/>
      <c r="B320" s="25"/>
      <c r="C320" s="25" t="s">
        <v>178</v>
      </c>
      <c r="D320" s="26">
        <v>410</v>
      </c>
      <c r="E320" s="25">
        <v>0</v>
      </c>
      <c r="F320" s="25">
        <v>0</v>
      </c>
      <c r="G320" s="25">
        <v>0</v>
      </c>
      <c r="H320" s="25">
        <v>0</v>
      </c>
      <c r="I320" s="25">
        <v>0</v>
      </c>
      <c r="J320" s="25">
        <v>0</v>
      </c>
      <c r="K320" s="25">
        <v>0</v>
      </c>
      <c r="L320" s="25">
        <v>410</v>
      </c>
      <c r="M320" s="25">
        <v>0</v>
      </c>
      <c r="N320" s="25">
        <v>0</v>
      </c>
      <c r="O320" s="25">
        <v>0</v>
      </c>
      <c r="P320" s="25">
        <v>0</v>
      </c>
      <c r="S320" s="25" t="s">
        <v>178</v>
      </c>
      <c r="T320" s="26">
        <v>9965.2999999999993</v>
      </c>
      <c r="U320" s="25">
        <v>0</v>
      </c>
      <c r="V320" s="25">
        <v>3578</v>
      </c>
      <c r="W320" s="25">
        <v>3113.3</v>
      </c>
      <c r="X320" s="25">
        <v>0</v>
      </c>
      <c r="Y320" s="25">
        <v>0</v>
      </c>
      <c r="Z320" s="25">
        <v>0</v>
      </c>
      <c r="AA320" s="25">
        <v>0</v>
      </c>
      <c r="AB320" s="25">
        <v>3274</v>
      </c>
      <c r="AC320" s="25">
        <v>0</v>
      </c>
      <c r="AD320" s="25">
        <v>0</v>
      </c>
      <c r="AE320" s="25">
        <v>0</v>
      </c>
      <c r="AF320" s="25">
        <v>0</v>
      </c>
    </row>
    <row r="321" spans="1:32" x14ac:dyDescent="0.25">
      <c r="A321" s="24" t="s">
        <v>345</v>
      </c>
      <c r="B321" s="25" t="s">
        <v>72</v>
      </c>
      <c r="C321" s="25" t="s">
        <v>109</v>
      </c>
      <c r="D321" s="26">
        <v>17277.5</v>
      </c>
      <c r="E321" s="25">
        <v>1544</v>
      </c>
      <c r="F321" s="25">
        <v>1418.6</v>
      </c>
      <c r="G321" s="25">
        <v>1800</v>
      </c>
      <c r="H321" s="25">
        <v>2457</v>
      </c>
      <c r="I321" s="25">
        <v>2342.1999999999998</v>
      </c>
      <c r="J321" s="25">
        <v>1023.5</v>
      </c>
      <c r="K321" s="25">
        <v>484</v>
      </c>
      <c r="L321" s="25">
        <v>1367.6</v>
      </c>
      <c r="M321" s="25">
        <v>200</v>
      </c>
      <c r="N321" s="25">
        <v>1620.6</v>
      </c>
      <c r="O321" s="25">
        <v>1600</v>
      </c>
      <c r="P321" s="25">
        <v>1420</v>
      </c>
      <c r="S321" s="25" t="s">
        <v>178</v>
      </c>
      <c r="T321" s="26">
        <v>6045.4</v>
      </c>
      <c r="U321" s="25">
        <v>0</v>
      </c>
      <c r="V321" s="25">
        <v>0</v>
      </c>
      <c r="W321" s="25">
        <v>0</v>
      </c>
      <c r="X321" s="25">
        <v>3992</v>
      </c>
      <c r="Y321" s="25">
        <v>0</v>
      </c>
      <c r="Z321" s="25">
        <v>0</v>
      </c>
      <c r="AA321" s="25">
        <v>0</v>
      </c>
      <c r="AB321" s="25">
        <v>0</v>
      </c>
      <c r="AC321" s="25">
        <v>0</v>
      </c>
      <c r="AD321" s="25">
        <v>0</v>
      </c>
      <c r="AE321" s="25">
        <v>0</v>
      </c>
      <c r="AF321" s="25">
        <v>2053.4</v>
      </c>
    </row>
    <row r="322" spans="1:32" x14ac:dyDescent="0.25">
      <c r="A322" s="24"/>
      <c r="B322" s="25"/>
      <c r="C322" s="25" t="s">
        <v>117</v>
      </c>
      <c r="D322" s="26">
        <v>9480.6</v>
      </c>
      <c r="E322" s="25">
        <v>496</v>
      </c>
      <c r="F322" s="25">
        <v>2514</v>
      </c>
      <c r="G322" s="25">
        <v>108</v>
      </c>
      <c r="H322" s="25">
        <v>50</v>
      </c>
      <c r="I322" s="25">
        <v>0</v>
      </c>
      <c r="J322" s="25">
        <v>0</v>
      </c>
      <c r="K322" s="25">
        <v>360</v>
      </c>
      <c r="L322" s="25">
        <v>0</v>
      </c>
      <c r="M322" s="25">
        <v>5142.6000000000004</v>
      </c>
      <c r="N322" s="25">
        <v>660</v>
      </c>
      <c r="O322" s="25">
        <v>150</v>
      </c>
      <c r="P322" s="25">
        <v>0</v>
      </c>
      <c r="S322" s="25" t="s">
        <v>178</v>
      </c>
      <c r="T322" s="26">
        <v>4000</v>
      </c>
      <c r="U322" s="25">
        <v>0</v>
      </c>
      <c r="V322" s="25">
        <v>0</v>
      </c>
      <c r="W322" s="25">
        <v>0</v>
      </c>
      <c r="X322" s="25">
        <v>0</v>
      </c>
      <c r="Y322" s="25">
        <v>0</v>
      </c>
      <c r="Z322" s="25">
        <v>0</v>
      </c>
      <c r="AA322" s="25">
        <v>0</v>
      </c>
      <c r="AB322" s="25">
        <v>0</v>
      </c>
      <c r="AC322" s="25">
        <v>4000</v>
      </c>
      <c r="AD322" s="25">
        <v>0</v>
      </c>
      <c r="AE322" s="25">
        <v>0</v>
      </c>
      <c r="AF322" s="25">
        <v>0</v>
      </c>
    </row>
    <row r="323" spans="1:32" x14ac:dyDescent="0.25">
      <c r="A323" s="24"/>
      <c r="B323" s="25"/>
      <c r="C323" s="25" t="s">
        <v>178</v>
      </c>
      <c r="D323" s="26">
        <v>810</v>
      </c>
      <c r="E323" s="25">
        <v>0</v>
      </c>
      <c r="F323" s="25">
        <v>0</v>
      </c>
      <c r="G323" s="25">
        <v>304</v>
      </c>
      <c r="H323" s="25">
        <v>0</v>
      </c>
      <c r="I323" s="25">
        <v>0</v>
      </c>
      <c r="J323" s="25">
        <v>0</v>
      </c>
      <c r="K323" s="25">
        <v>0</v>
      </c>
      <c r="L323" s="25">
        <v>0</v>
      </c>
      <c r="M323" s="25">
        <v>0</v>
      </c>
      <c r="N323" s="25">
        <v>0</v>
      </c>
      <c r="O323" s="25">
        <v>506</v>
      </c>
      <c r="P323" s="25">
        <v>0</v>
      </c>
      <c r="S323" s="25" t="s">
        <v>178</v>
      </c>
      <c r="T323" s="26">
        <v>720</v>
      </c>
      <c r="U323" s="25">
        <v>0</v>
      </c>
      <c r="V323" s="25">
        <v>0</v>
      </c>
      <c r="W323" s="25">
        <v>720</v>
      </c>
      <c r="X323" s="25">
        <v>0</v>
      </c>
      <c r="Y323" s="25">
        <v>0</v>
      </c>
      <c r="Z323" s="25">
        <v>0</v>
      </c>
      <c r="AA323" s="25">
        <v>0</v>
      </c>
      <c r="AB323" s="25">
        <v>0</v>
      </c>
      <c r="AC323" s="25">
        <v>0</v>
      </c>
      <c r="AD323" s="25">
        <v>0</v>
      </c>
      <c r="AE323" s="25">
        <v>0</v>
      </c>
      <c r="AF323" s="25">
        <v>0</v>
      </c>
    </row>
    <row r="324" spans="1:32" x14ac:dyDescent="0.25">
      <c r="A324" s="24" t="s">
        <v>346</v>
      </c>
      <c r="B324" s="25" t="s">
        <v>73</v>
      </c>
      <c r="C324" s="25" t="s">
        <v>112</v>
      </c>
      <c r="D324" s="26">
        <v>25</v>
      </c>
      <c r="E324" s="25">
        <v>0</v>
      </c>
      <c r="F324" s="25">
        <v>0</v>
      </c>
      <c r="G324" s="25">
        <v>25</v>
      </c>
      <c r="H324" s="25">
        <v>0</v>
      </c>
      <c r="I324" s="25">
        <v>0</v>
      </c>
      <c r="J324" s="25">
        <v>0</v>
      </c>
      <c r="K324" s="25">
        <v>0</v>
      </c>
      <c r="L324" s="25">
        <v>0</v>
      </c>
      <c r="M324" s="25">
        <v>0</v>
      </c>
      <c r="N324" s="25">
        <v>0</v>
      </c>
      <c r="O324" s="25">
        <v>0</v>
      </c>
      <c r="P324" s="25">
        <v>0</v>
      </c>
      <c r="S324" s="25" t="s">
        <v>178</v>
      </c>
      <c r="T324" s="26">
        <v>7590</v>
      </c>
      <c r="U324" s="25">
        <v>0</v>
      </c>
      <c r="V324" s="25">
        <v>0</v>
      </c>
      <c r="W324" s="25">
        <v>3000</v>
      </c>
      <c r="X324" s="25">
        <v>0</v>
      </c>
      <c r="Y324" s="25">
        <v>0</v>
      </c>
      <c r="Z324" s="25">
        <v>0</v>
      </c>
      <c r="AA324" s="25">
        <v>0</v>
      </c>
      <c r="AB324" s="25">
        <v>4590</v>
      </c>
      <c r="AC324" s="25">
        <v>0</v>
      </c>
      <c r="AD324" s="25">
        <v>0</v>
      </c>
      <c r="AE324" s="25">
        <v>0</v>
      </c>
      <c r="AF324" s="25">
        <v>0</v>
      </c>
    </row>
    <row r="325" spans="1:32" x14ac:dyDescent="0.25">
      <c r="A325" s="24" t="s">
        <v>347</v>
      </c>
      <c r="B325" s="25" t="s">
        <v>74</v>
      </c>
      <c r="C325" s="25" t="s">
        <v>117</v>
      </c>
      <c r="D325" s="26">
        <v>360</v>
      </c>
      <c r="E325" s="25">
        <v>0</v>
      </c>
      <c r="F325" s="25">
        <v>0</v>
      </c>
      <c r="G325" s="25">
        <v>0</v>
      </c>
      <c r="H325" s="25">
        <v>0</v>
      </c>
      <c r="I325" s="25">
        <v>360</v>
      </c>
      <c r="J325" s="25">
        <v>0</v>
      </c>
      <c r="K325" s="25">
        <v>0</v>
      </c>
      <c r="L325" s="25">
        <v>0</v>
      </c>
      <c r="M325" s="25">
        <v>0</v>
      </c>
      <c r="N325" s="25">
        <v>0</v>
      </c>
      <c r="O325" s="25">
        <v>0</v>
      </c>
      <c r="P325" s="25">
        <v>0</v>
      </c>
      <c r="S325" s="25" t="s">
        <v>178</v>
      </c>
      <c r="T325" s="26">
        <v>7470</v>
      </c>
      <c r="U325" s="25">
        <v>0</v>
      </c>
      <c r="V325" s="25">
        <v>0</v>
      </c>
      <c r="W325" s="25">
        <v>0</v>
      </c>
      <c r="X325" s="25">
        <v>2350</v>
      </c>
      <c r="Y325" s="25">
        <v>0</v>
      </c>
      <c r="Z325" s="25">
        <v>0</v>
      </c>
      <c r="AA325" s="25">
        <v>0</v>
      </c>
      <c r="AB325" s="25">
        <v>5120</v>
      </c>
      <c r="AC325" s="25">
        <v>0</v>
      </c>
      <c r="AD325" s="25">
        <v>0</v>
      </c>
      <c r="AE325" s="25">
        <v>0</v>
      </c>
      <c r="AF325" s="25">
        <v>0</v>
      </c>
    </row>
    <row r="326" spans="1:32" x14ac:dyDescent="0.25">
      <c r="A326" s="24" t="s">
        <v>348</v>
      </c>
      <c r="B326" s="25" t="s">
        <v>75</v>
      </c>
      <c r="C326" s="25" t="s">
        <v>109</v>
      </c>
      <c r="D326" s="26">
        <v>1520</v>
      </c>
      <c r="E326" s="25">
        <v>0</v>
      </c>
      <c r="F326" s="25">
        <v>0</v>
      </c>
      <c r="G326" s="25">
        <v>260</v>
      </c>
      <c r="H326" s="25">
        <v>0</v>
      </c>
      <c r="I326" s="25">
        <v>900</v>
      </c>
      <c r="J326" s="25">
        <v>0</v>
      </c>
      <c r="K326" s="25">
        <v>360</v>
      </c>
      <c r="L326" s="25">
        <v>0</v>
      </c>
      <c r="M326" s="25">
        <v>0</v>
      </c>
      <c r="N326" s="25">
        <v>0</v>
      </c>
      <c r="O326" s="25">
        <v>0</v>
      </c>
      <c r="P326" s="25">
        <v>0</v>
      </c>
      <c r="S326" s="25" t="s">
        <v>178</v>
      </c>
      <c r="T326" s="26">
        <v>5209</v>
      </c>
      <c r="U326" s="25">
        <v>1187.5999999999999</v>
      </c>
      <c r="V326" s="25">
        <v>0</v>
      </c>
      <c r="W326" s="25">
        <v>0</v>
      </c>
      <c r="X326" s="25">
        <v>600</v>
      </c>
      <c r="Y326" s="25">
        <v>0</v>
      </c>
      <c r="Z326" s="25">
        <v>423.4</v>
      </c>
      <c r="AA326" s="25">
        <v>0</v>
      </c>
      <c r="AB326" s="25">
        <v>813.5</v>
      </c>
      <c r="AC326" s="25">
        <v>0</v>
      </c>
      <c r="AD326" s="25">
        <v>0</v>
      </c>
      <c r="AE326" s="25">
        <v>2184.5</v>
      </c>
      <c r="AF326" s="25">
        <v>0</v>
      </c>
    </row>
    <row r="327" spans="1:32" x14ac:dyDescent="0.25">
      <c r="A327" s="24"/>
      <c r="B327" s="25"/>
      <c r="C327" s="25" t="s">
        <v>117</v>
      </c>
      <c r="D327" s="26">
        <v>400</v>
      </c>
      <c r="E327" s="25">
        <v>0</v>
      </c>
      <c r="F327" s="25">
        <v>360</v>
      </c>
      <c r="G327" s="25">
        <v>0</v>
      </c>
      <c r="H327" s="25">
        <v>0</v>
      </c>
      <c r="I327" s="25">
        <v>0</v>
      </c>
      <c r="J327" s="25">
        <v>0</v>
      </c>
      <c r="K327" s="25">
        <v>0</v>
      </c>
      <c r="L327" s="25">
        <v>40</v>
      </c>
      <c r="M327" s="25">
        <v>0</v>
      </c>
      <c r="N327" s="25">
        <v>0</v>
      </c>
      <c r="O327" s="25">
        <v>0</v>
      </c>
      <c r="P327" s="25">
        <v>0</v>
      </c>
      <c r="S327" s="25" t="s">
        <v>178</v>
      </c>
      <c r="T327" s="26">
        <v>1082.4000000000001</v>
      </c>
      <c r="U327" s="25">
        <v>0</v>
      </c>
      <c r="V327" s="25">
        <v>812.4</v>
      </c>
      <c r="W327" s="25">
        <v>0</v>
      </c>
      <c r="X327" s="25">
        <v>0</v>
      </c>
      <c r="Y327" s="25">
        <v>0</v>
      </c>
      <c r="Z327" s="25">
        <v>0</v>
      </c>
      <c r="AA327" s="25">
        <v>0</v>
      </c>
      <c r="AB327" s="25">
        <v>0</v>
      </c>
      <c r="AC327" s="25">
        <v>270</v>
      </c>
      <c r="AD327" s="25">
        <v>0</v>
      </c>
      <c r="AE327" s="25">
        <v>0</v>
      </c>
      <c r="AF327" s="25">
        <v>0</v>
      </c>
    </row>
    <row r="328" spans="1:32" x14ac:dyDescent="0.25">
      <c r="A328" s="24"/>
      <c r="B328" s="25"/>
      <c r="C328" s="25" t="s">
        <v>118</v>
      </c>
      <c r="D328" s="26">
        <v>20</v>
      </c>
      <c r="E328" s="25">
        <v>0</v>
      </c>
      <c r="F328" s="25">
        <v>0</v>
      </c>
      <c r="G328" s="25">
        <v>0</v>
      </c>
      <c r="H328" s="25">
        <v>0</v>
      </c>
      <c r="I328" s="25">
        <v>0</v>
      </c>
      <c r="J328" s="25">
        <v>0</v>
      </c>
      <c r="K328" s="25">
        <v>0</v>
      </c>
      <c r="L328" s="25">
        <v>0</v>
      </c>
      <c r="M328" s="25">
        <v>20</v>
      </c>
      <c r="N328" s="25">
        <v>0</v>
      </c>
      <c r="O328" s="25">
        <v>0</v>
      </c>
      <c r="P328" s="25">
        <v>0</v>
      </c>
      <c r="S328" s="25" t="s">
        <v>178</v>
      </c>
      <c r="T328" s="26">
        <v>10535.4</v>
      </c>
      <c r="U328" s="25">
        <v>0</v>
      </c>
      <c r="V328" s="25">
        <v>0</v>
      </c>
      <c r="W328" s="25">
        <v>3146</v>
      </c>
      <c r="X328" s="25">
        <v>0</v>
      </c>
      <c r="Y328" s="25">
        <v>0</v>
      </c>
      <c r="Z328" s="25">
        <v>0</v>
      </c>
      <c r="AA328" s="25">
        <v>0</v>
      </c>
      <c r="AB328" s="25">
        <v>0</v>
      </c>
      <c r="AC328" s="25">
        <v>7389.4</v>
      </c>
      <c r="AD328" s="25">
        <v>0</v>
      </c>
      <c r="AE328" s="25">
        <v>0</v>
      </c>
      <c r="AF328" s="25">
        <v>0</v>
      </c>
    </row>
    <row r="329" spans="1:32" x14ac:dyDescent="0.25">
      <c r="A329" s="24"/>
      <c r="B329" s="25"/>
      <c r="C329" s="25" t="s">
        <v>188</v>
      </c>
      <c r="D329" s="26">
        <v>1980</v>
      </c>
      <c r="E329" s="25">
        <v>0</v>
      </c>
      <c r="F329" s="25">
        <v>0</v>
      </c>
      <c r="G329" s="25">
        <v>0</v>
      </c>
      <c r="H329" s="25">
        <v>500</v>
      </c>
      <c r="I329" s="25">
        <v>480</v>
      </c>
      <c r="J329" s="25">
        <v>0</v>
      </c>
      <c r="K329" s="25">
        <v>300</v>
      </c>
      <c r="L329" s="25">
        <v>0</v>
      </c>
      <c r="M329" s="25">
        <v>0</v>
      </c>
      <c r="N329" s="25">
        <v>700</v>
      </c>
      <c r="O329" s="25">
        <v>0</v>
      </c>
      <c r="P329" s="25">
        <v>0</v>
      </c>
      <c r="S329" s="25" t="s">
        <v>178</v>
      </c>
      <c r="T329" s="26">
        <v>29750</v>
      </c>
      <c r="U329" s="25">
        <v>0</v>
      </c>
      <c r="V329" s="25">
        <v>0</v>
      </c>
      <c r="W329" s="25">
        <v>0</v>
      </c>
      <c r="X329" s="25">
        <v>3466</v>
      </c>
      <c r="Y329" s="25">
        <v>0</v>
      </c>
      <c r="Z329" s="25">
        <v>0</v>
      </c>
      <c r="AA329" s="25">
        <v>3284</v>
      </c>
      <c r="AB329" s="25">
        <v>0</v>
      </c>
      <c r="AC329" s="25">
        <v>0</v>
      </c>
      <c r="AD329" s="25">
        <v>4550</v>
      </c>
      <c r="AE329" s="25">
        <v>0</v>
      </c>
      <c r="AF329" s="25">
        <v>18450</v>
      </c>
    </row>
    <row r="330" spans="1:32" x14ac:dyDescent="0.25">
      <c r="A330" s="24" t="s">
        <v>349</v>
      </c>
      <c r="B330" s="25" t="s">
        <v>76</v>
      </c>
      <c r="C330" s="25" t="s">
        <v>109</v>
      </c>
      <c r="D330" s="26">
        <v>13362</v>
      </c>
      <c r="E330" s="25">
        <v>1000</v>
      </c>
      <c r="F330" s="25">
        <v>0</v>
      </c>
      <c r="G330" s="25">
        <v>1000</v>
      </c>
      <c r="H330" s="25">
        <v>945</v>
      </c>
      <c r="I330" s="25">
        <v>1890</v>
      </c>
      <c r="J330" s="25">
        <v>945</v>
      </c>
      <c r="K330" s="25">
        <v>840</v>
      </c>
      <c r="L330" s="25">
        <v>1732</v>
      </c>
      <c r="M330" s="25">
        <v>2100</v>
      </c>
      <c r="N330" s="25">
        <v>210</v>
      </c>
      <c r="O330" s="25">
        <v>400</v>
      </c>
      <c r="P330" s="25">
        <v>2300</v>
      </c>
      <c r="S330" s="25" t="s">
        <v>178</v>
      </c>
      <c r="T330" s="26">
        <v>708</v>
      </c>
      <c r="U330" s="25">
        <v>0</v>
      </c>
      <c r="V330" s="25">
        <v>708</v>
      </c>
      <c r="W330" s="25">
        <v>0</v>
      </c>
      <c r="X330" s="25">
        <v>0</v>
      </c>
      <c r="Y330" s="25">
        <v>0</v>
      </c>
      <c r="Z330" s="25">
        <v>0</v>
      </c>
      <c r="AA330" s="25">
        <v>0</v>
      </c>
      <c r="AB330" s="25">
        <v>0</v>
      </c>
      <c r="AC330" s="25">
        <v>0</v>
      </c>
      <c r="AD330" s="25">
        <v>0</v>
      </c>
      <c r="AE330" s="25">
        <v>0</v>
      </c>
      <c r="AF330" s="25">
        <v>0</v>
      </c>
    </row>
    <row r="331" spans="1:32" x14ac:dyDescent="0.25">
      <c r="A331" s="24"/>
      <c r="B331" s="25"/>
      <c r="C331" s="25" t="s">
        <v>117</v>
      </c>
      <c r="D331" s="26">
        <v>4850</v>
      </c>
      <c r="E331" s="25">
        <v>0</v>
      </c>
      <c r="F331" s="25">
        <v>0</v>
      </c>
      <c r="G331" s="25">
        <v>0</v>
      </c>
      <c r="H331" s="25">
        <v>800</v>
      </c>
      <c r="I331" s="25">
        <v>2000</v>
      </c>
      <c r="J331" s="25">
        <v>0</v>
      </c>
      <c r="K331" s="25">
        <v>1000</v>
      </c>
      <c r="L331" s="25">
        <v>0</v>
      </c>
      <c r="M331" s="25">
        <v>0</v>
      </c>
      <c r="N331" s="25">
        <v>0</v>
      </c>
      <c r="O331" s="25">
        <v>0</v>
      </c>
      <c r="P331" s="25">
        <v>1050</v>
      </c>
      <c r="S331" s="25" t="s">
        <v>178</v>
      </c>
      <c r="T331" s="26">
        <v>7439.4</v>
      </c>
      <c r="U331" s="25">
        <v>0</v>
      </c>
      <c r="V331" s="25">
        <v>0</v>
      </c>
      <c r="W331" s="25">
        <v>0</v>
      </c>
      <c r="X331" s="25">
        <v>0</v>
      </c>
      <c r="Y331" s="25">
        <v>0</v>
      </c>
      <c r="Z331" s="25">
        <v>1054.4000000000001</v>
      </c>
      <c r="AA331" s="25">
        <v>0</v>
      </c>
      <c r="AB331" s="25">
        <v>0</v>
      </c>
      <c r="AC331" s="25">
        <v>587</v>
      </c>
      <c r="AD331" s="25">
        <v>2831</v>
      </c>
      <c r="AE331" s="25">
        <v>2967</v>
      </c>
      <c r="AF331" s="25">
        <v>0</v>
      </c>
    </row>
    <row r="332" spans="1:32" x14ac:dyDescent="0.25">
      <c r="A332" s="24"/>
      <c r="B332" s="25"/>
      <c r="C332" s="25" t="s">
        <v>178</v>
      </c>
      <c r="D332" s="26">
        <v>1140</v>
      </c>
      <c r="E332" s="25">
        <v>0</v>
      </c>
      <c r="F332" s="25">
        <v>0</v>
      </c>
      <c r="G332" s="25">
        <v>0</v>
      </c>
      <c r="H332" s="25">
        <v>0</v>
      </c>
      <c r="I332" s="25">
        <v>0</v>
      </c>
      <c r="J332" s="25">
        <v>0</v>
      </c>
      <c r="K332" s="25">
        <v>0</v>
      </c>
      <c r="L332" s="25">
        <v>0</v>
      </c>
      <c r="M332" s="25">
        <v>1140</v>
      </c>
      <c r="N332" s="25">
        <v>0</v>
      </c>
      <c r="O332" s="25">
        <v>0</v>
      </c>
      <c r="P332" s="25">
        <v>0</v>
      </c>
      <c r="S332" s="25" t="s">
        <v>178</v>
      </c>
      <c r="T332" s="26">
        <v>989.7</v>
      </c>
      <c r="U332" s="25">
        <v>0</v>
      </c>
      <c r="V332" s="25">
        <v>0</v>
      </c>
      <c r="W332" s="25">
        <v>536.6</v>
      </c>
      <c r="X332" s="25">
        <v>0</v>
      </c>
      <c r="Y332" s="25">
        <v>0</v>
      </c>
      <c r="Z332" s="25">
        <v>0</v>
      </c>
      <c r="AA332" s="25">
        <v>0</v>
      </c>
      <c r="AB332" s="25">
        <v>354.5</v>
      </c>
      <c r="AC332" s="25">
        <v>98.6</v>
      </c>
      <c r="AD332" s="25">
        <v>0</v>
      </c>
      <c r="AE332" s="25">
        <v>0</v>
      </c>
      <c r="AF332" s="25">
        <v>0</v>
      </c>
    </row>
    <row r="333" spans="1:32" ht="57" x14ac:dyDescent="0.25">
      <c r="A333" s="24" t="s">
        <v>350</v>
      </c>
      <c r="B333" s="25" t="s">
        <v>351</v>
      </c>
      <c r="C333" s="25" t="s">
        <v>109</v>
      </c>
      <c r="D333" s="26">
        <v>5406</v>
      </c>
      <c r="E333" s="25">
        <v>0</v>
      </c>
      <c r="F333" s="25">
        <v>0</v>
      </c>
      <c r="G333" s="25">
        <v>0</v>
      </c>
      <c r="H333" s="25">
        <v>1650</v>
      </c>
      <c r="I333" s="25">
        <v>0</v>
      </c>
      <c r="J333" s="25">
        <v>0</v>
      </c>
      <c r="K333" s="25">
        <v>0</v>
      </c>
      <c r="L333" s="25">
        <v>0</v>
      </c>
      <c r="M333" s="25">
        <v>1480</v>
      </c>
      <c r="N333" s="25">
        <v>0</v>
      </c>
      <c r="O333" s="25">
        <v>0</v>
      </c>
      <c r="P333" s="25">
        <v>2276</v>
      </c>
      <c r="S333" s="25" t="s">
        <v>178</v>
      </c>
      <c r="T333" s="26">
        <v>241160</v>
      </c>
      <c r="U333" s="25">
        <v>68325</v>
      </c>
      <c r="V333" s="25">
        <v>0</v>
      </c>
      <c r="W333" s="25">
        <v>33430</v>
      </c>
      <c r="X333" s="25">
        <v>127525</v>
      </c>
      <c r="Y333" s="25">
        <v>0</v>
      </c>
      <c r="Z333" s="25">
        <v>5160</v>
      </c>
      <c r="AA333" s="25">
        <v>0</v>
      </c>
      <c r="AB333" s="25">
        <v>5840</v>
      </c>
      <c r="AC333" s="25">
        <v>880</v>
      </c>
      <c r="AD333" s="25">
        <v>0</v>
      </c>
      <c r="AE333" s="25">
        <v>0</v>
      </c>
      <c r="AF333" s="25">
        <v>0</v>
      </c>
    </row>
    <row r="334" spans="1:32" x14ac:dyDescent="0.25">
      <c r="A334" s="24"/>
      <c r="B334" s="25"/>
      <c r="C334" s="25" t="s">
        <v>117</v>
      </c>
      <c r="D334" s="26">
        <v>2444.5</v>
      </c>
      <c r="E334" s="25">
        <v>0</v>
      </c>
      <c r="F334" s="25">
        <v>0</v>
      </c>
      <c r="G334" s="25">
        <v>0</v>
      </c>
      <c r="H334" s="25">
        <v>1536</v>
      </c>
      <c r="I334" s="25">
        <v>632.5</v>
      </c>
      <c r="J334" s="25">
        <v>180</v>
      </c>
      <c r="K334" s="25">
        <v>36</v>
      </c>
      <c r="L334" s="25">
        <v>0</v>
      </c>
      <c r="M334" s="25">
        <v>0</v>
      </c>
      <c r="N334" s="25">
        <v>60</v>
      </c>
      <c r="O334" s="25">
        <v>0</v>
      </c>
      <c r="P334" s="25">
        <v>0</v>
      </c>
      <c r="S334" s="25" t="s">
        <v>178</v>
      </c>
      <c r="T334" s="26">
        <v>104032.6</v>
      </c>
      <c r="U334" s="25">
        <v>7454.2</v>
      </c>
      <c r="V334" s="25">
        <v>12879.6</v>
      </c>
      <c r="W334" s="25">
        <v>17601</v>
      </c>
      <c r="X334" s="25">
        <v>9512.2000000000007</v>
      </c>
      <c r="Y334" s="25">
        <v>0</v>
      </c>
      <c r="Z334" s="25">
        <v>5429.3</v>
      </c>
      <c r="AA334" s="25">
        <v>11948</v>
      </c>
      <c r="AB334" s="25">
        <v>10264.200000000001</v>
      </c>
      <c r="AC334" s="25">
        <v>13047.6</v>
      </c>
      <c r="AD334" s="25">
        <v>5900.5</v>
      </c>
      <c r="AE334" s="25">
        <v>9996</v>
      </c>
      <c r="AF334" s="25">
        <v>0</v>
      </c>
    </row>
    <row r="335" spans="1:32" ht="270.75" x14ac:dyDescent="0.25">
      <c r="A335" s="24" t="s">
        <v>352</v>
      </c>
      <c r="B335" s="25" t="s">
        <v>353</v>
      </c>
      <c r="C335" s="25" t="s">
        <v>109</v>
      </c>
      <c r="D335" s="26">
        <v>103908.9</v>
      </c>
      <c r="E335" s="25">
        <v>8753.6</v>
      </c>
      <c r="F335" s="25">
        <v>3177.6</v>
      </c>
      <c r="G335" s="25">
        <v>850</v>
      </c>
      <c r="H335" s="25">
        <v>17357.2</v>
      </c>
      <c r="I335" s="25">
        <v>5227.7</v>
      </c>
      <c r="J335" s="25">
        <v>5322.8</v>
      </c>
      <c r="K335" s="25">
        <v>3568.6</v>
      </c>
      <c r="L335" s="25">
        <v>18062.8</v>
      </c>
      <c r="M335" s="25">
        <v>15893</v>
      </c>
      <c r="N335" s="25">
        <v>17234.900000000001</v>
      </c>
      <c r="O335" s="25">
        <v>1591.6</v>
      </c>
      <c r="P335" s="25">
        <v>6869.1</v>
      </c>
      <c r="S335" s="25" t="s">
        <v>178</v>
      </c>
      <c r="T335" s="26">
        <v>410</v>
      </c>
      <c r="U335" s="25">
        <v>0</v>
      </c>
      <c r="V335" s="25">
        <v>0</v>
      </c>
      <c r="W335" s="25">
        <v>0</v>
      </c>
      <c r="X335" s="25">
        <v>0</v>
      </c>
      <c r="Y335" s="25">
        <v>0</v>
      </c>
      <c r="Z335" s="25">
        <v>0</v>
      </c>
      <c r="AA335" s="25">
        <v>0</v>
      </c>
      <c r="AB335" s="25">
        <v>410</v>
      </c>
      <c r="AC335" s="25">
        <v>0</v>
      </c>
      <c r="AD335" s="25">
        <v>0</v>
      </c>
      <c r="AE335" s="25">
        <v>0</v>
      </c>
      <c r="AF335" s="25">
        <v>0</v>
      </c>
    </row>
    <row r="336" spans="1:32" x14ac:dyDescent="0.25">
      <c r="A336" s="24"/>
      <c r="B336" s="25"/>
      <c r="C336" s="25" t="s">
        <v>117</v>
      </c>
      <c r="D336" s="26">
        <v>82112.899999999994</v>
      </c>
      <c r="E336" s="25">
        <v>6252</v>
      </c>
      <c r="F336" s="25">
        <v>7140</v>
      </c>
      <c r="G336" s="25">
        <v>12800</v>
      </c>
      <c r="H336" s="25">
        <v>2920</v>
      </c>
      <c r="I336" s="25">
        <v>3000</v>
      </c>
      <c r="J336" s="25">
        <v>4066.2</v>
      </c>
      <c r="K336" s="25">
        <v>4459.1000000000004</v>
      </c>
      <c r="L336" s="25">
        <v>2892.9</v>
      </c>
      <c r="M336" s="25">
        <v>7209.5</v>
      </c>
      <c r="N336" s="25">
        <v>6480</v>
      </c>
      <c r="O336" s="25">
        <v>4695</v>
      </c>
      <c r="P336" s="25">
        <v>20198.2</v>
      </c>
      <c r="S336" s="25" t="s">
        <v>178</v>
      </c>
      <c r="T336" s="26">
        <v>810</v>
      </c>
      <c r="U336" s="25">
        <v>0</v>
      </c>
      <c r="V336" s="25">
        <v>0</v>
      </c>
      <c r="W336" s="25">
        <v>304</v>
      </c>
      <c r="X336" s="25">
        <v>0</v>
      </c>
      <c r="Y336" s="25">
        <v>0</v>
      </c>
      <c r="Z336" s="25">
        <v>0</v>
      </c>
      <c r="AA336" s="25">
        <v>0</v>
      </c>
      <c r="AB336" s="25">
        <v>0</v>
      </c>
      <c r="AC336" s="25">
        <v>0</v>
      </c>
      <c r="AD336" s="25">
        <v>0</v>
      </c>
      <c r="AE336" s="25">
        <v>506</v>
      </c>
      <c r="AF336" s="25">
        <v>0</v>
      </c>
    </row>
    <row r="337" spans="1:32" x14ac:dyDescent="0.25">
      <c r="A337" s="24"/>
      <c r="B337" s="25"/>
      <c r="C337" s="25" t="s">
        <v>178</v>
      </c>
      <c r="D337" s="26">
        <v>4000</v>
      </c>
      <c r="E337" s="25">
        <v>0</v>
      </c>
      <c r="F337" s="25">
        <v>0</v>
      </c>
      <c r="G337" s="25">
        <v>0</v>
      </c>
      <c r="H337" s="25">
        <v>0</v>
      </c>
      <c r="I337" s="25">
        <v>0</v>
      </c>
      <c r="J337" s="25">
        <v>0</v>
      </c>
      <c r="K337" s="25">
        <v>0</v>
      </c>
      <c r="L337" s="25">
        <v>2000</v>
      </c>
      <c r="M337" s="25">
        <v>2000</v>
      </c>
      <c r="N337" s="25">
        <v>0</v>
      </c>
      <c r="O337" s="25">
        <v>0</v>
      </c>
      <c r="P337" s="25">
        <v>0</v>
      </c>
      <c r="S337" s="25" t="s">
        <v>178</v>
      </c>
      <c r="T337" s="26">
        <v>1140</v>
      </c>
      <c r="U337" s="25">
        <v>0</v>
      </c>
      <c r="V337" s="25">
        <v>0</v>
      </c>
      <c r="W337" s="25">
        <v>0</v>
      </c>
      <c r="X337" s="25">
        <v>0</v>
      </c>
      <c r="Y337" s="25">
        <v>0</v>
      </c>
      <c r="Z337" s="25">
        <v>0</v>
      </c>
      <c r="AA337" s="25">
        <v>0</v>
      </c>
      <c r="AB337" s="25">
        <v>0</v>
      </c>
      <c r="AC337" s="25">
        <v>1140</v>
      </c>
      <c r="AD337" s="25">
        <v>0</v>
      </c>
      <c r="AE337" s="25">
        <v>0</v>
      </c>
      <c r="AF337" s="25">
        <v>0</v>
      </c>
    </row>
    <row r="338" spans="1:32" x14ac:dyDescent="0.25">
      <c r="A338" s="24" t="s">
        <v>354</v>
      </c>
      <c r="B338" s="25" t="s">
        <v>355</v>
      </c>
      <c r="C338" s="25" t="s">
        <v>121</v>
      </c>
      <c r="D338" s="26">
        <v>0</v>
      </c>
      <c r="E338" s="25">
        <v>0</v>
      </c>
      <c r="F338" s="25">
        <v>0</v>
      </c>
      <c r="G338" s="25">
        <v>0</v>
      </c>
      <c r="H338" s="25">
        <v>0</v>
      </c>
      <c r="I338" s="25">
        <v>0</v>
      </c>
      <c r="J338" s="25">
        <v>0</v>
      </c>
      <c r="K338" s="25">
        <v>0</v>
      </c>
      <c r="L338" s="25">
        <v>0</v>
      </c>
      <c r="M338" s="25">
        <v>0</v>
      </c>
      <c r="N338" s="25">
        <v>0</v>
      </c>
      <c r="O338" s="25">
        <v>0</v>
      </c>
      <c r="P338" s="25">
        <v>0</v>
      </c>
      <c r="S338" s="25" t="s">
        <v>178</v>
      </c>
      <c r="T338" s="26">
        <v>4000</v>
      </c>
      <c r="U338" s="25">
        <v>0</v>
      </c>
      <c r="V338" s="25">
        <v>0</v>
      </c>
      <c r="W338" s="25">
        <v>0</v>
      </c>
      <c r="X338" s="25">
        <v>0</v>
      </c>
      <c r="Y338" s="25">
        <v>0</v>
      </c>
      <c r="Z338" s="25">
        <v>0</v>
      </c>
      <c r="AA338" s="25">
        <v>0</v>
      </c>
      <c r="AB338" s="25">
        <v>2000</v>
      </c>
      <c r="AC338" s="25">
        <v>2000</v>
      </c>
      <c r="AD338" s="25">
        <v>0</v>
      </c>
      <c r="AE338" s="25">
        <v>0</v>
      </c>
      <c r="AF338" s="25">
        <v>0</v>
      </c>
    </row>
    <row r="339" spans="1:32" ht="28.5" x14ac:dyDescent="0.25">
      <c r="A339" s="24" t="s">
        <v>356</v>
      </c>
      <c r="B339" s="25" t="s">
        <v>357</v>
      </c>
      <c r="C339" s="25" t="s">
        <v>109</v>
      </c>
      <c r="D339" s="26">
        <v>20912.2</v>
      </c>
      <c r="E339" s="25">
        <v>4044.8</v>
      </c>
      <c r="F339" s="25">
        <v>1000</v>
      </c>
      <c r="G339" s="25">
        <v>0</v>
      </c>
      <c r="H339" s="25">
        <v>681.6</v>
      </c>
      <c r="I339" s="25">
        <v>2000</v>
      </c>
      <c r="J339" s="25">
        <v>3000</v>
      </c>
      <c r="K339" s="25">
        <v>1293.8</v>
      </c>
      <c r="L339" s="25">
        <v>1600</v>
      </c>
      <c r="M339" s="25">
        <v>694</v>
      </c>
      <c r="N339" s="25">
        <v>50</v>
      </c>
      <c r="O339" s="25">
        <v>5500</v>
      </c>
      <c r="P339" s="25">
        <v>1048</v>
      </c>
      <c r="S339" s="25" t="s">
        <v>178</v>
      </c>
      <c r="T339" s="26">
        <v>7260</v>
      </c>
      <c r="U339" s="25">
        <v>0</v>
      </c>
      <c r="V339" s="25">
        <v>0</v>
      </c>
      <c r="W339" s="25">
        <v>0</v>
      </c>
      <c r="X339" s="25">
        <v>1000</v>
      </c>
      <c r="Y339" s="25">
        <v>0</v>
      </c>
      <c r="Z339" s="25">
        <v>2000</v>
      </c>
      <c r="AA339" s="25">
        <v>850</v>
      </c>
      <c r="AB339" s="25">
        <v>1200</v>
      </c>
      <c r="AC339" s="25">
        <v>1200</v>
      </c>
      <c r="AD339" s="25">
        <v>1010</v>
      </c>
      <c r="AE339" s="25">
        <v>0</v>
      </c>
      <c r="AF339" s="25">
        <v>0</v>
      </c>
    </row>
    <row r="340" spans="1:32" x14ac:dyDescent="0.25">
      <c r="A340" s="24"/>
      <c r="B340" s="25"/>
      <c r="C340" s="25" t="s">
        <v>140</v>
      </c>
      <c r="D340" s="26">
        <v>0.3</v>
      </c>
      <c r="E340" s="25">
        <v>0</v>
      </c>
      <c r="F340" s="25">
        <v>0</v>
      </c>
      <c r="G340" s="25">
        <v>0</v>
      </c>
      <c r="H340" s="25">
        <v>0</v>
      </c>
      <c r="I340" s="25">
        <v>0</v>
      </c>
      <c r="J340" s="25">
        <v>0</v>
      </c>
      <c r="K340" s="25">
        <v>0</v>
      </c>
      <c r="L340" s="25">
        <v>0</v>
      </c>
      <c r="M340" s="25">
        <v>0</v>
      </c>
      <c r="N340" s="25">
        <v>0.3</v>
      </c>
      <c r="O340" s="25">
        <v>0</v>
      </c>
      <c r="P340" s="25">
        <v>0</v>
      </c>
      <c r="S340" s="25" t="s">
        <v>208</v>
      </c>
      <c r="T340" s="26">
        <v>800287.5</v>
      </c>
      <c r="U340" s="25">
        <v>121568</v>
      </c>
      <c r="V340" s="25">
        <v>21243</v>
      </c>
      <c r="W340" s="25">
        <v>50401</v>
      </c>
      <c r="X340" s="25">
        <v>109321</v>
      </c>
      <c r="Y340" s="25">
        <v>14460</v>
      </c>
      <c r="Z340" s="25">
        <v>91706</v>
      </c>
      <c r="AA340" s="25">
        <v>82985</v>
      </c>
      <c r="AB340" s="25">
        <v>23779</v>
      </c>
      <c r="AC340" s="25">
        <v>38574</v>
      </c>
      <c r="AD340" s="25">
        <v>105882</v>
      </c>
      <c r="AE340" s="25">
        <v>41159</v>
      </c>
      <c r="AF340" s="25">
        <v>99209.5</v>
      </c>
    </row>
    <row r="341" spans="1:32" x14ac:dyDescent="0.25">
      <c r="A341" s="24"/>
      <c r="B341" s="25"/>
      <c r="C341" s="25" t="s">
        <v>117</v>
      </c>
      <c r="D341" s="26">
        <v>2778.4</v>
      </c>
      <c r="E341" s="25">
        <v>0</v>
      </c>
      <c r="F341" s="25">
        <v>0</v>
      </c>
      <c r="G341" s="25">
        <v>216</v>
      </c>
      <c r="H341" s="25">
        <v>72</v>
      </c>
      <c r="I341" s="25">
        <v>324</v>
      </c>
      <c r="J341" s="25">
        <v>0</v>
      </c>
      <c r="K341" s="25">
        <v>1326.4</v>
      </c>
      <c r="L341" s="25">
        <v>0</v>
      </c>
      <c r="M341" s="25">
        <v>0</v>
      </c>
      <c r="N341" s="25">
        <v>528</v>
      </c>
      <c r="O341" s="25">
        <v>312</v>
      </c>
      <c r="P341" s="25">
        <v>0</v>
      </c>
      <c r="S341" s="25" t="s">
        <v>208</v>
      </c>
      <c r="T341" s="26">
        <v>8250</v>
      </c>
      <c r="U341" s="25">
        <v>0</v>
      </c>
      <c r="V341" s="25">
        <v>0</v>
      </c>
      <c r="W341" s="25">
        <v>0</v>
      </c>
      <c r="X341" s="25">
        <v>0</v>
      </c>
      <c r="Y341" s="25">
        <v>0</v>
      </c>
      <c r="Z341" s="25">
        <v>8250</v>
      </c>
      <c r="AA341" s="25">
        <v>0</v>
      </c>
      <c r="AB341" s="25">
        <v>0</v>
      </c>
      <c r="AC341" s="25">
        <v>0</v>
      </c>
      <c r="AD341" s="25">
        <v>0</v>
      </c>
      <c r="AE341" s="25">
        <v>0</v>
      </c>
      <c r="AF341" s="25">
        <v>0</v>
      </c>
    </row>
    <row r="342" spans="1:32" x14ac:dyDescent="0.25">
      <c r="A342" s="24"/>
      <c r="B342" s="25"/>
      <c r="C342" s="25" t="s">
        <v>143</v>
      </c>
      <c r="D342" s="26">
        <v>400</v>
      </c>
      <c r="E342" s="25">
        <v>0</v>
      </c>
      <c r="F342" s="25">
        <v>0</v>
      </c>
      <c r="G342" s="25">
        <v>0</v>
      </c>
      <c r="H342" s="25">
        <v>0</v>
      </c>
      <c r="I342" s="25">
        <v>0</v>
      </c>
      <c r="J342" s="25">
        <v>0</v>
      </c>
      <c r="K342" s="25">
        <v>100</v>
      </c>
      <c r="L342" s="25">
        <v>0</v>
      </c>
      <c r="M342" s="25">
        <v>0</v>
      </c>
      <c r="N342" s="25">
        <v>0</v>
      </c>
      <c r="O342" s="25">
        <v>0</v>
      </c>
      <c r="P342" s="25">
        <v>300</v>
      </c>
      <c r="S342" s="25" t="s">
        <v>208</v>
      </c>
      <c r="T342" s="26">
        <v>4376</v>
      </c>
      <c r="U342" s="25">
        <v>0</v>
      </c>
      <c r="V342" s="25">
        <v>0</v>
      </c>
      <c r="W342" s="25">
        <v>0</v>
      </c>
      <c r="X342" s="25">
        <v>0</v>
      </c>
      <c r="Y342" s="25">
        <v>0</v>
      </c>
      <c r="Z342" s="25">
        <v>0</v>
      </c>
      <c r="AA342" s="25">
        <v>0</v>
      </c>
      <c r="AB342" s="25">
        <v>0</v>
      </c>
      <c r="AC342" s="25">
        <v>0</v>
      </c>
      <c r="AD342" s="25">
        <v>0</v>
      </c>
      <c r="AE342" s="25">
        <v>0</v>
      </c>
      <c r="AF342" s="25">
        <v>4376</v>
      </c>
    </row>
    <row r="343" spans="1:32" x14ac:dyDescent="0.25">
      <c r="A343" s="24"/>
      <c r="B343" s="25"/>
      <c r="C343" s="25" t="s">
        <v>188</v>
      </c>
      <c r="D343" s="26">
        <v>134</v>
      </c>
      <c r="E343" s="25">
        <v>0</v>
      </c>
      <c r="F343" s="25">
        <v>0</v>
      </c>
      <c r="G343" s="25">
        <v>0</v>
      </c>
      <c r="H343" s="25">
        <v>0</v>
      </c>
      <c r="I343" s="25">
        <v>134</v>
      </c>
      <c r="J343" s="25">
        <v>0</v>
      </c>
      <c r="K343" s="25">
        <v>0</v>
      </c>
      <c r="L343" s="25">
        <v>0</v>
      </c>
      <c r="M343" s="25">
        <v>0</v>
      </c>
      <c r="N343" s="25">
        <v>0</v>
      </c>
      <c r="O343" s="25">
        <v>0</v>
      </c>
      <c r="P343" s="25">
        <v>0</v>
      </c>
      <c r="S343" s="25" t="s">
        <v>208</v>
      </c>
      <c r="T343" s="26">
        <v>30</v>
      </c>
      <c r="U343" s="25">
        <v>0</v>
      </c>
      <c r="V343" s="25">
        <v>0</v>
      </c>
      <c r="W343" s="25">
        <v>0</v>
      </c>
      <c r="X343" s="25">
        <v>0</v>
      </c>
      <c r="Y343" s="25">
        <v>30</v>
      </c>
      <c r="Z343" s="25">
        <v>0</v>
      </c>
      <c r="AA343" s="25">
        <v>0</v>
      </c>
      <c r="AB343" s="25">
        <v>0</v>
      </c>
      <c r="AC343" s="25">
        <v>0</v>
      </c>
      <c r="AD343" s="25">
        <v>0</v>
      </c>
      <c r="AE343" s="25">
        <v>0</v>
      </c>
      <c r="AF343" s="25">
        <v>0</v>
      </c>
    </row>
    <row r="344" spans="1:32" x14ac:dyDescent="0.25">
      <c r="A344" s="24"/>
      <c r="B344" s="25"/>
      <c r="C344" s="25" t="s">
        <v>358</v>
      </c>
      <c r="D344" s="26">
        <v>500</v>
      </c>
      <c r="E344" s="25">
        <v>0</v>
      </c>
      <c r="F344" s="25">
        <v>0</v>
      </c>
      <c r="G344" s="25">
        <v>0</v>
      </c>
      <c r="H344" s="25">
        <v>0</v>
      </c>
      <c r="I344" s="25">
        <v>0</v>
      </c>
      <c r="J344" s="25">
        <v>500</v>
      </c>
      <c r="K344" s="25">
        <v>0</v>
      </c>
      <c r="L344" s="25">
        <v>0</v>
      </c>
      <c r="M344" s="25">
        <v>0</v>
      </c>
      <c r="N344" s="25">
        <v>0</v>
      </c>
      <c r="O344" s="25">
        <v>0</v>
      </c>
      <c r="P344" s="25">
        <v>0</v>
      </c>
      <c r="S344" s="25" t="s">
        <v>208</v>
      </c>
      <c r="T344" s="26">
        <v>69477.100000000006</v>
      </c>
      <c r="U344" s="25">
        <v>7619</v>
      </c>
      <c r="V344" s="25">
        <v>0</v>
      </c>
      <c r="W344" s="25">
        <v>7041</v>
      </c>
      <c r="X344" s="25">
        <v>2245</v>
      </c>
      <c r="Y344" s="25">
        <v>160</v>
      </c>
      <c r="Z344" s="25">
        <v>0</v>
      </c>
      <c r="AA344" s="25">
        <v>4956</v>
      </c>
      <c r="AB344" s="25">
        <v>15166.1</v>
      </c>
      <c r="AC344" s="25">
        <v>7103</v>
      </c>
      <c r="AD344" s="25">
        <v>6993</v>
      </c>
      <c r="AE344" s="25">
        <v>14000</v>
      </c>
      <c r="AF344" s="25">
        <v>4194</v>
      </c>
    </row>
    <row r="345" spans="1:32" x14ac:dyDescent="0.25">
      <c r="A345" s="24" t="s">
        <v>359</v>
      </c>
      <c r="B345" s="25" t="s">
        <v>77</v>
      </c>
      <c r="C345" s="25" t="s">
        <v>121</v>
      </c>
      <c r="D345" s="26">
        <v>0</v>
      </c>
      <c r="E345" s="25">
        <v>0</v>
      </c>
      <c r="F345" s="25">
        <v>0</v>
      </c>
      <c r="G345" s="25">
        <v>0</v>
      </c>
      <c r="H345" s="25">
        <v>0</v>
      </c>
      <c r="I345" s="25">
        <v>0</v>
      </c>
      <c r="J345" s="25">
        <v>0</v>
      </c>
      <c r="K345" s="25">
        <v>0</v>
      </c>
      <c r="L345" s="25">
        <v>0</v>
      </c>
      <c r="M345" s="25">
        <v>0</v>
      </c>
      <c r="N345" s="25">
        <v>0</v>
      </c>
      <c r="O345" s="25">
        <v>0</v>
      </c>
      <c r="P345" s="25">
        <v>0</v>
      </c>
      <c r="S345" s="25" t="s">
        <v>203</v>
      </c>
      <c r="T345" s="26">
        <v>4700</v>
      </c>
      <c r="U345" s="25">
        <v>0</v>
      </c>
      <c r="V345" s="25">
        <v>2000</v>
      </c>
      <c r="W345" s="25">
        <v>0</v>
      </c>
      <c r="X345" s="25">
        <v>0</v>
      </c>
      <c r="Y345" s="25">
        <v>0</v>
      </c>
      <c r="Z345" s="25">
        <v>0</v>
      </c>
      <c r="AA345" s="25">
        <v>0</v>
      </c>
      <c r="AB345" s="25">
        <v>2100</v>
      </c>
      <c r="AC345" s="25">
        <v>0</v>
      </c>
      <c r="AD345" s="25">
        <v>0</v>
      </c>
      <c r="AE345" s="25">
        <v>600</v>
      </c>
      <c r="AF345" s="25">
        <v>0</v>
      </c>
    </row>
    <row r="346" spans="1:32" x14ac:dyDescent="0.25">
      <c r="A346" s="24" t="s">
        <v>360</v>
      </c>
      <c r="B346" s="25" t="s">
        <v>78</v>
      </c>
      <c r="C346" s="25" t="s">
        <v>121</v>
      </c>
      <c r="D346" s="26">
        <v>0</v>
      </c>
      <c r="E346" s="25">
        <v>0</v>
      </c>
      <c r="F346" s="25">
        <v>0</v>
      </c>
      <c r="G346" s="25">
        <v>0</v>
      </c>
      <c r="H346" s="25">
        <v>0</v>
      </c>
      <c r="I346" s="25">
        <v>0</v>
      </c>
      <c r="J346" s="25">
        <v>0</v>
      </c>
      <c r="K346" s="25">
        <v>0</v>
      </c>
      <c r="L346" s="25">
        <v>0</v>
      </c>
      <c r="M346" s="25">
        <v>0</v>
      </c>
      <c r="N346" s="25">
        <v>0</v>
      </c>
      <c r="O346" s="25">
        <v>0</v>
      </c>
      <c r="P346" s="25">
        <v>0</v>
      </c>
      <c r="S346" s="25" t="s">
        <v>203</v>
      </c>
      <c r="T346" s="26">
        <v>5250</v>
      </c>
      <c r="U346" s="25">
        <v>0</v>
      </c>
      <c r="V346" s="25">
        <v>5250</v>
      </c>
      <c r="W346" s="25">
        <v>0</v>
      </c>
      <c r="X346" s="25">
        <v>0</v>
      </c>
      <c r="Y346" s="25">
        <v>0</v>
      </c>
      <c r="Z346" s="25">
        <v>0</v>
      </c>
      <c r="AA346" s="25">
        <v>0</v>
      </c>
      <c r="AB346" s="25">
        <v>0</v>
      </c>
      <c r="AC346" s="25">
        <v>0</v>
      </c>
      <c r="AD346" s="25">
        <v>0</v>
      </c>
      <c r="AE346" s="25">
        <v>0</v>
      </c>
      <c r="AF346" s="25">
        <v>0</v>
      </c>
    </row>
    <row r="347" spans="1:32" x14ac:dyDescent="0.25">
      <c r="A347" s="24" t="s">
        <v>361</v>
      </c>
      <c r="B347" s="25" t="s">
        <v>362</v>
      </c>
      <c r="C347" s="25" t="s">
        <v>109</v>
      </c>
      <c r="D347" s="26">
        <v>490</v>
      </c>
      <c r="E347" s="25">
        <v>0</v>
      </c>
      <c r="F347" s="25">
        <v>0</v>
      </c>
      <c r="G347" s="25">
        <v>0</v>
      </c>
      <c r="H347" s="25">
        <v>255.5</v>
      </c>
      <c r="I347" s="25">
        <v>27.5</v>
      </c>
      <c r="J347" s="25">
        <v>0</v>
      </c>
      <c r="K347" s="25">
        <v>0</v>
      </c>
      <c r="L347" s="25">
        <v>0</v>
      </c>
      <c r="M347" s="25">
        <v>95</v>
      </c>
      <c r="N347" s="25">
        <v>70</v>
      </c>
      <c r="O347" s="25">
        <v>30</v>
      </c>
      <c r="P347" s="25">
        <v>12</v>
      </c>
      <c r="S347" s="25" t="s">
        <v>203</v>
      </c>
      <c r="T347" s="26">
        <v>756</v>
      </c>
      <c r="U347" s="25">
        <v>0</v>
      </c>
      <c r="V347" s="25">
        <v>756</v>
      </c>
      <c r="W347" s="25">
        <v>0</v>
      </c>
      <c r="X347" s="25">
        <v>0</v>
      </c>
      <c r="Y347" s="25">
        <v>0</v>
      </c>
      <c r="Z347" s="25">
        <v>0</v>
      </c>
      <c r="AA347" s="25">
        <v>0</v>
      </c>
      <c r="AB347" s="25">
        <v>0</v>
      </c>
      <c r="AC347" s="25">
        <v>0</v>
      </c>
      <c r="AD347" s="25">
        <v>0</v>
      </c>
      <c r="AE347" s="25">
        <v>0</v>
      </c>
      <c r="AF347" s="25">
        <v>0</v>
      </c>
    </row>
    <row r="348" spans="1:32" x14ac:dyDescent="0.25">
      <c r="A348" s="24" t="s">
        <v>363</v>
      </c>
      <c r="B348" s="25" t="s">
        <v>79</v>
      </c>
      <c r="C348" s="25" t="s">
        <v>109</v>
      </c>
      <c r="D348" s="26">
        <v>39933.300000000003</v>
      </c>
      <c r="E348" s="25">
        <v>4856</v>
      </c>
      <c r="F348" s="25">
        <v>1356</v>
      </c>
      <c r="G348" s="25">
        <v>4520</v>
      </c>
      <c r="H348" s="25">
        <v>3478</v>
      </c>
      <c r="I348" s="25">
        <v>7101</v>
      </c>
      <c r="J348" s="25">
        <v>5260</v>
      </c>
      <c r="K348" s="25">
        <v>1600</v>
      </c>
      <c r="L348" s="25">
        <v>5957.8</v>
      </c>
      <c r="M348" s="25">
        <v>0</v>
      </c>
      <c r="N348" s="25">
        <v>2152.5</v>
      </c>
      <c r="O348" s="25">
        <v>2132</v>
      </c>
      <c r="P348" s="25">
        <v>1520</v>
      </c>
      <c r="S348" s="25" t="s">
        <v>203</v>
      </c>
      <c r="T348" s="26">
        <v>1968.5</v>
      </c>
      <c r="U348" s="25">
        <v>0</v>
      </c>
      <c r="V348" s="25">
        <v>0</v>
      </c>
      <c r="W348" s="25">
        <v>0</v>
      </c>
      <c r="X348" s="25">
        <v>0</v>
      </c>
      <c r="Y348" s="25">
        <v>0</v>
      </c>
      <c r="Z348" s="25">
        <v>155</v>
      </c>
      <c r="AA348" s="25">
        <v>0</v>
      </c>
      <c r="AB348" s="25">
        <v>0</v>
      </c>
      <c r="AC348" s="25">
        <v>1813.5</v>
      </c>
      <c r="AD348" s="25">
        <v>0</v>
      </c>
      <c r="AE348" s="25">
        <v>0</v>
      </c>
      <c r="AF348" s="25">
        <v>0</v>
      </c>
    </row>
    <row r="349" spans="1:32" x14ac:dyDescent="0.25">
      <c r="A349" s="24"/>
      <c r="B349" s="25"/>
      <c r="C349" s="25" t="s">
        <v>117</v>
      </c>
      <c r="D349" s="26">
        <v>5900</v>
      </c>
      <c r="E349" s="25">
        <v>0</v>
      </c>
      <c r="F349" s="25">
        <v>3900</v>
      </c>
      <c r="G349" s="25">
        <v>0</v>
      </c>
      <c r="H349" s="25">
        <v>800</v>
      </c>
      <c r="I349" s="25">
        <v>600</v>
      </c>
      <c r="J349" s="25">
        <v>0</v>
      </c>
      <c r="K349" s="25">
        <v>0</v>
      </c>
      <c r="L349" s="25">
        <v>0</v>
      </c>
      <c r="M349" s="25">
        <v>600</v>
      </c>
      <c r="N349" s="25">
        <v>0</v>
      </c>
      <c r="O349" s="25">
        <v>0</v>
      </c>
      <c r="P349" s="25">
        <v>0</v>
      </c>
      <c r="S349" s="25" t="s">
        <v>203</v>
      </c>
      <c r="T349" s="26">
        <v>621</v>
      </c>
      <c r="U349" s="25">
        <v>0</v>
      </c>
      <c r="V349" s="25">
        <v>0</v>
      </c>
      <c r="W349" s="25">
        <v>0</v>
      </c>
      <c r="X349" s="25">
        <v>0</v>
      </c>
      <c r="Y349" s="25">
        <v>0</v>
      </c>
      <c r="Z349" s="25">
        <v>0</v>
      </c>
      <c r="AA349" s="25">
        <v>0</v>
      </c>
      <c r="AB349" s="25">
        <v>0</v>
      </c>
      <c r="AC349" s="25">
        <v>621</v>
      </c>
      <c r="AD349" s="25">
        <v>0</v>
      </c>
      <c r="AE349" s="25">
        <v>0</v>
      </c>
      <c r="AF349" s="25">
        <v>0</v>
      </c>
    </row>
    <row r="350" spans="1:32" x14ac:dyDescent="0.25">
      <c r="A350" s="24"/>
      <c r="B350" s="25"/>
      <c r="C350" s="25" t="s">
        <v>178</v>
      </c>
      <c r="D350" s="26">
        <v>7260</v>
      </c>
      <c r="E350" s="25">
        <v>0</v>
      </c>
      <c r="F350" s="25">
        <v>0</v>
      </c>
      <c r="G350" s="25">
        <v>0</v>
      </c>
      <c r="H350" s="25">
        <v>1000</v>
      </c>
      <c r="I350" s="25">
        <v>0</v>
      </c>
      <c r="J350" s="25">
        <v>2000</v>
      </c>
      <c r="K350" s="25">
        <v>850</v>
      </c>
      <c r="L350" s="25">
        <v>1200</v>
      </c>
      <c r="M350" s="25">
        <v>1200</v>
      </c>
      <c r="N350" s="25">
        <v>1010</v>
      </c>
      <c r="O350" s="25">
        <v>0</v>
      </c>
      <c r="P350" s="25">
        <v>0</v>
      </c>
      <c r="S350" s="25" t="s">
        <v>203</v>
      </c>
      <c r="T350" s="26">
        <v>2652</v>
      </c>
      <c r="U350" s="25">
        <v>0</v>
      </c>
      <c r="V350" s="25">
        <v>2040</v>
      </c>
      <c r="W350" s="25">
        <v>0</v>
      </c>
      <c r="X350" s="25">
        <v>0</v>
      </c>
      <c r="Y350" s="25">
        <v>0</v>
      </c>
      <c r="Z350" s="25">
        <v>0</v>
      </c>
      <c r="AA350" s="25">
        <v>0</v>
      </c>
      <c r="AB350" s="25">
        <v>0</v>
      </c>
      <c r="AC350" s="25">
        <v>612</v>
      </c>
      <c r="AD350" s="25">
        <v>0</v>
      </c>
      <c r="AE350" s="25">
        <v>0</v>
      </c>
      <c r="AF350" s="25">
        <v>0</v>
      </c>
    </row>
    <row r="351" spans="1:32" x14ac:dyDescent="0.25">
      <c r="A351" s="24" t="s">
        <v>364</v>
      </c>
      <c r="B351" s="25" t="s">
        <v>80</v>
      </c>
      <c r="C351" s="25" t="s">
        <v>121</v>
      </c>
      <c r="D351" s="26">
        <v>0</v>
      </c>
      <c r="E351" s="25">
        <v>0</v>
      </c>
      <c r="F351" s="25">
        <v>0</v>
      </c>
      <c r="G351" s="25">
        <v>0</v>
      </c>
      <c r="H351" s="25">
        <v>0</v>
      </c>
      <c r="I351" s="25">
        <v>0</v>
      </c>
      <c r="J351" s="25">
        <v>0</v>
      </c>
      <c r="K351" s="25">
        <v>0</v>
      </c>
      <c r="L351" s="25">
        <v>0</v>
      </c>
      <c r="M351" s="25">
        <v>0</v>
      </c>
      <c r="N351" s="25">
        <v>0</v>
      </c>
      <c r="O351" s="25">
        <v>0</v>
      </c>
      <c r="P351" s="25">
        <v>0</v>
      </c>
      <c r="S351" s="25" t="s">
        <v>203</v>
      </c>
      <c r="T351" s="26">
        <v>2832</v>
      </c>
      <c r="U351" s="25">
        <v>0</v>
      </c>
      <c r="V351" s="25">
        <v>0</v>
      </c>
      <c r="W351" s="25">
        <v>0</v>
      </c>
      <c r="X351" s="25">
        <v>1536</v>
      </c>
      <c r="Y351" s="25">
        <v>0</v>
      </c>
      <c r="Z351" s="25">
        <v>0</v>
      </c>
      <c r="AA351" s="25">
        <v>0</v>
      </c>
      <c r="AB351" s="25">
        <v>1296</v>
      </c>
      <c r="AC351" s="25">
        <v>0</v>
      </c>
      <c r="AD351" s="25">
        <v>0</v>
      </c>
      <c r="AE351" s="25">
        <v>0</v>
      </c>
      <c r="AF351" s="25">
        <v>0</v>
      </c>
    </row>
    <row r="352" spans="1:32" x14ac:dyDescent="0.25">
      <c r="A352" s="24" t="s">
        <v>365</v>
      </c>
      <c r="B352" s="25" t="s">
        <v>81</v>
      </c>
      <c r="C352" s="25" t="s">
        <v>109</v>
      </c>
      <c r="D352" s="26">
        <v>4255.2</v>
      </c>
      <c r="E352" s="25">
        <v>0</v>
      </c>
      <c r="F352" s="25">
        <v>0</v>
      </c>
      <c r="G352" s="25">
        <v>0</v>
      </c>
      <c r="H352" s="25">
        <v>1771.2</v>
      </c>
      <c r="I352" s="25">
        <v>0</v>
      </c>
      <c r="J352" s="25">
        <v>504</v>
      </c>
      <c r="K352" s="25">
        <v>0</v>
      </c>
      <c r="L352" s="25">
        <v>0</v>
      </c>
      <c r="M352" s="25">
        <v>0</v>
      </c>
      <c r="N352" s="25">
        <v>0</v>
      </c>
      <c r="O352" s="25">
        <v>1980</v>
      </c>
      <c r="P352" s="25">
        <v>0</v>
      </c>
      <c r="S352" s="25" t="s">
        <v>203</v>
      </c>
      <c r="T352" s="26">
        <v>945</v>
      </c>
      <c r="U352" s="25">
        <v>0</v>
      </c>
      <c r="V352" s="25">
        <v>945</v>
      </c>
      <c r="W352" s="25">
        <v>0</v>
      </c>
      <c r="X352" s="25">
        <v>0</v>
      </c>
      <c r="Y352" s="25">
        <v>0</v>
      </c>
      <c r="Z352" s="25">
        <v>0</v>
      </c>
      <c r="AA352" s="25">
        <v>0</v>
      </c>
      <c r="AB352" s="25">
        <v>0</v>
      </c>
      <c r="AC352" s="25">
        <v>0</v>
      </c>
      <c r="AD352" s="25">
        <v>0</v>
      </c>
      <c r="AE352" s="25">
        <v>0</v>
      </c>
      <c r="AF352" s="25">
        <v>0</v>
      </c>
    </row>
    <row r="353" spans="1:32" x14ac:dyDescent="0.25">
      <c r="A353" s="24" t="s">
        <v>366</v>
      </c>
      <c r="B353" s="25" t="s">
        <v>367</v>
      </c>
      <c r="C353" s="25" t="s">
        <v>121</v>
      </c>
      <c r="D353" s="26">
        <v>0</v>
      </c>
      <c r="E353" s="25">
        <v>0</v>
      </c>
      <c r="F353" s="25">
        <v>0</v>
      </c>
      <c r="G353" s="25">
        <v>0</v>
      </c>
      <c r="H353" s="25">
        <v>0</v>
      </c>
      <c r="I353" s="25">
        <v>0</v>
      </c>
      <c r="J353" s="25">
        <v>0</v>
      </c>
      <c r="K353" s="25">
        <v>0</v>
      </c>
      <c r="L353" s="25">
        <v>0</v>
      </c>
      <c r="M353" s="25">
        <v>0</v>
      </c>
      <c r="N353" s="25">
        <v>0</v>
      </c>
      <c r="O353" s="25">
        <v>0</v>
      </c>
      <c r="P353" s="25">
        <v>0</v>
      </c>
      <c r="S353" s="25" t="s">
        <v>203</v>
      </c>
      <c r="T353" s="26">
        <v>49383.5</v>
      </c>
      <c r="U353" s="25">
        <v>0</v>
      </c>
      <c r="V353" s="25">
        <v>4310.5</v>
      </c>
      <c r="W353" s="25">
        <v>0</v>
      </c>
      <c r="X353" s="25">
        <v>17045.7</v>
      </c>
      <c r="Y353" s="25">
        <v>0</v>
      </c>
      <c r="Z353" s="25">
        <v>7165.8</v>
      </c>
      <c r="AA353" s="25">
        <v>0</v>
      </c>
      <c r="AB353" s="25">
        <v>8264.7999999999993</v>
      </c>
      <c r="AC353" s="25">
        <v>5552</v>
      </c>
      <c r="AD353" s="25">
        <v>0</v>
      </c>
      <c r="AE353" s="25">
        <v>7044.7</v>
      </c>
      <c r="AF353" s="25">
        <v>0</v>
      </c>
    </row>
  </sheetData>
  <sortState ref="S4:AF353">
    <sortCondition ref="S4"/>
  </sortState>
  <phoneticPr fontId="19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104</vt:lpstr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中醫藥司林任遠</dc:creator>
  <cp:lastModifiedBy>中醫藥司黃彥豪</cp:lastModifiedBy>
  <dcterms:created xsi:type="dcterms:W3CDTF">2014-12-31T09:18:15Z</dcterms:created>
  <dcterms:modified xsi:type="dcterms:W3CDTF">2016-12-19T03:33:45Z</dcterms:modified>
</cp:coreProperties>
</file>