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45" windowWidth="5655" windowHeight="5865" tabRatio="601" activeTab="0"/>
  </bookViews>
  <sheets>
    <sheet name="表94" sheetId="1" r:id="rId1"/>
  </sheets>
  <definedNames>
    <definedName name="_xlnm.Print_Area" localSheetId="0">'表94'!$A$1:$L$23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<sst xmlns="http://schemas.openxmlformats.org/spreadsheetml/2006/main" count="37" uniqueCount="35">
  <si>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總    計          </t>
  </si>
  <si>
    <t>Grand Total</t>
  </si>
  <si>
    <t>醫學中心</t>
  </si>
  <si>
    <t>區域醫院</t>
  </si>
  <si>
    <t>地區醫院</t>
  </si>
  <si>
    <t>Pharmacies</t>
  </si>
  <si>
    <r>
      <t xml:space="preserve">住院
</t>
    </r>
    <r>
      <rPr>
        <sz val="11"/>
        <rFont val="Times New Roman"/>
        <family val="1"/>
      </rPr>
      <t>Inpatient</t>
    </r>
  </si>
  <si>
    <r>
      <t>單位：千件</t>
    </r>
    <r>
      <rPr>
        <sz val="10"/>
        <rFont val="Times New Roman"/>
        <family val="1"/>
      </rPr>
      <t>,</t>
    </r>
    <r>
      <rPr>
        <sz val="10"/>
        <rFont val="文鼎粗楷"/>
        <family val="3"/>
      </rPr>
      <t>百萬點</t>
    </r>
    <r>
      <rPr>
        <sz val="10"/>
        <rFont val="Times New Roman"/>
        <family val="1"/>
      </rPr>
      <t>,</t>
    </r>
    <r>
      <rPr>
        <sz val="10"/>
        <rFont val="文鼎粗楷"/>
        <family val="3"/>
      </rPr>
      <t>千日</t>
    </r>
  </si>
  <si>
    <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Case</t>
    </r>
    <r>
      <rPr>
        <sz val="11"/>
        <rFont val="文鼎粗楷"/>
        <family val="3"/>
      </rPr>
      <t>（</t>
    </r>
    <r>
      <rPr>
        <sz val="11"/>
        <rFont val="Times New Roman"/>
        <family val="1"/>
      </rPr>
      <t>RVU</t>
    </r>
    <r>
      <rPr>
        <sz val="11"/>
        <rFont val="文鼎粗楷"/>
        <family val="3"/>
      </rPr>
      <t>）</t>
    </r>
  </si>
  <si>
    <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Day</t>
    </r>
    <r>
      <rPr>
        <sz val="11"/>
        <rFont val="文鼎粗楷"/>
        <family val="3"/>
      </rPr>
      <t>（</t>
    </r>
    <r>
      <rPr>
        <sz val="11"/>
        <rFont val="Times New Roman"/>
        <family val="1"/>
      </rPr>
      <t>RVU</t>
    </r>
    <r>
      <rPr>
        <sz val="11"/>
        <rFont val="文鼎粗楷"/>
        <family val="3"/>
      </rPr>
      <t>）</t>
    </r>
  </si>
  <si>
    <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文鼎粗楷"/>
        <family val="3"/>
      </rPr>
      <t>（</t>
    </r>
    <r>
      <rPr>
        <sz val="11"/>
        <rFont val="Times New Roman"/>
        <family val="1"/>
      </rPr>
      <t>Days</t>
    </r>
    <r>
      <rPr>
        <sz val="11"/>
        <rFont val="文鼎粗楷"/>
        <family val="3"/>
      </rPr>
      <t>）</t>
    </r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</si>
  <si>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 xml:space="preserve">數
</t>
    </r>
    <r>
      <rPr>
        <sz val="10"/>
        <rFont val="Times New Roman"/>
        <family val="1"/>
      </rPr>
      <t>Cases</t>
    </r>
  </si>
  <si>
    <r>
      <t>點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 xml:space="preserve">數
</t>
    </r>
    <r>
      <rPr>
        <sz val="10"/>
        <rFont val="Times New Roman"/>
        <family val="1"/>
      </rPr>
      <t>RVU</t>
    </r>
  </si>
  <si>
    <r>
      <t>日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 xml:space="preserve">數
</t>
    </r>
    <r>
      <rPr>
        <sz val="10"/>
        <rFont val="Times New Roman"/>
        <family val="1"/>
      </rPr>
      <t xml:space="preserve"> Inpatient-Days</t>
    </r>
  </si>
  <si>
    <r>
      <t>平均每件點數（點）</t>
    </r>
    <r>
      <rPr>
        <sz val="10"/>
        <rFont val="Times New Roman"/>
        <family val="1"/>
      </rPr>
      <t xml:space="preserve">
Average RVU Per Case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</si>
  <si>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>特約類別</t>
  </si>
  <si>
    <t>Contracted Category</t>
  </si>
  <si>
    <t xml:space="preserve"> </t>
  </si>
  <si>
    <t>Academic Med. Centers</t>
  </si>
  <si>
    <t>Metropolitan Hospitals</t>
  </si>
  <si>
    <t>Local Community Hospitals</t>
  </si>
  <si>
    <t>基層院所</t>
  </si>
  <si>
    <t>藥    局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</si>
  <si>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1,000Cases,Million RVU,1,000Days</t>
    </r>
  </si>
  <si>
    <t xml:space="preserve">                      </t>
  </si>
  <si>
    <r>
      <t xml:space="preserve">門診
</t>
    </r>
    <r>
      <rPr>
        <sz val="11"/>
        <rFont val="Times New Roman"/>
        <family val="1"/>
      </rPr>
      <t>Outpatient</t>
    </r>
  </si>
  <si>
    <r>
      <t xml:space="preserve">                        by Contracted Category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RVU</t>
    </r>
    <r>
      <rPr>
        <sz val="16"/>
        <rFont val="細明體"/>
        <family val="3"/>
      </rPr>
      <t>）</t>
    </r>
  </si>
  <si>
    <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94   </t>
    </r>
    <r>
      <rPr>
        <sz val="17"/>
        <rFont val="文鼎粗楷"/>
        <family val="3"/>
      </rPr>
      <t>門住診醫療費用核付點數狀況－按特約類別分</t>
    </r>
  </si>
  <si>
    <t xml:space="preserve">Table 94   Approved Outpatient and Inpatient Benefit Payments </t>
  </si>
  <si>
    <t>其他醫事機構</t>
  </si>
  <si>
    <r>
      <t>備註：本表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欄總計不含藥局及其他醫事機構件數。</t>
    </r>
  </si>
  <si>
    <t>Note: Figures of the "Cases" columns in this table exclude cases to pharmacies and other medical institutions.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</si>
  <si>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</si>
  <si>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t>Other Medical Institutions</t>
  </si>
  <si>
    <t xml:space="preserve">Physician Clinics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</si>
</sst>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0_ "/>
    <numFmt numFmtId="187" formatCode="##,###,"/>
    <numFmt numFmtId="188" formatCode="##,###,,"/>
    <numFmt numFmtId="189" formatCode="#,##0,"/>
    <numFmt numFmtId="190" formatCode="#,##0,,"/>
    <numFmt numFmtId="191" formatCode="#,##0.0_ 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12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全真楷書"/>
      <family val="3"/>
    </font>
    <font>
      <b/>
      <sz val="10"/>
      <name val="Times New Roman"/>
      <family val="1"/>
    </font>
    <font>
      <b/>
      <sz val="10"/>
      <name val="全真楷書"/>
      <family val="3"/>
    </font>
    <font>
      <sz val="8"/>
      <name val="Times New Roman"/>
      <family val="1"/>
    </font>
    <font>
      <sz val="11"/>
      <name val="全真楷書"/>
      <family val="3"/>
    </font>
    <font>
      <sz val="16"/>
      <name val="Times New Roman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文鼎粗楷"/>
      <family val="3"/>
    </font>
    <font>
      <sz val="10"/>
      <name val="文鼎粗楷"/>
      <family val="3"/>
    </font>
    <font>
      <sz val="1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1"/>
      <name val="文鼎粗楷"/>
      <family val="3"/>
    </font>
    <font>
      <sz val="17"/>
      <name val="Times New Roman"/>
      <family val="1"/>
    </font>
    <font>
      <sz val="17"/>
      <name val="文鼎粗楷"/>
      <family val="3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文鼎粗楷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18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9" fillId="0" borderId="12" xfId="0" applyNumberFormat="1" applyFont="1" applyBorder="1" applyAlignment="1" quotePrefix="1">
      <alignment horizontal="centerContinuous" vertical="center" wrapText="1"/>
    </xf>
    <xf numFmtId="0" fontId="9" fillId="0" borderId="12" xfId="0" applyFont="1" applyBorder="1" applyAlignment="1" quotePrefix="1">
      <alignment horizontal="centerContinuous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9" fillId="0" borderId="0" xfId="34" applyFont="1" applyAlignment="1">
      <alignment vertical="center"/>
      <protection/>
    </xf>
    <xf numFmtId="0" fontId="21" fillId="0" borderId="10" xfId="34" applyFont="1" applyBorder="1" applyAlignment="1">
      <alignment horizontal="right"/>
      <protection/>
    </xf>
    <xf numFmtId="3" fontId="20" fillId="0" borderId="13" xfId="33" applyNumberFormat="1" applyFont="1" applyBorder="1" applyAlignment="1" quotePrefix="1">
      <alignment horizontal="center" vertical="center" wrapText="1"/>
      <protection/>
    </xf>
    <xf numFmtId="0" fontId="20" fillId="0" borderId="13" xfId="33" applyNumberFormat="1" applyFont="1" applyBorder="1" applyAlignment="1" quotePrefix="1">
      <alignment horizontal="center" vertical="center" wrapText="1"/>
      <protection/>
    </xf>
    <xf numFmtId="3" fontId="20" fillId="0" borderId="14" xfId="33" applyNumberFormat="1" applyFont="1" applyBorder="1" applyAlignment="1" quotePrefix="1">
      <alignment horizontal="center" vertical="center" wrapText="1"/>
      <protection/>
    </xf>
    <xf numFmtId="3" fontId="20" fillId="0" borderId="13" xfId="0" applyNumberFormat="1" applyFont="1" applyBorder="1" applyAlignment="1" quotePrefix="1">
      <alignment horizontal="center" vertical="center" wrapText="1"/>
    </xf>
    <xf numFmtId="3" fontId="20" fillId="0" borderId="15" xfId="0" applyNumberFormat="1" applyFont="1" applyBorder="1" applyAlignment="1" quotePrefix="1">
      <alignment horizontal="center" vertical="center" wrapText="1"/>
    </xf>
    <xf numFmtId="3" fontId="20" fillId="0" borderId="16" xfId="0" applyNumberFormat="1" applyFont="1" applyBorder="1" applyAlignment="1" quotePrefix="1">
      <alignment horizontal="center" vertical="center" wrapText="1"/>
    </xf>
    <xf numFmtId="3" fontId="25" fillId="0" borderId="17" xfId="0" applyNumberFormat="1" applyFont="1" applyBorder="1" applyAlignment="1">
      <alignment horizontal="centerContinuous" vertical="center" wrapText="1"/>
    </xf>
    <xf numFmtId="3" fontId="25" fillId="0" borderId="12" xfId="0" applyNumberFormat="1" applyFont="1" applyBorder="1" applyAlignment="1">
      <alignment horizontal="centerContinuous" vertical="center" wrapText="1"/>
    </xf>
    <xf numFmtId="0" fontId="30" fillId="0" borderId="0" xfId="0" applyFont="1" applyAlignment="1" quotePrefix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30" fillId="0" borderId="0" xfId="0" applyFont="1" applyAlignment="1" quotePrefix="1">
      <alignment horizontal="left" vertical="center"/>
    </xf>
    <xf numFmtId="187" fontId="12" fillId="0" borderId="0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9" fontId="12" fillId="0" borderId="0" xfId="0" applyNumberFormat="1" applyFont="1" applyBorder="1" applyAlignment="1">
      <alignment vertical="center"/>
    </xf>
    <xf numFmtId="190" fontId="12" fillId="0" borderId="0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89" fontId="13" fillId="0" borderId="0" xfId="0" applyNumberFormat="1" applyFont="1" applyAlignment="1">
      <alignment vertical="center"/>
    </xf>
    <xf numFmtId="190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87" fontId="9" fillId="0" borderId="0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90" fontId="9" fillId="0" borderId="0" xfId="0" applyNumberFormat="1" applyFont="1" applyAlignment="1">
      <alignment vertical="center"/>
    </xf>
    <xf numFmtId="181" fontId="9" fillId="0" borderId="0" xfId="0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89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190" fontId="2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1" fontId="9" fillId="0" borderId="0" xfId="0" applyNumberFormat="1" applyFont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4" fontId="12" fillId="0" borderId="0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horizontal="right" vertical="center"/>
    </xf>
    <xf numFmtId="44" fontId="12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right"/>
    </xf>
    <xf numFmtId="181" fontId="28" fillId="0" borderId="17" xfId="0" applyNumberFormat="1" applyFont="1" applyBorder="1" applyAlignment="1">
      <alignment horizontal="left" indent="1"/>
    </xf>
    <xf numFmtId="187" fontId="9" fillId="0" borderId="1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 quotePrefix="1">
      <alignment horizontal="left" vertical="center"/>
    </xf>
    <xf numFmtId="0" fontId="25" fillId="0" borderId="19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9" fillId="0" borderId="0" xfId="35" applyFont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10" xfId="34" applyFont="1" applyBorder="1" applyAlignment="1">
      <alignment horizontal="left"/>
      <protection/>
    </xf>
    <xf numFmtId="3" fontId="20" fillId="0" borderId="15" xfId="33" applyNumberFormat="1" applyFont="1" applyBorder="1" applyAlignment="1" quotePrefix="1">
      <alignment horizontal="center" vertical="center" wrapText="1"/>
      <protection/>
    </xf>
    <xf numFmtId="186" fontId="9" fillId="0" borderId="0" xfId="0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 wrapText="1" indent="2"/>
    </xf>
    <xf numFmtId="0" fontId="10" fillId="0" borderId="17" xfId="0" applyFont="1" applyBorder="1" applyAlignment="1" quotePrefix="1">
      <alignment horizontal="left" vertical="center" wrapText="1" indent="2"/>
    </xf>
    <xf numFmtId="0" fontId="10" fillId="0" borderId="17" xfId="0" applyFont="1" applyBorder="1" applyAlignment="1" quotePrefix="1">
      <alignment horizontal="left" indent="2"/>
    </xf>
    <xf numFmtId="0" fontId="10" fillId="0" borderId="17" xfId="0" applyFont="1" applyBorder="1" applyAlignment="1">
      <alignment horizontal="left" indent="2"/>
    </xf>
    <xf numFmtId="0" fontId="25" fillId="0" borderId="0" xfId="0" applyFont="1" applyBorder="1" applyAlignment="1" quotePrefix="1">
      <alignment horizontal="center" vertical="center" wrapText="1"/>
    </xf>
    <xf numFmtId="0" fontId="25" fillId="0" borderId="18" xfId="0" applyFont="1" applyBorder="1" applyAlignment="1" quotePrefix="1">
      <alignment horizontal="center" vertical="center" wrapText="1"/>
    </xf>
    <xf numFmtId="3" fontId="20" fillId="0" borderId="0" xfId="0" applyNumberFormat="1" applyFont="1" applyBorder="1" applyAlignment="1" quotePrefix="1">
      <alignment horizontal="center" vertical="center" wrapText="1"/>
    </xf>
    <xf numFmtId="3" fontId="20" fillId="0" borderId="0" xfId="33" applyNumberFormat="1" applyFont="1" applyBorder="1" applyAlignment="1" quotePrefix="1">
      <alignment horizontal="center" vertical="center" wrapText="1"/>
      <protection/>
    </xf>
    <xf numFmtId="0" fontId="20" fillId="0" borderId="0" xfId="33" applyNumberFormat="1" applyFont="1" applyBorder="1" applyAlignment="1" quotePrefix="1">
      <alignment horizontal="center" vertical="center" wrapText="1"/>
      <protection/>
    </xf>
    <xf numFmtId="0" fontId="25" fillId="0" borderId="0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indent="1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left" wrapText="1" indent="2"/>
    </xf>
    <xf numFmtId="0" fontId="10" fillId="0" borderId="21" xfId="0" applyFont="1" applyBorder="1" applyAlignment="1">
      <alignment horizontal="left" vertical="top" wrapText="1" indent="2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0" borderId="23" xfId="0" applyFont="1" applyBorder="1" applyAlignment="1" quotePrefix="1">
      <alignment horizontal="center" vertical="center" wrapText="1"/>
    </xf>
    <xf numFmtId="0" fontId="25" fillId="0" borderId="24" xfId="0" applyFont="1" applyBorder="1" applyAlignment="1" quotePrefix="1">
      <alignment horizontal="center" vertical="center" wrapText="1"/>
    </xf>
    <xf numFmtId="0" fontId="25" fillId="0" borderId="12" xfId="0" applyFont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16" fillId="0" borderId="0" xfId="0" applyFont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BreakPreview" zoomScale="75" zoomScaleNormal="75" zoomScaleSheetLayoutView="75" zoomScalePageLayoutView="0" workbookViewId="0" topLeftCell="A1">
      <selection activeCell="L17" sqref="L17"/>
    </sheetView>
  </sheetViews>
  <sheetFormatPr defaultColWidth="9.00390625" defaultRowHeight="15.75"/>
  <cols>
    <col min="1" max="1" width="3.00390625" style="1" customWidth="1"/>
    <col min="2" max="2" width="13.50390625" style="1" customWidth="1"/>
    <col min="3" max="3" width="10.875" style="4" customWidth="1"/>
    <col min="4" max="4" width="11.50390625" style="4" customWidth="1"/>
    <col min="5" max="5" width="17.00390625" style="4" customWidth="1"/>
    <col min="6" max="6" width="7.125" style="1" customWidth="1"/>
    <col min="7" max="7" width="9.125" style="1" customWidth="1"/>
    <col min="8" max="8" width="7.25390625" style="1" customWidth="1"/>
    <col min="9" max="9" width="15.875" style="1" customWidth="1"/>
    <col min="10" max="10" width="19.25390625" style="1" customWidth="1"/>
    <col min="11" max="11" width="15.875" style="1" customWidth="1"/>
    <col min="12" max="12" width="26.875" style="3" customWidth="1"/>
    <col min="13" max="16384" width="9.00390625" style="1" customWidth="1"/>
  </cols>
  <sheetData>
    <row r="1" spans="1:12" s="5" customFormat="1" ht="24.75" customHeight="1">
      <c r="A1" s="111" t="s">
        <v>27</v>
      </c>
      <c r="B1" s="111"/>
      <c r="C1" s="111"/>
      <c r="D1" s="111"/>
      <c r="E1" s="111"/>
      <c r="F1" s="111"/>
      <c r="G1" s="111"/>
      <c r="H1" s="111"/>
      <c r="I1" s="113" t="s">
        <v>28</v>
      </c>
      <c r="J1" s="113"/>
      <c r="K1" s="113"/>
      <c r="L1" s="113"/>
    </row>
    <row r="2" spans="1:12" s="5" customFormat="1" ht="24.75" customHeight="1">
      <c r="A2" s="112" t="s">
        <v>24</v>
      </c>
      <c r="B2" s="112"/>
      <c r="C2" s="112"/>
      <c r="D2" s="112"/>
      <c r="E2" s="112"/>
      <c r="F2" s="112"/>
      <c r="G2" s="112"/>
      <c r="H2" s="112"/>
      <c r="I2" s="109" t="s">
        <v>26</v>
      </c>
      <c r="J2" s="109"/>
      <c r="K2" s="109"/>
      <c r="L2" s="109"/>
    </row>
    <row r="3" spans="1:12" s="5" customFormat="1" ht="21" customHeight="1">
      <c r="A3" s="110" t="s">
        <v>32</v>
      </c>
      <c r="B3" s="110"/>
      <c r="C3" s="110"/>
      <c r="D3" s="110"/>
      <c r="E3" s="110"/>
      <c r="F3" s="110"/>
      <c r="G3" s="110"/>
      <c r="H3" s="110"/>
      <c r="I3" s="110">
        <v>2011</v>
      </c>
      <c r="J3" s="110"/>
      <c r="K3" s="110"/>
      <c r="L3" s="110"/>
    </row>
    <row r="4" spans="1:12" s="14" customFormat="1" ht="21" customHeight="1" thickBot="1">
      <c r="A4" s="83" t="s">
        <v>7</v>
      </c>
      <c r="B4" s="16"/>
      <c r="C4" s="17"/>
      <c r="D4" s="17"/>
      <c r="E4" s="27"/>
      <c r="F4" s="27"/>
      <c r="G4" s="10"/>
      <c r="H4" s="10"/>
      <c r="I4" s="79"/>
      <c r="J4" s="79"/>
      <c r="K4" s="80"/>
      <c r="L4" s="71" t="s">
        <v>23</v>
      </c>
    </row>
    <row r="5" spans="1:12" s="2" customFormat="1" ht="42" customHeight="1">
      <c r="A5" s="105" t="s">
        <v>15</v>
      </c>
      <c r="B5" s="106"/>
      <c r="C5" s="34" t="s">
        <v>25</v>
      </c>
      <c r="D5" s="18"/>
      <c r="E5" s="19"/>
      <c r="G5" s="20"/>
      <c r="H5" s="20"/>
      <c r="I5" s="35" t="s">
        <v>6</v>
      </c>
      <c r="J5" s="21"/>
      <c r="K5" s="22"/>
      <c r="L5" s="103" t="s">
        <v>16</v>
      </c>
    </row>
    <row r="6" spans="1:12" s="2" customFormat="1" ht="54.75" customHeight="1">
      <c r="A6" s="107"/>
      <c r="B6" s="108"/>
      <c r="C6" s="31" t="s">
        <v>11</v>
      </c>
      <c r="D6" s="28" t="s">
        <v>12</v>
      </c>
      <c r="E6" s="28" t="s">
        <v>14</v>
      </c>
      <c r="F6" s="32" t="s">
        <v>11</v>
      </c>
      <c r="G6" s="33" t="s">
        <v>13</v>
      </c>
      <c r="H6" s="28" t="s">
        <v>12</v>
      </c>
      <c r="I6" s="84" t="s">
        <v>8</v>
      </c>
      <c r="J6" s="29" t="s">
        <v>10</v>
      </c>
      <c r="K6" s="30" t="s">
        <v>9</v>
      </c>
      <c r="L6" s="104"/>
    </row>
    <row r="7" spans="1:12" s="2" customFormat="1" ht="33" customHeight="1">
      <c r="A7" s="90"/>
      <c r="B7" s="91"/>
      <c r="C7" s="92"/>
      <c r="D7" s="93"/>
      <c r="E7" s="93"/>
      <c r="F7" s="92"/>
      <c r="G7" s="92"/>
      <c r="H7" s="93"/>
      <c r="I7" s="93"/>
      <c r="J7" s="94"/>
      <c r="K7" s="93"/>
      <c r="L7" s="97"/>
    </row>
    <row r="8" spans="1:12" s="9" customFormat="1" ht="33" customHeight="1">
      <c r="A8" s="41" t="s">
        <v>0</v>
      </c>
      <c r="B8" s="74"/>
      <c r="C8" s="42">
        <f>SUM(C10:C16)</f>
        <v>375008070</v>
      </c>
      <c r="D8" s="43">
        <f>SUM(D10:D20)</f>
        <v>351107102717</v>
      </c>
      <c r="E8" s="44">
        <f>D8/C8</f>
        <v>936.2654588126596</v>
      </c>
      <c r="F8" s="45">
        <f>SUM(F9:F16)</f>
        <v>3277273</v>
      </c>
      <c r="G8" s="45">
        <f>SUM(G9:G16)</f>
        <v>33249061</v>
      </c>
      <c r="H8" s="46">
        <f>SUM(H9:H16)</f>
        <v>165095363520</v>
      </c>
      <c r="I8" s="44">
        <f>H8/F8</f>
        <v>50375.83488467393</v>
      </c>
      <c r="J8" s="47">
        <f>G8/F8</f>
        <v>10.145343704964462</v>
      </c>
      <c r="K8" s="44">
        <f>H8/G8</f>
        <v>4965.414317114099</v>
      </c>
      <c r="L8" s="98" t="s">
        <v>1</v>
      </c>
    </row>
    <row r="9" spans="1:12" s="9" customFormat="1" ht="33" customHeight="1">
      <c r="A9" s="36"/>
      <c r="B9" s="74"/>
      <c r="C9" s="42"/>
      <c r="D9" s="43"/>
      <c r="E9" s="44"/>
      <c r="F9" s="48"/>
      <c r="G9" s="48"/>
      <c r="H9" s="49"/>
      <c r="I9" s="50"/>
      <c r="J9" s="51"/>
      <c r="K9" s="50"/>
      <c r="L9" s="72" t="s">
        <v>17</v>
      </c>
    </row>
    <row r="10" spans="1:15" ht="33" customHeight="1">
      <c r="A10" s="37"/>
      <c r="B10" s="75" t="s">
        <v>2</v>
      </c>
      <c r="C10" s="52">
        <v>34116468</v>
      </c>
      <c r="D10" s="53">
        <v>73987555631</v>
      </c>
      <c r="E10" s="54">
        <f>D10/C10</f>
        <v>2168.675714936259</v>
      </c>
      <c r="F10" s="55">
        <v>1059175</v>
      </c>
      <c r="G10" s="55">
        <v>9049799</v>
      </c>
      <c r="H10" s="56">
        <v>70347918139</v>
      </c>
      <c r="I10" s="57">
        <f>H10/F10</f>
        <v>66417.6534935209</v>
      </c>
      <c r="J10" s="58">
        <f aca="true" t="shared" si="0" ref="J10:K12">G10/F10</f>
        <v>8.544196190431231</v>
      </c>
      <c r="K10" s="57">
        <f t="shared" si="0"/>
        <v>7773.423270395288</v>
      </c>
      <c r="L10" s="86" t="s">
        <v>18</v>
      </c>
      <c r="N10" s="99"/>
      <c r="O10" s="99"/>
    </row>
    <row r="11" spans="1:15" ht="33" customHeight="1">
      <c r="A11" s="37"/>
      <c r="B11" s="76"/>
      <c r="C11" s="52"/>
      <c r="D11" s="53"/>
      <c r="E11" s="54"/>
      <c r="F11" s="55"/>
      <c r="G11" s="55"/>
      <c r="H11" s="56"/>
      <c r="I11" s="57"/>
      <c r="J11" s="58"/>
      <c r="K11" s="57"/>
      <c r="L11" s="86"/>
      <c r="N11" s="99"/>
      <c r="O11" s="99"/>
    </row>
    <row r="12" spans="1:15" ht="33" customHeight="1">
      <c r="A12" s="37"/>
      <c r="B12" s="75" t="s">
        <v>3</v>
      </c>
      <c r="C12" s="52">
        <v>46298319</v>
      </c>
      <c r="D12" s="53">
        <v>74556652793</v>
      </c>
      <c r="E12" s="54">
        <f>D12/C12</f>
        <v>1610.3533433470877</v>
      </c>
      <c r="F12" s="59">
        <v>1498900</v>
      </c>
      <c r="G12" s="59">
        <v>13810576</v>
      </c>
      <c r="H12" s="56">
        <v>65400237374</v>
      </c>
      <c r="I12" s="57">
        <f>H12/F12</f>
        <v>43632.15516311962</v>
      </c>
      <c r="J12" s="58">
        <f t="shared" si="0"/>
        <v>9.213807458803123</v>
      </c>
      <c r="K12" s="57">
        <f t="shared" si="0"/>
        <v>4735.518444270536</v>
      </c>
      <c r="L12" s="86" t="s">
        <v>19</v>
      </c>
      <c r="N12" s="99"/>
      <c r="O12" s="99"/>
    </row>
    <row r="13" spans="1:15" ht="33" customHeight="1">
      <c r="A13" s="37"/>
      <c r="B13" s="75"/>
      <c r="C13" s="60"/>
      <c r="D13" s="53"/>
      <c r="E13" s="54"/>
      <c r="F13" s="55"/>
      <c r="G13" s="59"/>
      <c r="H13" s="56"/>
      <c r="I13" s="57"/>
      <c r="J13" s="58"/>
      <c r="K13" s="57"/>
      <c r="L13" s="86"/>
      <c r="N13" s="99"/>
      <c r="O13" s="99"/>
    </row>
    <row r="14" spans="1:15" ht="33" customHeight="1">
      <c r="A14" s="37"/>
      <c r="B14" s="77" t="s">
        <v>4</v>
      </c>
      <c r="C14" s="60">
        <v>30616302</v>
      </c>
      <c r="D14" s="53">
        <v>36786191539</v>
      </c>
      <c r="E14" s="54">
        <f>D14/C14</f>
        <v>1201.5230166922183</v>
      </c>
      <c r="F14" s="55">
        <v>658785</v>
      </c>
      <c r="G14" s="59">
        <v>10179892</v>
      </c>
      <c r="H14" s="56">
        <v>27627301094</v>
      </c>
      <c r="I14" s="57">
        <f>H14/F14</f>
        <v>41936.74885433032</v>
      </c>
      <c r="J14" s="58">
        <f>G14/F14</f>
        <v>15.452525482517057</v>
      </c>
      <c r="K14" s="57">
        <f>H14/G14</f>
        <v>2713.9090565990286</v>
      </c>
      <c r="L14" s="87" t="s">
        <v>20</v>
      </c>
      <c r="N14" s="99"/>
      <c r="O14" s="99"/>
    </row>
    <row r="15" spans="1:15" ht="33" customHeight="1">
      <c r="A15" s="37"/>
      <c r="B15" s="77"/>
      <c r="C15" s="61"/>
      <c r="D15" s="53"/>
      <c r="E15" s="54"/>
      <c r="F15" s="55"/>
      <c r="G15" s="59"/>
      <c r="H15" s="56"/>
      <c r="I15" s="57"/>
      <c r="J15" s="58"/>
      <c r="K15" s="57"/>
      <c r="L15" s="88"/>
      <c r="N15" s="99"/>
      <c r="O15" s="99"/>
    </row>
    <row r="16" spans="1:15" ht="33" customHeight="1">
      <c r="A16" s="38"/>
      <c r="B16" s="75" t="s">
        <v>21</v>
      </c>
      <c r="C16" s="60">
        <v>263976981</v>
      </c>
      <c r="D16" s="53">
        <v>140982394245</v>
      </c>
      <c r="E16" s="54">
        <f>D16/C16</f>
        <v>534.0707879563181</v>
      </c>
      <c r="F16" s="55">
        <v>60413</v>
      </c>
      <c r="G16" s="55">
        <v>208794</v>
      </c>
      <c r="H16" s="62">
        <v>1719906913</v>
      </c>
      <c r="I16" s="57">
        <f>H16/F16</f>
        <v>28469.15254994786</v>
      </c>
      <c r="J16" s="58">
        <f>G16/F16</f>
        <v>3.456110439806002</v>
      </c>
      <c r="K16" s="57">
        <f>H16/G16</f>
        <v>8237.338778892114</v>
      </c>
      <c r="L16" s="86" t="s">
        <v>34</v>
      </c>
      <c r="N16" s="99"/>
      <c r="O16" s="99"/>
    </row>
    <row r="17" spans="1:14" ht="33" customHeight="1">
      <c r="A17" s="38"/>
      <c r="B17" s="75"/>
      <c r="C17" s="60"/>
      <c r="D17" s="53"/>
      <c r="E17" s="54"/>
      <c r="F17" s="63"/>
      <c r="G17" s="63"/>
      <c r="H17" s="64"/>
      <c r="I17" s="64"/>
      <c r="J17" s="64"/>
      <c r="K17" s="64"/>
      <c r="L17" s="89"/>
      <c r="N17" s="99"/>
    </row>
    <row r="18" spans="1:14" ht="33" customHeight="1">
      <c r="A18" s="39"/>
      <c r="B18" s="75" t="s">
        <v>22</v>
      </c>
      <c r="C18" s="52">
        <v>74458778</v>
      </c>
      <c r="D18" s="53">
        <v>23815399596</v>
      </c>
      <c r="E18" s="57">
        <f>D18/C18</f>
        <v>319.84676938963463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86" t="s">
        <v>5</v>
      </c>
      <c r="N18" s="99"/>
    </row>
    <row r="19" spans="1:14" ht="33" customHeight="1">
      <c r="A19" s="39"/>
      <c r="B19" s="76"/>
      <c r="C19" s="52"/>
      <c r="D19" s="53"/>
      <c r="E19" s="57"/>
      <c r="F19" s="65"/>
      <c r="G19" s="65"/>
      <c r="H19" s="65"/>
      <c r="I19" s="66"/>
      <c r="J19" s="66"/>
      <c r="K19" s="66"/>
      <c r="L19" s="89"/>
      <c r="N19" s="99"/>
    </row>
    <row r="20" spans="1:14" s="5" customFormat="1" ht="33" customHeight="1">
      <c r="A20" s="95"/>
      <c r="B20" s="96" t="s">
        <v>29</v>
      </c>
      <c r="C20" s="52">
        <v>2416909</v>
      </c>
      <c r="D20" s="53">
        <v>978908913</v>
      </c>
      <c r="E20" s="85">
        <f>D20/C20</f>
        <v>405.0251428580886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101" t="s">
        <v>33</v>
      </c>
      <c r="N20" s="100"/>
    </row>
    <row r="21" spans="1:12" ht="33" customHeight="1" thickBot="1">
      <c r="A21" s="40"/>
      <c r="B21" s="78"/>
      <c r="C21" s="73"/>
      <c r="D21" s="67"/>
      <c r="E21" s="68"/>
      <c r="F21" s="69"/>
      <c r="G21" s="69"/>
      <c r="H21" s="69"/>
      <c r="I21" s="70"/>
      <c r="J21" s="70"/>
      <c r="K21" s="70"/>
      <c r="L21" s="102"/>
    </row>
    <row r="22" spans="1:12" ht="18" customHeight="1">
      <c r="A22" s="82" t="s">
        <v>30</v>
      </c>
      <c r="B22" s="23"/>
      <c r="C22" s="6"/>
      <c r="D22"/>
      <c r="E22"/>
      <c r="G22" s="11"/>
      <c r="H22" s="7"/>
      <c r="I22" s="81" t="s">
        <v>31</v>
      </c>
      <c r="J22" s="8"/>
      <c r="K22" s="7"/>
      <c r="L22" s="13"/>
    </row>
    <row r="23" spans="1:11" ht="18" customHeight="1">
      <c r="A23" s="26"/>
      <c r="F23" s="26"/>
      <c r="G23" s="11"/>
      <c r="H23" s="12"/>
      <c r="I23" s="81"/>
      <c r="J23" s="12"/>
      <c r="K23" s="11"/>
    </row>
    <row r="24" spans="1:12" ht="16.5">
      <c r="A24" s="15"/>
      <c r="B24" s="24"/>
      <c r="C24" s="25"/>
      <c r="D24" s="25"/>
      <c r="E24" s="25"/>
      <c r="L24" s="25"/>
    </row>
    <row r="25" spans="1:12" ht="16.5">
      <c r="A25" s="15"/>
      <c r="B25" s="24"/>
      <c r="C25" s="25"/>
      <c r="D25" s="25"/>
      <c r="E25" s="25"/>
      <c r="F25" s="26"/>
      <c r="L25" s="25"/>
    </row>
    <row r="26" spans="1:12" ht="16.5">
      <c r="A26" s="15"/>
      <c r="B26" s="24"/>
      <c r="C26" s="25"/>
      <c r="D26" s="25"/>
      <c r="E26" s="25"/>
      <c r="F26" s="26"/>
      <c r="L26" s="25"/>
    </row>
  </sheetData>
  <sheetProtection/>
  <mergeCells count="8">
    <mergeCell ref="L5:L6"/>
    <mergeCell ref="A5:B6"/>
    <mergeCell ref="I2:L2"/>
    <mergeCell ref="I3:L3"/>
    <mergeCell ref="A3:H3"/>
    <mergeCell ref="A1:H1"/>
    <mergeCell ref="A2:H2"/>
    <mergeCell ref="I1:L1"/>
  </mergeCells>
  <printOptions horizontalCentered="1"/>
  <pageMargins left="0.7874015748031497" right="0.7874015748031497" top="1.3779527559055118" bottom="0.7086614173228347" header="0.3937007874015748" footer="0.3937007874015748"/>
  <pageSetup firstPageNumber="596" useFirstPageNumber="1" horizontalDpi="600" verticalDpi="600" orientation="portrait" paperSize="9" r:id="rId1"/>
  <headerFooter alignWithMargins="0">
    <oddFooter>&amp;C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2012-10-11T02:26:13Z</cp:lastPrinted>
  <dcterms:created xsi:type="dcterms:W3CDTF">1996-12-11T03:29:05Z</dcterms:created>
  <dcterms:modified xsi:type="dcterms:W3CDTF">2012-10-11T04:04:49Z</dcterms:modified>
  <cp:category/>
  <cp:version/>
  <cp:contentType/>
  <cp:contentStatus/>
</cp:coreProperties>
</file>