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40" tabRatio="601" activeTab="0"/>
  </bookViews>
  <sheets>
    <sheet name="表73" sheetId="1" r:id="rId1"/>
  </sheets>
  <definedNames>
    <definedName name="_xlnm.Print_Area" localSheetId="0">'表73'!$A$1:$I$23</definedName>
  </definedNames>
  <calcPr fullCalcOnLoad="1"/>
</workbook>
</file>

<file path=xl/sharedStrings.xml><?xml version="1.0" encoding="utf-8"?>
<sst xmlns="http://schemas.openxmlformats.org/spreadsheetml/2006/main" count="65" uniqueCount="50">
  <si>
    <t>Grand Total</t>
  </si>
  <si>
    <t>Psychiatric Teaching Hospitals</t>
  </si>
  <si>
    <t>-</t>
  </si>
  <si>
    <t xml:space="preserve">Accreditation </t>
  </si>
  <si>
    <t xml:space="preserve">                              </t>
  </si>
  <si>
    <t xml:space="preserve">                                    </t>
  </si>
  <si>
    <t>Academic Medical Centers</t>
  </si>
  <si>
    <t>Local Community Hospitals</t>
  </si>
  <si>
    <t>New Hospital Accreditation</t>
  </si>
  <si>
    <t>Hospitals Qualified for Accreditation</t>
  </si>
  <si>
    <t>Excellent</t>
  </si>
  <si>
    <t>Qualified</t>
  </si>
  <si>
    <t>New Psychiatric Hospital Accreditation</t>
  </si>
  <si>
    <t>Outstanding</t>
  </si>
  <si>
    <t>Hospitals without Accreditation</t>
  </si>
  <si>
    <t xml:space="preserve"> </t>
  </si>
  <si>
    <r>
      <rPr>
        <sz val="11"/>
        <rFont val="華康楷書體 Std W5"/>
        <family val="1"/>
      </rPr>
      <t>醫學中心</t>
    </r>
  </si>
  <si>
    <r>
      <rPr>
        <sz val="11"/>
        <rFont val="華康楷書體 Std W5"/>
        <family val="1"/>
      </rPr>
      <t>地區醫院</t>
    </r>
  </si>
  <si>
    <r>
      <rPr>
        <sz val="11"/>
        <rFont val="華康楷書體 Std W5"/>
        <family val="1"/>
      </rPr>
      <t>精神專科教學醫院</t>
    </r>
  </si>
  <si>
    <r>
      <rPr>
        <sz val="11"/>
        <rFont val="華康楷書體 Std W5"/>
        <family val="1"/>
      </rPr>
      <t>西醫醫院</t>
    </r>
  </si>
  <si>
    <r>
      <rPr>
        <sz val="11"/>
        <rFont val="華康楷書體 Std W5"/>
        <family val="1"/>
      </rPr>
      <t>中醫醫院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</si>
  <si>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</si>
  <si>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rPr>
        <b/>
        <sz val="11"/>
        <rFont val="華康楷書體 Std W5"/>
        <family val="1"/>
      </rPr>
      <t>評鑑合格醫院</t>
    </r>
    <r>
      <rPr>
        <b/>
        <sz val="11"/>
        <rFont val="Times New Roman"/>
        <family val="1"/>
      </rPr>
      <t xml:space="preserve">      </t>
    </r>
  </si>
  <si>
    <r>
      <rPr>
        <b/>
        <sz val="11"/>
        <rFont val="華康楷書體 Std W5"/>
        <family val="1"/>
      </rPr>
      <t>非評鑑醫院</t>
    </r>
    <r>
      <rPr>
        <b/>
        <sz val="11"/>
        <rFont val="Times New Roman"/>
        <family val="1"/>
      </rPr>
      <t xml:space="preserve">    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</si>
  <si>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</si>
  <si>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RVU, 1,000 Days</t>
    </r>
  </si>
  <si>
    <r>
      <rPr>
        <sz val="11"/>
        <rFont val="華康楷書體 Std W5"/>
        <family val="1"/>
      </rPr>
      <t>評鑑別</t>
    </r>
    <r>
      <rPr>
        <sz val="11"/>
        <rFont val="Times New Roman"/>
        <family val="1"/>
      </rPr>
      <t xml:space="preserve"> 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</si>
  <si>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</si>
  <si>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</si>
  <si>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</si>
  <si>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Case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</si>
  <si>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</si>
  <si>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RVU Per Day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</si>
  <si>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b/>
        <sz val="11"/>
        <rFont val="華康楷書體 Std W5"/>
        <family val="1"/>
      </rPr>
      <t>新制醫院評鑑</t>
    </r>
  </si>
  <si>
    <r>
      <rPr>
        <sz val="11"/>
        <rFont val="華康楷書體 Std W5"/>
        <family val="1"/>
      </rPr>
      <t>新制醫院評鑑特優</t>
    </r>
  </si>
  <si>
    <r>
      <rPr>
        <sz val="11"/>
        <rFont val="華康楷書體 Std W5"/>
        <family val="1"/>
      </rPr>
      <t>新制醫院評鑑優等</t>
    </r>
  </si>
  <si>
    <r>
      <rPr>
        <sz val="11"/>
        <rFont val="華康楷書體 Std W5"/>
        <family val="1"/>
      </rPr>
      <t>新制醫院評鑑合格</t>
    </r>
  </si>
  <si>
    <r>
      <rPr>
        <b/>
        <sz val="11"/>
        <rFont val="華康楷書體 Std W5"/>
        <family val="1"/>
      </rPr>
      <t>新制精神科醫院評鑑</t>
    </r>
  </si>
  <si>
    <r>
      <rPr>
        <sz val="11"/>
        <rFont val="華康楷書體 Std W5"/>
        <family val="1"/>
      </rPr>
      <t>新制精神科醫院評鑑優等</t>
    </r>
  </si>
  <si>
    <r>
      <rPr>
        <sz val="11"/>
        <rFont val="華康楷書體 Std W5"/>
        <family val="1"/>
      </rPr>
      <t>新制精神科醫院評鑑合格</t>
    </r>
  </si>
  <si>
    <r>
      <rPr>
        <b/>
        <sz val="11"/>
        <rFont val="華康楷書體 Std W5"/>
        <family val="1"/>
      </rPr>
      <t>基層院所</t>
    </r>
    <r>
      <rPr>
        <b/>
        <sz val="11"/>
        <rFont val="Times New Roman"/>
        <family val="1"/>
      </rPr>
      <t>/</t>
    </r>
    <r>
      <rPr>
        <b/>
        <sz val="11"/>
        <rFont val="華康楷書體 Std W5"/>
        <family val="1"/>
      </rPr>
      <t>其他</t>
    </r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</si>
  <si>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</si>
  <si>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t>-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</si>
  <si>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73</t>
    </r>
    <r>
      <rPr>
        <sz val="17"/>
        <rFont val="華康楷書體 Std W5"/>
        <family val="1"/>
      </rPr>
      <t>　住院醫療費用申報狀況－按評鑑別分</t>
    </r>
  </si>
  <si>
    <t>Table 73    Inpatient Medical Benefit Claims by Accreditation Status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</si>
  <si>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</si>
  <si>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Note: Figures of the "RVU" column in this table exclude copayments.</t>
  </si>
  <si>
    <t>Western Medicine</t>
  </si>
  <si>
    <t>Chinese Medicine</t>
  </si>
  <si>
    <t>Physician  Clinics / Others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</si>
</sst>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[Red]\(#,##0\)"/>
    <numFmt numFmtId="187" formatCode="_-* #,##0.000_-;\-* #,##0.000_-;_-* &quot;-&quot;???_-;_-@_-"/>
    <numFmt numFmtId="188" formatCode="000"/>
    <numFmt numFmtId="189" formatCode="#,##0,"/>
    <numFmt numFmtId="190" formatCode="#,##0,,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89" fontId="15" fillId="0" borderId="0" xfId="0" applyNumberFormat="1" applyFont="1" applyBorder="1" applyAlignment="1">
      <alignment horizontal="right" vertical="center"/>
    </xf>
    <xf numFmtId="190" fontId="15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/>
    </xf>
    <xf numFmtId="189" fontId="13" fillId="0" borderId="0" xfId="0" applyNumberFormat="1" applyFont="1" applyBorder="1" applyAlignment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81" fontId="14" fillId="0" borderId="0" xfId="0" applyNumberFormat="1" applyFont="1" applyAlignment="1">
      <alignment vertical="center"/>
    </xf>
    <xf numFmtId="189" fontId="15" fillId="0" borderId="10" xfId="0" applyNumberFormat="1" applyFont="1" applyBorder="1" applyAlignment="1">
      <alignment horizontal="right" vertical="center"/>
    </xf>
    <xf numFmtId="190" fontId="15" fillId="0" borderId="10" xfId="0" applyNumberFormat="1" applyFont="1" applyBorder="1" applyAlignment="1">
      <alignment horizontal="right" vertical="center"/>
    </xf>
    <xf numFmtId="41" fontId="13" fillId="0" borderId="10" xfId="0" applyNumberFormat="1" applyFont="1" applyBorder="1" applyAlignment="1">
      <alignment vertical="center"/>
    </xf>
    <xf numFmtId="43" fontId="1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9" fontId="15" fillId="0" borderId="0" xfId="0" applyNumberFormat="1" applyFont="1" applyAlignment="1">
      <alignment horizontal="right" vertical="center"/>
    </xf>
    <xf numFmtId="190" fontId="15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 indent="3"/>
    </xf>
    <xf numFmtId="0" fontId="7" fillId="0" borderId="12" xfId="0" applyFont="1" applyBorder="1" applyAlignment="1" quotePrefix="1">
      <alignment horizontal="left" vertical="center" wrapText="1" indent="3"/>
    </xf>
    <xf numFmtId="0" fontId="7" fillId="0" borderId="12" xfId="0" applyFont="1" applyBorder="1" applyAlignment="1" quotePrefix="1">
      <alignment horizontal="left" vertical="center" indent="3"/>
    </xf>
    <xf numFmtId="0" fontId="16" fillId="0" borderId="12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center" wrapText="1" indent="3"/>
    </xf>
    <xf numFmtId="0" fontId="16" fillId="0" borderId="13" xfId="0" applyFont="1" applyBorder="1" applyAlignment="1">
      <alignment horizontal="left" vertical="center" wrapText="1" indent="2"/>
    </xf>
    <xf numFmtId="0" fontId="16" fillId="0" borderId="12" xfId="0" applyFont="1" applyBorder="1" applyAlignment="1" quotePrefix="1">
      <alignment horizontal="left" vertical="center" indent="2"/>
    </xf>
    <xf numFmtId="0" fontId="16" fillId="0" borderId="12" xfId="0" applyFont="1" applyBorder="1" applyAlignment="1" quotePrefix="1">
      <alignment horizontal="left" vertical="center" wrapText="1" indent="2"/>
    </xf>
    <xf numFmtId="0" fontId="5" fillId="0" borderId="0" xfId="33" applyFont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horizontal="centerContinuous" vertical="center" wrapText="1"/>
    </xf>
    <xf numFmtId="0" fontId="0" fillId="0" borderId="14" xfId="0" applyFont="1" applyBorder="1" applyAlignment="1" quotePrefix="1">
      <alignment horizontal="centerContinuous" vertical="top"/>
    </xf>
    <xf numFmtId="3" fontId="7" fillId="0" borderId="15" xfId="0" applyNumberFormat="1" applyFont="1" applyBorder="1" applyAlignment="1" quotePrefix="1">
      <alignment horizontal="center" vertical="center" wrapText="1"/>
    </xf>
    <xf numFmtId="3" fontId="7" fillId="0" borderId="16" xfId="33" applyNumberFormat="1" applyFont="1" applyBorder="1" applyAlignment="1" quotePrefix="1">
      <alignment horizontal="center" vertical="center" wrapText="1"/>
      <protection/>
    </xf>
    <xf numFmtId="3" fontId="5" fillId="0" borderId="15" xfId="33" applyNumberFormat="1" applyFont="1" applyBorder="1" applyAlignment="1" quotePrefix="1">
      <alignment horizontal="center" vertical="center" wrapText="1"/>
      <protection/>
    </xf>
    <xf numFmtId="0" fontId="5" fillId="0" borderId="16" xfId="33" applyNumberFormat="1" applyFont="1" applyBorder="1" applyAlignment="1" quotePrefix="1">
      <alignment horizontal="center" vertical="center" wrapText="1"/>
      <protection/>
    </xf>
    <xf numFmtId="3" fontId="5" fillId="0" borderId="17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left" vertical="center"/>
    </xf>
    <xf numFmtId="0" fontId="16" fillId="0" borderId="18" xfId="0" applyFont="1" applyBorder="1" applyAlignment="1">
      <alignment vertic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9" xfId="0" applyFont="1" applyBorder="1" applyAlignment="1" quotePrefix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6" fillId="0" borderId="0" xfId="0" applyFont="1" applyAlignment="1" quotePrefix="1">
      <alignment horizontal="left" vertical="center" indent="1"/>
    </xf>
    <xf numFmtId="0" fontId="1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2" sqref="I22"/>
    </sheetView>
  </sheetViews>
  <sheetFormatPr defaultColWidth="9.00390625" defaultRowHeight="15.75"/>
  <cols>
    <col min="1" max="1" width="2.375" style="63" customWidth="1"/>
    <col min="2" max="2" width="23.75390625" style="63" customWidth="1"/>
    <col min="3" max="3" width="10.875" style="60" customWidth="1"/>
    <col min="4" max="4" width="13.00390625" style="60" customWidth="1"/>
    <col min="5" max="5" width="10.875" style="60" customWidth="1"/>
    <col min="6" max="6" width="18.875" style="60" customWidth="1"/>
    <col min="7" max="7" width="21.50390625" style="65" customWidth="1"/>
    <col min="8" max="8" width="21.50390625" style="35" customWidth="1"/>
    <col min="9" max="9" width="37.00390625" style="62" customWidth="1"/>
    <col min="10" max="16384" width="9.00390625" style="35" customWidth="1"/>
  </cols>
  <sheetData>
    <row r="1" spans="1:9" ht="24.75" customHeight="1">
      <c r="A1" s="66" t="s">
        <v>43</v>
      </c>
      <c r="B1" s="66"/>
      <c r="C1" s="66"/>
      <c r="D1" s="66"/>
      <c r="E1" s="66"/>
      <c r="F1" s="66"/>
      <c r="G1" s="70" t="s">
        <v>44</v>
      </c>
      <c r="H1" s="70"/>
      <c r="I1" s="70"/>
    </row>
    <row r="2" spans="1:9" s="36" customFormat="1" ht="24.75" customHeight="1">
      <c r="A2" s="67" t="s">
        <v>4</v>
      </c>
      <c r="B2" s="67"/>
      <c r="C2" s="67"/>
      <c r="D2" s="67"/>
      <c r="E2" s="67"/>
      <c r="F2" s="67"/>
      <c r="G2" s="71" t="s">
        <v>5</v>
      </c>
      <c r="H2" s="71"/>
      <c r="I2" s="71"/>
    </row>
    <row r="3" spans="1:9" s="36" customFormat="1" ht="21" customHeight="1">
      <c r="A3" s="69" t="s">
        <v>45</v>
      </c>
      <c r="B3" s="69"/>
      <c r="C3" s="69"/>
      <c r="D3" s="69"/>
      <c r="E3" s="69"/>
      <c r="F3" s="69"/>
      <c r="G3" s="69">
        <v>2011</v>
      </c>
      <c r="H3" s="69"/>
      <c r="I3" s="69"/>
    </row>
    <row r="4" spans="1:9" s="37" customFormat="1" ht="21" customHeight="1" thickBot="1">
      <c r="A4" s="68" t="s">
        <v>24</v>
      </c>
      <c r="B4" s="68"/>
      <c r="F4" s="38"/>
      <c r="G4" s="38"/>
      <c r="H4" s="38"/>
      <c r="I4" s="6" t="s">
        <v>25</v>
      </c>
    </row>
    <row r="5" spans="1:9" s="46" customFormat="1" ht="53.25" customHeight="1">
      <c r="A5" s="39" t="s">
        <v>26</v>
      </c>
      <c r="B5" s="40"/>
      <c r="C5" s="41" t="s">
        <v>27</v>
      </c>
      <c r="D5" s="41" t="s">
        <v>28</v>
      </c>
      <c r="E5" s="42" t="s">
        <v>29</v>
      </c>
      <c r="F5" s="43" t="s">
        <v>30</v>
      </c>
      <c r="G5" s="44" t="s">
        <v>31</v>
      </c>
      <c r="H5" s="45" t="s">
        <v>32</v>
      </c>
      <c r="I5" s="22" t="s">
        <v>3</v>
      </c>
    </row>
    <row r="6" spans="1:9" s="49" customFormat="1" ht="44.25" customHeight="1">
      <c r="A6" s="47" t="s">
        <v>21</v>
      </c>
      <c r="B6" s="48"/>
      <c r="C6" s="7">
        <f>SUM(C7,C18,C21,C11,C15)</f>
        <v>3277279</v>
      </c>
      <c r="D6" s="7">
        <f>SUM(D7,D18,D21,D11,D15)</f>
        <v>33370009</v>
      </c>
      <c r="E6" s="8">
        <f>SUM(E7,E18,E21,E11,E15)</f>
        <v>169792322992</v>
      </c>
      <c r="F6" s="4">
        <f>E6/C6</f>
        <v>51808.93143122694</v>
      </c>
      <c r="G6" s="5">
        <f>D6/C6</f>
        <v>10.182230136646895</v>
      </c>
      <c r="H6" s="4">
        <f>E6/D6</f>
        <v>5088.171327493499</v>
      </c>
      <c r="I6" s="23" t="s">
        <v>0</v>
      </c>
    </row>
    <row r="7" spans="1:9" s="49" customFormat="1" ht="44.25" customHeight="1" hidden="1">
      <c r="A7" s="50" t="s">
        <v>22</v>
      </c>
      <c r="B7" s="51"/>
      <c r="C7" s="7" t="s">
        <v>42</v>
      </c>
      <c r="D7" s="7" t="s">
        <v>42</v>
      </c>
      <c r="E7" s="8" t="s">
        <v>42</v>
      </c>
      <c r="F7" s="4">
        <v>0</v>
      </c>
      <c r="G7" s="5">
        <v>0</v>
      </c>
      <c r="H7" s="4">
        <v>0</v>
      </c>
      <c r="I7" s="24" t="s">
        <v>9</v>
      </c>
    </row>
    <row r="8" spans="1:9" ht="44.25" customHeight="1" hidden="1">
      <c r="A8" s="52"/>
      <c r="B8" s="53" t="s">
        <v>16</v>
      </c>
      <c r="C8" s="9" t="s">
        <v>2</v>
      </c>
      <c r="D8" s="9" t="s">
        <v>2</v>
      </c>
      <c r="E8" s="11" t="s">
        <v>2</v>
      </c>
      <c r="F8" s="14">
        <v>0</v>
      </c>
      <c r="G8" s="14">
        <v>0</v>
      </c>
      <c r="H8" s="14">
        <v>0</v>
      </c>
      <c r="I8" s="25" t="s">
        <v>6</v>
      </c>
    </row>
    <row r="9" spans="1:9" ht="44.25" customHeight="1" hidden="1">
      <c r="A9" s="52"/>
      <c r="B9" s="54" t="s">
        <v>17</v>
      </c>
      <c r="C9" s="9" t="s">
        <v>42</v>
      </c>
      <c r="D9" s="10" t="s">
        <v>42</v>
      </c>
      <c r="E9" s="11" t="s">
        <v>42</v>
      </c>
      <c r="F9" s="12">
        <v>0</v>
      </c>
      <c r="G9" s="13">
        <v>0</v>
      </c>
      <c r="H9" s="12">
        <v>0</v>
      </c>
      <c r="I9" s="27" t="s">
        <v>7</v>
      </c>
    </row>
    <row r="10" spans="1:9" ht="44.25" customHeight="1" hidden="1">
      <c r="A10" s="52"/>
      <c r="B10" s="54" t="s">
        <v>18</v>
      </c>
      <c r="C10" s="9" t="s">
        <v>2</v>
      </c>
      <c r="D10" s="9" t="s">
        <v>2</v>
      </c>
      <c r="E10" s="11" t="s">
        <v>2</v>
      </c>
      <c r="F10" s="14">
        <v>0</v>
      </c>
      <c r="G10" s="14">
        <v>0</v>
      </c>
      <c r="H10" s="14">
        <v>0</v>
      </c>
      <c r="I10" s="25" t="s">
        <v>1</v>
      </c>
    </row>
    <row r="11" spans="1:9" ht="44.25" customHeight="1">
      <c r="A11" s="50" t="s">
        <v>33</v>
      </c>
      <c r="B11" s="54"/>
      <c r="C11" s="20">
        <f>SUM(C12:C14)</f>
        <v>3057435</v>
      </c>
      <c r="D11" s="20">
        <f>SUM(D12:D14)</f>
        <v>28358866</v>
      </c>
      <c r="E11" s="21">
        <f>SUM(E12:E14)</f>
        <v>162340943607</v>
      </c>
      <c r="F11" s="4">
        <f aca="true" t="shared" si="0" ref="F11:F21">E11/C11</f>
        <v>53097.10381643436</v>
      </c>
      <c r="G11" s="5">
        <f aca="true" t="shared" si="1" ref="G11:G19">D11/C11</f>
        <v>9.275378217361938</v>
      </c>
      <c r="H11" s="4">
        <f aca="true" t="shared" si="2" ref="H11:H19">E11/D11</f>
        <v>5724.521693039489</v>
      </c>
      <c r="I11" s="31" t="s">
        <v>8</v>
      </c>
    </row>
    <row r="12" spans="1:9" ht="44.25" customHeight="1">
      <c r="A12" s="55"/>
      <c r="B12" s="53" t="s">
        <v>34</v>
      </c>
      <c r="C12" s="9">
        <v>1514654</v>
      </c>
      <c r="D12" s="9">
        <v>12723429</v>
      </c>
      <c r="E12" s="11">
        <v>93230743980</v>
      </c>
      <c r="F12" s="12">
        <f>E12/C12</f>
        <v>61552.502406490195</v>
      </c>
      <c r="G12" s="13">
        <f>D12/C12</f>
        <v>8.400221436710959</v>
      </c>
      <c r="H12" s="12">
        <f>E12/D12</f>
        <v>7327.485694304578</v>
      </c>
      <c r="I12" s="27" t="s">
        <v>13</v>
      </c>
    </row>
    <row r="13" spans="1:9" ht="44.25" customHeight="1">
      <c r="A13" s="55"/>
      <c r="B13" s="53" t="s">
        <v>35</v>
      </c>
      <c r="C13" s="9">
        <v>1177455</v>
      </c>
      <c r="D13" s="10">
        <v>10873369</v>
      </c>
      <c r="E13" s="11">
        <v>51580366563</v>
      </c>
      <c r="F13" s="12">
        <f t="shared" si="0"/>
        <v>43806.65635884174</v>
      </c>
      <c r="G13" s="13">
        <f t="shared" si="1"/>
        <v>9.23463656785185</v>
      </c>
      <c r="H13" s="12">
        <f t="shared" si="2"/>
        <v>4743.73366368786</v>
      </c>
      <c r="I13" s="27" t="s">
        <v>10</v>
      </c>
    </row>
    <row r="14" spans="1:9" ht="44.25" customHeight="1">
      <c r="A14" s="55"/>
      <c r="B14" s="53" t="s">
        <v>36</v>
      </c>
      <c r="C14" s="9">
        <v>365326</v>
      </c>
      <c r="D14" s="10">
        <v>4762068</v>
      </c>
      <c r="E14" s="11">
        <v>17529833064</v>
      </c>
      <c r="F14" s="12">
        <f t="shared" si="0"/>
        <v>47984.082884875424</v>
      </c>
      <c r="G14" s="13">
        <f t="shared" si="1"/>
        <v>13.035119318088501</v>
      </c>
      <c r="H14" s="12">
        <f t="shared" si="2"/>
        <v>3681.138754003513</v>
      </c>
      <c r="I14" s="27" t="s">
        <v>11</v>
      </c>
    </row>
    <row r="15" spans="1:9" ht="44.25" customHeight="1">
      <c r="A15" s="50" t="s">
        <v>37</v>
      </c>
      <c r="B15" s="54"/>
      <c r="C15" s="20">
        <f>SUM(C16:C17)</f>
        <v>147787</v>
      </c>
      <c r="D15" s="20">
        <f>SUM(D16:D17)</f>
        <v>4495041</v>
      </c>
      <c r="E15" s="21">
        <f>SUM(E16:E17)</f>
        <v>4704937710</v>
      </c>
      <c r="F15" s="4">
        <f t="shared" si="0"/>
        <v>31835.937599382894</v>
      </c>
      <c r="G15" s="5">
        <f t="shared" si="1"/>
        <v>30.415672555772836</v>
      </c>
      <c r="H15" s="4">
        <f t="shared" si="2"/>
        <v>1046.6951714122297</v>
      </c>
      <c r="I15" s="32" t="s">
        <v>12</v>
      </c>
    </row>
    <row r="16" spans="1:9" ht="44.25" customHeight="1">
      <c r="A16" s="50"/>
      <c r="B16" s="53" t="s">
        <v>38</v>
      </c>
      <c r="C16" s="9">
        <v>79989</v>
      </c>
      <c r="D16" s="10">
        <v>2154502</v>
      </c>
      <c r="E16" s="11">
        <v>2626383888</v>
      </c>
      <c r="F16" s="12">
        <f t="shared" si="0"/>
        <v>32834.31331808124</v>
      </c>
      <c r="G16" s="13">
        <f t="shared" si="1"/>
        <v>26.93497855955194</v>
      </c>
      <c r="H16" s="12">
        <f t="shared" si="2"/>
        <v>1219.0213274343678</v>
      </c>
      <c r="I16" s="26" t="s">
        <v>10</v>
      </c>
    </row>
    <row r="17" spans="1:9" ht="44.25" customHeight="1">
      <c r="A17" s="55"/>
      <c r="B17" s="53" t="s">
        <v>39</v>
      </c>
      <c r="C17" s="9">
        <v>67798</v>
      </c>
      <c r="D17" s="10">
        <v>2340539</v>
      </c>
      <c r="E17" s="11">
        <v>2078553822</v>
      </c>
      <c r="F17" s="12">
        <f t="shared" si="0"/>
        <v>30658.040384672113</v>
      </c>
      <c r="G17" s="13">
        <f>D17/C17</f>
        <v>34.52224254402785</v>
      </c>
      <c r="H17" s="12">
        <f>E17/D17</f>
        <v>888.0663052399468</v>
      </c>
      <c r="I17" s="26" t="s">
        <v>11</v>
      </c>
    </row>
    <row r="18" spans="1:9" s="57" customFormat="1" ht="44.25" customHeight="1">
      <c r="A18" s="56" t="s">
        <v>23</v>
      </c>
      <c r="B18" s="51"/>
      <c r="C18" s="2">
        <f>SUM(C19:C20)</f>
        <v>11747</v>
      </c>
      <c r="D18" s="2">
        <f>SUM(D19:D20)</f>
        <v>307598</v>
      </c>
      <c r="E18" s="3">
        <f>SUM(E19:E20)</f>
        <v>1020717176</v>
      </c>
      <c r="F18" s="4">
        <f>E18/C18</f>
        <v>86891.73201668511</v>
      </c>
      <c r="G18" s="5">
        <f>D18/C18</f>
        <v>26.185238784370476</v>
      </c>
      <c r="H18" s="4">
        <f>E18/D18</f>
        <v>3318.3478956300105</v>
      </c>
      <c r="I18" s="28" t="s">
        <v>14</v>
      </c>
    </row>
    <row r="19" spans="1:9" ht="44.25" customHeight="1">
      <c r="A19" s="52"/>
      <c r="B19" s="53" t="s">
        <v>19</v>
      </c>
      <c r="C19" s="9">
        <v>11747</v>
      </c>
      <c r="D19" s="10">
        <v>307598</v>
      </c>
      <c r="E19" s="11">
        <v>1020717176</v>
      </c>
      <c r="F19" s="12">
        <f t="shared" si="0"/>
        <v>86891.73201668511</v>
      </c>
      <c r="G19" s="13">
        <f t="shared" si="1"/>
        <v>26.185238784370476</v>
      </c>
      <c r="H19" s="12">
        <f t="shared" si="2"/>
        <v>3318.3478956300105</v>
      </c>
      <c r="I19" s="25" t="s">
        <v>47</v>
      </c>
    </row>
    <row r="20" spans="1:9" ht="44.25" customHeight="1">
      <c r="A20" s="52"/>
      <c r="B20" s="53" t="s">
        <v>20</v>
      </c>
      <c r="C20" s="9" t="s">
        <v>2</v>
      </c>
      <c r="D20" s="9" t="s">
        <v>2</v>
      </c>
      <c r="E20" s="11" t="s">
        <v>2</v>
      </c>
      <c r="F20" s="14">
        <v>0</v>
      </c>
      <c r="G20" s="14">
        <v>0</v>
      </c>
      <c r="H20" s="14">
        <v>0</v>
      </c>
      <c r="I20" s="29" t="s">
        <v>48</v>
      </c>
    </row>
    <row r="21" spans="1:9" s="49" customFormat="1" ht="44.25" customHeight="1" thickBot="1">
      <c r="A21" s="58" t="s">
        <v>40</v>
      </c>
      <c r="B21" s="59"/>
      <c r="C21" s="15">
        <v>60310</v>
      </c>
      <c r="D21" s="15">
        <v>208504</v>
      </c>
      <c r="E21" s="16">
        <v>1725724499</v>
      </c>
      <c r="F21" s="17">
        <f t="shared" si="0"/>
        <v>28614.234770353174</v>
      </c>
      <c r="G21" s="18">
        <f>D21/C21</f>
        <v>3.457204443707511</v>
      </c>
      <c r="H21" s="17">
        <f>E21/D21</f>
        <v>8276.697324751563</v>
      </c>
      <c r="I21" s="30" t="s">
        <v>49</v>
      </c>
    </row>
    <row r="22" spans="1:9" ht="15" customHeight="1">
      <c r="A22" s="34" t="s">
        <v>41</v>
      </c>
      <c r="B22" s="35"/>
      <c r="C22" s="35"/>
      <c r="D22" s="35"/>
      <c r="G22" s="19" t="s">
        <v>46</v>
      </c>
      <c r="H22" s="60"/>
      <c r="I22" s="61"/>
    </row>
    <row r="23" spans="1:7" ht="15" customHeight="1">
      <c r="A23" s="19"/>
      <c r="B23" s="35"/>
      <c r="E23" s="1"/>
      <c r="F23" s="35" t="s">
        <v>15</v>
      </c>
      <c r="G23" s="33"/>
    </row>
    <row r="24" spans="5:6" ht="15.75">
      <c r="E24" s="64"/>
      <c r="F24" s="64"/>
    </row>
  </sheetData>
  <sheetProtection/>
  <mergeCells count="7">
    <mergeCell ref="A1:F1"/>
    <mergeCell ref="A2:F2"/>
    <mergeCell ref="A4:B4"/>
    <mergeCell ref="A3:F3"/>
    <mergeCell ref="G3:I3"/>
    <mergeCell ref="G1:I1"/>
    <mergeCell ref="G2:I2"/>
  </mergeCells>
  <printOptions horizontalCentered="1"/>
  <pageMargins left="0.7874015748031497" right="0.7874015748031497" top="1.3779527559055118" bottom="0.7086614173228347" header="0.3937007874015748" footer="0.3937007874015748"/>
  <pageSetup firstPageNumber="390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2012-07-27T07:32:01Z</cp:lastPrinted>
  <dcterms:created xsi:type="dcterms:W3CDTF">1996-12-11T03:29:05Z</dcterms:created>
  <dcterms:modified xsi:type="dcterms:W3CDTF">2012-10-11T04:04:19Z</dcterms:modified>
  <cp:category/>
  <cp:version/>
  <cp:contentType/>
  <cp:contentStatus/>
</cp:coreProperties>
</file>