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1.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2.xml" ContentType="application/vnd.openxmlformats-officedocument.spreadsheetml.comments+xml"/>
  <Override PartName="/xl/drawings/drawing11.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codeName="ThisWorkbook"/>
  <mc:AlternateContent xmlns:mc="http://schemas.openxmlformats.org/markup-compatibility/2006">
    <mc:Choice Requires="x15">
      <x15ac:absPath xmlns:x15ac="http://schemas.microsoft.com/office/spreadsheetml/2010/11/ac" url="D:\04社會福利統計報表網頁(新版)\1150420\"/>
    </mc:Choice>
  </mc:AlternateContent>
  <xr:revisionPtr revIDLastSave="0" documentId="13_ncr:1_{35203401-A073-41D7-A1D1-4D5B55C08B47}" xr6:coauthVersionLast="47" xr6:coauthVersionMax="47" xr10:uidLastSave="{00000000-0000-0000-0000-000000000000}"/>
  <bookViews>
    <workbookView xWindow="-120" yWindow="-120" windowWidth="29040" windowHeight="15720" tabRatio="813" xr2:uid="{00000000-000D-0000-FFFF-FFFF00000000}"/>
  </bookViews>
  <sheets>
    <sheet name="歷年Yearly" sheetId="8356" r:id="rId1"/>
    <sheet name="2025" sheetId="8405" r:id="rId2"/>
    <sheet name="2024" sheetId="8404" r:id="rId3"/>
    <sheet name="2023" sheetId="8403" r:id="rId4"/>
    <sheet name="2022" sheetId="8402" r:id="rId5"/>
    <sheet name="2021" sheetId="8401" r:id="rId6"/>
    <sheet name="2020" sheetId="8400" r:id="rId7"/>
    <sheet name="2019" sheetId="8398" r:id="rId8"/>
    <sheet name="2018" sheetId="8397" r:id="rId9"/>
    <sheet name="2017" sheetId="8396" r:id="rId10"/>
    <sheet name="2016" sheetId="8394" r:id="rId11"/>
    <sheet name="2015" sheetId="8393" r:id="rId12"/>
  </sheets>
  <definedNames>
    <definedName name="pp" localSheetId="6">#REF!</definedName>
    <definedName name="pp" localSheetId="5">#REF!</definedName>
    <definedName name="pp" localSheetId="4">#REF!</definedName>
    <definedName name="pp" localSheetId="3">#REF!</definedName>
    <definedName name="pp" localSheetId="2">#REF!</definedName>
    <definedName name="pp" localSheetId="1">#REF!</definedName>
    <definedName name="pp">#REF!</definedName>
    <definedName name="民國100年第2季" localSheetId="1">#REF!</definedName>
    <definedName name="民國100年第2季">#REF!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H62" i="8405" l="1"/>
  <c r="AI62" i="8405" s="1"/>
  <c r="AF62" i="8405"/>
  <c r="AG62" i="8405" s="1"/>
  <c r="AH61" i="8405"/>
  <c r="AI61" i="8405" s="1"/>
  <c r="AF61" i="8405"/>
  <c r="AG61" i="8405" s="1"/>
  <c r="AH60" i="8405"/>
  <c r="AI60" i="8405" s="1"/>
  <c r="AF60" i="8405"/>
  <c r="AG60" i="8405" s="1"/>
  <c r="AH59" i="8405"/>
  <c r="AI59" i="8405" s="1"/>
  <c r="AF59" i="8405"/>
  <c r="AG59" i="8405" s="1"/>
  <c r="AH58" i="8405"/>
  <c r="AI58" i="8405" s="1"/>
  <c r="AF58" i="8405"/>
  <c r="AG58" i="8405" s="1"/>
  <c r="AH57" i="8405"/>
  <c r="AI57" i="8405" s="1"/>
  <c r="AF57" i="8405"/>
  <c r="AG57" i="8405" s="1"/>
  <c r="AH56" i="8405"/>
  <c r="AI56" i="8405" s="1"/>
  <c r="AF56" i="8405"/>
  <c r="AG56" i="8405" s="1"/>
  <c r="AH55" i="8405"/>
  <c r="AI55" i="8405" s="1"/>
  <c r="AF55" i="8405"/>
  <c r="AG55" i="8405" s="1"/>
  <c r="AH54" i="8405"/>
  <c r="AI54" i="8405" s="1"/>
  <c r="AF54" i="8405"/>
  <c r="AG54" i="8405" s="1"/>
  <c r="AH53" i="8405"/>
  <c r="AI53" i="8405" s="1"/>
  <c r="AF53" i="8405"/>
  <c r="AG53" i="8405" s="1"/>
  <c r="AH52" i="8405"/>
  <c r="AI52" i="8405" s="1"/>
  <c r="AF52" i="8405"/>
  <c r="AG52" i="8405" s="1"/>
  <c r="AH51" i="8405"/>
  <c r="AI51" i="8405" s="1"/>
  <c r="AF51" i="8405"/>
  <c r="AG51" i="8405" s="1"/>
  <c r="AH50" i="8405"/>
  <c r="AI50" i="8405" s="1"/>
  <c r="AF50" i="8405"/>
  <c r="AG50" i="8405" s="1"/>
  <c r="AH49" i="8405"/>
  <c r="AI49" i="8405" s="1"/>
  <c r="AF49" i="8405"/>
  <c r="AG49" i="8405" s="1"/>
  <c r="AH48" i="8405"/>
  <c r="AI48" i="8405" s="1"/>
  <c r="AF48" i="8405"/>
  <c r="AG48" i="8405" s="1"/>
  <c r="AH47" i="8405"/>
  <c r="AI47" i="8405" s="1"/>
  <c r="AF47" i="8405"/>
  <c r="AG47" i="8405" s="1"/>
  <c r="AH46" i="8405"/>
  <c r="AI46" i="8405" s="1"/>
  <c r="AF46" i="8405"/>
  <c r="AG46" i="8405" s="1"/>
  <c r="AH45" i="8405"/>
  <c r="AI45" i="8405" s="1"/>
  <c r="AF45" i="8405"/>
  <c r="AG45" i="8405" s="1"/>
  <c r="AH44" i="8405"/>
  <c r="AI44" i="8405" s="1"/>
  <c r="AF44" i="8405"/>
  <c r="AG44" i="8405" s="1"/>
  <c r="AH43" i="8405"/>
  <c r="AI43" i="8405" s="1"/>
  <c r="AF43" i="8405"/>
  <c r="AG43" i="8405" s="1"/>
  <c r="AH42" i="8405"/>
  <c r="AI42" i="8405" s="1"/>
  <c r="AF42" i="8405"/>
  <c r="AG42" i="8405" s="1"/>
  <c r="AH41" i="8405"/>
  <c r="AI41" i="8405" s="1"/>
  <c r="AF41" i="8405"/>
  <c r="AG41" i="8405" s="1"/>
  <c r="AH40" i="8405"/>
  <c r="AI40" i="8405" s="1"/>
  <c r="AF40" i="8405"/>
  <c r="AG40" i="8405" s="1"/>
  <c r="AH27" i="8405" l="1"/>
  <c r="AH23" i="8405"/>
  <c r="AI23" i="8405" s="1"/>
  <c r="AH22" i="8405"/>
  <c r="AI22" i="8405" s="1"/>
  <c r="AH19" i="8405"/>
  <c r="AI19" i="8405" s="1"/>
  <c r="AH18" i="8405"/>
  <c r="AH15" i="8405"/>
  <c r="AH14" i="8405"/>
  <c r="AI14" i="8405" s="1"/>
  <c r="AH11" i="8405"/>
  <c r="AH10" i="8405"/>
  <c r="AH30" i="8405"/>
  <c r="AI30" i="8405" s="1"/>
  <c r="AF30" i="8405"/>
  <c r="AH29" i="8405"/>
  <c r="AI29" i="8405" s="1"/>
  <c r="AF29" i="8405"/>
  <c r="AH28" i="8405"/>
  <c r="AF28" i="8405"/>
  <c r="AF27" i="8405"/>
  <c r="AH26" i="8405"/>
  <c r="AF26" i="8405"/>
  <c r="AH25" i="8405"/>
  <c r="AI25" i="8405" s="1"/>
  <c r="AF25" i="8405"/>
  <c r="AG25" i="8405" s="1"/>
  <c r="AH24" i="8405"/>
  <c r="AI24" i="8405" s="1"/>
  <c r="AF24" i="8405"/>
  <c r="AG24" i="8405" s="1"/>
  <c r="AF23" i="8405"/>
  <c r="AF22" i="8405"/>
  <c r="AG22" i="8405" s="1"/>
  <c r="AH21" i="8405"/>
  <c r="AI21" i="8405" s="1"/>
  <c r="AF21" i="8405"/>
  <c r="AH20" i="8405"/>
  <c r="AF20" i="8405"/>
  <c r="AG20" i="8405" s="1"/>
  <c r="AF19" i="8405"/>
  <c r="AG19" i="8405" s="1"/>
  <c r="AF18" i="8405"/>
  <c r="AH17" i="8405"/>
  <c r="AF17" i="8405"/>
  <c r="AG17" i="8405" s="1"/>
  <c r="AH16" i="8405"/>
  <c r="AI16" i="8405" s="1"/>
  <c r="AF16" i="8405"/>
  <c r="AG16" i="8405" s="1"/>
  <c r="AF15" i="8405"/>
  <c r="AG15" i="8405" s="1"/>
  <c r="AF14" i="8405"/>
  <c r="AG14" i="8405" s="1"/>
  <c r="AH13" i="8405"/>
  <c r="AI13" i="8405" s="1"/>
  <c r="AF13" i="8405"/>
  <c r="AH12" i="8405"/>
  <c r="AF12" i="8405"/>
  <c r="AF11" i="8405"/>
  <c r="AG11" i="8405" s="1"/>
  <c r="AF10" i="8405"/>
  <c r="AH9" i="8405"/>
  <c r="AI9" i="8405" s="1"/>
  <c r="AF9" i="8405"/>
  <c r="AG9" i="8405" s="1"/>
  <c r="AH8" i="8405"/>
  <c r="AI8" i="8405" s="1"/>
  <c r="AF8" i="8405"/>
  <c r="AG8" i="8405" s="1"/>
  <c r="AI20" i="8405" l="1"/>
  <c r="AI10" i="8405"/>
  <c r="AI27" i="8405"/>
  <c r="AI26" i="8405"/>
  <c r="AI11" i="8405"/>
  <c r="AI12" i="8405"/>
  <c r="AI17" i="8405"/>
  <c r="AI15" i="8405"/>
  <c r="AI28" i="8405"/>
  <c r="AI18" i="8405"/>
  <c r="AG30" i="8405"/>
  <c r="AG10" i="8405"/>
  <c r="AG21" i="8405"/>
  <c r="AG26" i="8405"/>
  <c r="AG13" i="8405"/>
  <c r="AG18" i="8405"/>
  <c r="AG29" i="8405"/>
  <c r="AG12" i="8405"/>
  <c r="AG27" i="8405"/>
  <c r="AG23" i="8405"/>
  <c r="AG28" i="8405"/>
  <c r="AH9" i="8404"/>
  <c r="AI9" i="8404" s="1"/>
  <c r="AH10" i="8404"/>
  <c r="AI10" i="8404" s="1"/>
  <c r="AH11" i="8404"/>
  <c r="AI11" i="8404" s="1"/>
  <c r="AH12" i="8404"/>
  <c r="AI12" i="8404" s="1"/>
  <c r="AH13" i="8404"/>
  <c r="AI13" i="8404" s="1"/>
  <c r="AH14" i="8404"/>
  <c r="AI14" i="8404" s="1"/>
  <c r="AH15" i="8404"/>
  <c r="AI15" i="8404" s="1"/>
  <c r="AH16" i="8404"/>
  <c r="AI16" i="8404" s="1"/>
  <c r="AH17" i="8404"/>
  <c r="AI17" i="8404" s="1"/>
  <c r="AH18" i="8404"/>
  <c r="AI18" i="8404" s="1"/>
  <c r="AH19" i="8404"/>
  <c r="AI19" i="8404" s="1"/>
  <c r="AH20" i="8404"/>
  <c r="AI20" i="8404" s="1"/>
  <c r="AH21" i="8404"/>
  <c r="AI21" i="8404" s="1"/>
  <c r="AH22" i="8404"/>
  <c r="AI22" i="8404" s="1"/>
  <c r="AH23" i="8404"/>
  <c r="AI23" i="8404" s="1"/>
  <c r="AH24" i="8404"/>
  <c r="AI24" i="8404" s="1"/>
  <c r="AH25" i="8404"/>
  <c r="AI25" i="8404" s="1"/>
  <c r="AH26" i="8404"/>
  <c r="AI26" i="8404" s="1"/>
  <c r="AH27" i="8404"/>
  <c r="AI27" i="8404" s="1"/>
  <c r="AH28" i="8404"/>
  <c r="AI28" i="8404" s="1"/>
  <c r="AH29" i="8404"/>
  <c r="AI29" i="8404" s="1"/>
  <c r="AH30" i="8404"/>
  <c r="AI30" i="8404" s="1"/>
  <c r="AH8" i="8404"/>
  <c r="AI8" i="8404" s="1"/>
  <c r="AF9" i="8404"/>
  <c r="AG9" i="8404" s="1"/>
  <c r="AF10" i="8404"/>
  <c r="AG10" i="8404" s="1"/>
  <c r="AF11" i="8404"/>
  <c r="AG11" i="8404" s="1"/>
  <c r="AF12" i="8404"/>
  <c r="AG12" i="8404" s="1"/>
  <c r="AF13" i="8404"/>
  <c r="AG13" i="8404" s="1"/>
  <c r="AF14" i="8404"/>
  <c r="AG14" i="8404" s="1"/>
  <c r="AF15" i="8404"/>
  <c r="AG15" i="8404" s="1"/>
  <c r="AF16" i="8404"/>
  <c r="AG16" i="8404" s="1"/>
  <c r="AF17" i="8404"/>
  <c r="AG17" i="8404" s="1"/>
  <c r="AF18" i="8404"/>
  <c r="AG18" i="8404" s="1"/>
  <c r="AF19" i="8404"/>
  <c r="AG19" i="8404" s="1"/>
  <c r="AF20" i="8404"/>
  <c r="AG20" i="8404" s="1"/>
  <c r="AF21" i="8404"/>
  <c r="AG21" i="8404" s="1"/>
  <c r="AF22" i="8404"/>
  <c r="AG22" i="8404" s="1"/>
  <c r="AF23" i="8404"/>
  <c r="AG23" i="8404" s="1"/>
  <c r="AF24" i="8404"/>
  <c r="AG24" i="8404" s="1"/>
  <c r="AF25" i="8404"/>
  <c r="AG25" i="8404" s="1"/>
  <c r="AF26" i="8404"/>
  <c r="AG26" i="8404" s="1"/>
  <c r="AF27" i="8404"/>
  <c r="AG27" i="8404" s="1"/>
  <c r="AF28" i="8404"/>
  <c r="AG28" i="8404" s="1"/>
  <c r="AF29" i="8404"/>
  <c r="AG29" i="8404" s="1"/>
  <c r="AF30" i="8404"/>
  <c r="AG30" i="8404" s="1"/>
  <c r="AF8" i="8404"/>
  <c r="AG8" i="8404" s="1"/>
  <c r="T17" i="8356"/>
  <c r="S17" i="8356"/>
  <c r="T14" i="8356"/>
  <c r="T13" i="8356"/>
  <c r="S14" i="8356"/>
  <c r="S13" i="8356"/>
  <c r="AB140" i="8401" l="1"/>
  <c r="AA140" i="8401"/>
  <c r="X140" i="8401"/>
  <c r="U140" i="8401"/>
  <c r="R140" i="8401"/>
  <c r="O140" i="8401"/>
  <c r="L140" i="8401"/>
  <c r="I140" i="8401"/>
  <c r="H140" i="8401"/>
  <c r="G140" i="8401"/>
  <c r="F140" i="8401"/>
  <c r="E140" i="8401"/>
  <c r="D140" i="8401"/>
  <c r="C140" i="8401"/>
  <c r="Z139" i="8401"/>
  <c r="Y139" i="8401"/>
  <c r="X139" i="8401"/>
  <c r="W139" i="8401"/>
  <c r="V139" i="8401"/>
  <c r="U139" i="8401"/>
  <c r="T139" i="8401"/>
  <c r="S139" i="8401"/>
  <c r="R139" i="8401"/>
  <c r="Q139" i="8401"/>
  <c r="P139" i="8401"/>
  <c r="O139" i="8401"/>
  <c r="N139" i="8401"/>
  <c r="M139" i="8401"/>
  <c r="L139" i="8401"/>
  <c r="K139" i="8401"/>
  <c r="J139" i="8401"/>
  <c r="I139" i="8401"/>
  <c r="H139" i="8401"/>
  <c r="G139" i="8401"/>
  <c r="F139" i="8401"/>
  <c r="E139" i="8401"/>
  <c r="D139" i="8401"/>
  <c r="C139" i="8401"/>
  <c r="Z138" i="8401"/>
  <c r="Y138" i="8401"/>
  <c r="X138" i="8401"/>
  <c r="W138" i="8401"/>
  <c r="V138" i="8401"/>
  <c r="U138" i="8401"/>
  <c r="T138" i="8401"/>
  <c r="S138" i="8401"/>
  <c r="R138" i="8401"/>
  <c r="Q138" i="8401"/>
  <c r="P138" i="8401"/>
  <c r="O138" i="8401"/>
  <c r="N138" i="8401"/>
  <c r="M138" i="8401"/>
  <c r="L138" i="8401"/>
  <c r="K138" i="8401"/>
  <c r="J138" i="8401"/>
  <c r="I138" i="8401"/>
  <c r="H138" i="8401"/>
  <c r="G138" i="8401"/>
  <c r="F138" i="8401"/>
  <c r="E138" i="8401"/>
  <c r="D138" i="8401"/>
  <c r="C138" i="8401"/>
  <c r="Z137" i="8401"/>
  <c r="Y137" i="8401"/>
  <c r="X137" i="8401"/>
  <c r="W137" i="8401"/>
  <c r="V137" i="8401"/>
  <c r="U137" i="8401"/>
  <c r="T137" i="8401"/>
  <c r="S137" i="8401"/>
  <c r="R137" i="8401"/>
  <c r="Q137" i="8401"/>
  <c r="P137" i="8401"/>
  <c r="O137" i="8401"/>
  <c r="N137" i="8401"/>
  <c r="M137" i="8401"/>
  <c r="L137" i="8401"/>
  <c r="K137" i="8401"/>
  <c r="J137" i="8401"/>
  <c r="I137" i="8401"/>
  <c r="H137" i="8401"/>
  <c r="G137" i="8401"/>
  <c r="F137" i="8401"/>
  <c r="E137" i="8401"/>
  <c r="D137" i="8401"/>
  <c r="C137" i="8401"/>
  <c r="AB104" i="8401"/>
  <c r="AA104" i="8401"/>
  <c r="X104" i="8401"/>
  <c r="U104" i="8401"/>
  <c r="R104" i="8401"/>
  <c r="O104" i="8401"/>
  <c r="L104" i="8401"/>
  <c r="I104" i="8401"/>
  <c r="H104" i="8401"/>
  <c r="G104" i="8401"/>
  <c r="F104" i="8401"/>
  <c r="E104" i="8401"/>
  <c r="D104" i="8401"/>
  <c r="C104" i="8401"/>
  <c r="Z103" i="8401"/>
  <c r="Y103" i="8401"/>
  <c r="X103" i="8401"/>
  <c r="W103" i="8401"/>
  <c r="V103" i="8401"/>
  <c r="U103" i="8401"/>
  <c r="T103" i="8401"/>
  <c r="S103" i="8401"/>
  <c r="R103" i="8401"/>
  <c r="Q103" i="8401"/>
  <c r="P103" i="8401"/>
  <c r="O103" i="8401"/>
  <c r="N103" i="8401"/>
  <c r="M103" i="8401"/>
  <c r="L103" i="8401"/>
  <c r="K103" i="8401"/>
  <c r="J103" i="8401"/>
  <c r="I103" i="8401"/>
  <c r="H103" i="8401"/>
  <c r="G103" i="8401"/>
  <c r="F103" i="8401"/>
  <c r="E103" i="8401"/>
  <c r="D103" i="8401"/>
  <c r="C103" i="8401"/>
  <c r="Z102" i="8401"/>
  <c r="Y102" i="8401"/>
  <c r="X102" i="8401"/>
  <c r="W102" i="8401"/>
  <c r="V102" i="8401"/>
  <c r="U102" i="8401"/>
  <c r="T102" i="8401"/>
  <c r="S102" i="8401"/>
  <c r="R102" i="8401"/>
  <c r="Q102" i="8401"/>
  <c r="P102" i="8401"/>
  <c r="O102" i="8401"/>
  <c r="N102" i="8401"/>
  <c r="M102" i="8401"/>
  <c r="L102" i="8401"/>
  <c r="K102" i="8401"/>
  <c r="J102" i="8401"/>
  <c r="I102" i="8401"/>
  <c r="H102" i="8401"/>
  <c r="G102" i="8401"/>
  <c r="F102" i="8401"/>
  <c r="E102" i="8401"/>
  <c r="D102" i="8401"/>
  <c r="C102" i="8401"/>
  <c r="Z101" i="8401"/>
  <c r="Y101" i="8401"/>
  <c r="X101" i="8401"/>
  <c r="W101" i="8401"/>
  <c r="V101" i="8401"/>
  <c r="U101" i="8401"/>
  <c r="T101" i="8401"/>
  <c r="S101" i="8401"/>
  <c r="R101" i="8401"/>
  <c r="Q101" i="8401"/>
  <c r="P101" i="8401"/>
  <c r="O101" i="8401"/>
  <c r="N101" i="8401"/>
  <c r="M101" i="8401"/>
  <c r="L101" i="8401"/>
  <c r="K101" i="8401"/>
  <c r="J101" i="8401"/>
  <c r="I101" i="8401"/>
  <c r="H101" i="8401"/>
  <c r="G101" i="8401"/>
  <c r="F101" i="8401"/>
  <c r="E101" i="8401"/>
  <c r="D101" i="8401"/>
  <c r="C101" i="8401"/>
  <c r="AB68" i="8401"/>
  <c r="AA68" i="8401"/>
  <c r="X68" i="8401"/>
  <c r="U68" i="8401"/>
  <c r="R68" i="8401"/>
  <c r="O68" i="8401"/>
  <c r="L68" i="8401"/>
  <c r="I68" i="8401"/>
  <c r="H68" i="8401"/>
  <c r="G68" i="8401"/>
  <c r="F68" i="8401"/>
  <c r="E68" i="8401"/>
  <c r="D68" i="8401"/>
  <c r="C68" i="8401"/>
  <c r="Z67" i="8401"/>
  <c r="Y67" i="8401"/>
  <c r="X67" i="8401"/>
  <c r="W67" i="8401"/>
  <c r="V67" i="8401"/>
  <c r="U67" i="8401"/>
  <c r="T67" i="8401"/>
  <c r="S67" i="8401"/>
  <c r="R67" i="8401"/>
  <c r="Q67" i="8401"/>
  <c r="P67" i="8401"/>
  <c r="O67" i="8401"/>
  <c r="N67" i="8401"/>
  <c r="M67" i="8401"/>
  <c r="L67" i="8401"/>
  <c r="K67" i="8401"/>
  <c r="J67" i="8401"/>
  <c r="I67" i="8401"/>
  <c r="H67" i="8401"/>
  <c r="G67" i="8401"/>
  <c r="F67" i="8401"/>
  <c r="E67" i="8401"/>
  <c r="D67" i="8401"/>
  <c r="C67" i="8401"/>
  <c r="Z66" i="8401"/>
  <c r="Y66" i="8401"/>
  <c r="X66" i="8401"/>
  <c r="W66" i="8401"/>
  <c r="V66" i="8401"/>
  <c r="U66" i="8401"/>
  <c r="T66" i="8401"/>
  <c r="S66" i="8401"/>
  <c r="R66" i="8401"/>
  <c r="Q66" i="8401"/>
  <c r="P66" i="8401"/>
  <c r="O66" i="8401"/>
  <c r="N66" i="8401"/>
  <c r="M66" i="8401"/>
  <c r="L66" i="8401"/>
  <c r="K66" i="8401"/>
  <c r="J66" i="8401"/>
  <c r="I66" i="8401"/>
  <c r="H66" i="8401"/>
  <c r="G66" i="8401"/>
  <c r="F66" i="8401"/>
  <c r="E66" i="8401"/>
  <c r="D66" i="8401"/>
  <c r="C66" i="8401"/>
  <c r="Z65" i="8401"/>
  <c r="Y65" i="8401"/>
  <c r="X65" i="8401"/>
  <c r="W65" i="8401"/>
  <c r="V65" i="8401"/>
  <c r="U65" i="8401"/>
  <c r="T65" i="8401"/>
  <c r="S65" i="8401"/>
  <c r="R65" i="8401"/>
  <c r="Q65" i="8401"/>
  <c r="P65" i="8401"/>
  <c r="O65" i="8401"/>
  <c r="N65" i="8401"/>
  <c r="M65" i="8401"/>
  <c r="L65" i="8401"/>
  <c r="K65" i="8401"/>
  <c r="J65" i="8401"/>
  <c r="I65" i="8401"/>
  <c r="H65" i="8401"/>
  <c r="G65" i="8401"/>
  <c r="F65" i="8401"/>
  <c r="E65" i="8401"/>
  <c r="D65" i="8401"/>
  <c r="C65" i="8401"/>
  <c r="AB140" i="8400" l="1"/>
  <c r="AA140" i="8400"/>
  <c r="X140" i="8400"/>
  <c r="U140" i="8400"/>
  <c r="R140" i="8400"/>
  <c r="O140" i="8400"/>
  <c r="L140" i="8400"/>
  <c r="I140" i="8400"/>
  <c r="H140" i="8400"/>
  <c r="G140" i="8400"/>
  <c r="F140" i="8400"/>
  <c r="E140" i="8400"/>
  <c r="D140" i="8400"/>
  <c r="C140" i="8400"/>
  <c r="Z139" i="8400"/>
  <c r="Y139" i="8400"/>
  <c r="X139" i="8400"/>
  <c r="W139" i="8400"/>
  <c r="V139" i="8400"/>
  <c r="U139" i="8400"/>
  <c r="T139" i="8400"/>
  <c r="S139" i="8400"/>
  <c r="R139" i="8400"/>
  <c r="Q139" i="8400"/>
  <c r="P139" i="8400"/>
  <c r="O139" i="8400"/>
  <c r="N139" i="8400"/>
  <c r="M139" i="8400"/>
  <c r="L139" i="8400"/>
  <c r="K139" i="8400"/>
  <c r="J139" i="8400"/>
  <c r="I139" i="8400"/>
  <c r="H139" i="8400"/>
  <c r="G139" i="8400"/>
  <c r="F139" i="8400"/>
  <c r="E139" i="8400"/>
  <c r="D139" i="8400"/>
  <c r="C139" i="8400"/>
  <c r="Z138" i="8400"/>
  <c r="Y138" i="8400"/>
  <c r="X138" i="8400"/>
  <c r="W138" i="8400"/>
  <c r="V138" i="8400"/>
  <c r="U138" i="8400"/>
  <c r="T138" i="8400"/>
  <c r="S138" i="8400"/>
  <c r="R138" i="8400"/>
  <c r="Q138" i="8400"/>
  <c r="P138" i="8400"/>
  <c r="O138" i="8400"/>
  <c r="N138" i="8400"/>
  <c r="M138" i="8400"/>
  <c r="L138" i="8400"/>
  <c r="K138" i="8400"/>
  <c r="J138" i="8400"/>
  <c r="I138" i="8400"/>
  <c r="H138" i="8400"/>
  <c r="G138" i="8400"/>
  <c r="F138" i="8400"/>
  <c r="E138" i="8400"/>
  <c r="D138" i="8400"/>
  <c r="C138" i="8400"/>
  <c r="Z137" i="8400"/>
  <c r="Y137" i="8400"/>
  <c r="X137" i="8400"/>
  <c r="W137" i="8400"/>
  <c r="V137" i="8400"/>
  <c r="U137" i="8400"/>
  <c r="T137" i="8400"/>
  <c r="S137" i="8400"/>
  <c r="R137" i="8400"/>
  <c r="Q137" i="8400"/>
  <c r="P137" i="8400"/>
  <c r="O137" i="8400"/>
  <c r="N137" i="8400"/>
  <c r="M137" i="8400"/>
  <c r="L137" i="8400"/>
  <c r="K137" i="8400"/>
  <c r="J137" i="8400"/>
  <c r="I137" i="8400"/>
  <c r="H137" i="8400"/>
  <c r="G137" i="8400"/>
  <c r="F137" i="8400"/>
  <c r="E137" i="8400"/>
  <c r="D137" i="8400"/>
  <c r="C137" i="8400"/>
  <c r="AB104" i="8400"/>
  <c r="AA104" i="8400"/>
  <c r="X104" i="8400"/>
  <c r="U104" i="8400"/>
  <c r="R104" i="8400"/>
  <c r="O104" i="8400"/>
  <c r="L104" i="8400"/>
  <c r="I104" i="8400"/>
  <c r="H104" i="8400"/>
  <c r="G104" i="8400"/>
  <c r="F104" i="8400"/>
  <c r="E104" i="8400"/>
  <c r="D104" i="8400"/>
  <c r="C104" i="8400"/>
  <c r="Z103" i="8400"/>
  <c r="Y103" i="8400"/>
  <c r="X103" i="8400"/>
  <c r="W103" i="8400"/>
  <c r="V103" i="8400"/>
  <c r="U103" i="8400"/>
  <c r="T103" i="8400"/>
  <c r="S103" i="8400"/>
  <c r="R103" i="8400"/>
  <c r="Q103" i="8400"/>
  <c r="P103" i="8400"/>
  <c r="O103" i="8400"/>
  <c r="N103" i="8400"/>
  <c r="M103" i="8400"/>
  <c r="L103" i="8400"/>
  <c r="K103" i="8400"/>
  <c r="J103" i="8400"/>
  <c r="I103" i="8400"/>
  <c r="H103" i="8400"/>
  <c r="G103" i="8400"/>
  <c r="F103" i="8400"/>
  <c r="E103" i="8400"/>
  <c r="D103" i="8400"/>
  <c r="C103" i="8400"/>
  <c r="Z102" i="8400"/>
  <c r="Y102" i="8400"/>
  <c r="X102" i="8400"/>
  <c r="W102" i="8400"/>
  <c r="V102" i="8400"/>
  <c r="U102" i="8400"/>
  <c r="T102" i="8400"/>
  <c r="S102" i="8400"/>
  <c r="R102" i="8400"/>
  <c r="Q102" i="8400"/>
  <c r="P102" i="8400"/>
  <c r="O102" i="8400"/>
  <c r="N102" i="8400"/>
  <c r="M102" i="8400"/>
  <c r="L102" i="8400"/>
  <c r="K102" i="8400"/>
  <c r="J102" i="8400"/>
  <c r="I102" i="8400"/>
  <c r="H102" i="8400"/>
  <c r="G102" i="8400"/>
  <c r="F102" i="8400"/>
  <c r="E102" i="8400"/>
  <c r="D102" i="8400"/>
  <c r="C102" i="8400"/>
  <c r="Z101" i="8400"/>
  <c r="Y101" i="8400"/>
  <c r="X101" i="8400"/>
  <c r="W101" i="8400"/>
  <c r="V101" i="8400"/>
  <c r="U101" i="8400"/>
  <c r="T101" i="8400"/>
  <c r="S101" i="8400"/>
  <c r="R101" i="8400"/>
  <c r="Q101" i="8400"/>
  <c r="P101" i="8400"/>
  <c r="O101" i="8400"/>
  <c r="N101" i="8400"/>
  <c r="M101" i="8400"/>
  <c r="L101" i="8400"/>
  <c r="K101" i="8400"/>
  <c r="J101" i="8400"/>
  <c r="I101" i="8400"/>
  <c r="H101" i="8400"/>
  <c r="G101" i="8400"/>
  <c r="F101" i="8400"/>
  <c r="E101" i="8400"/>
  <c r="D101" i="8400"/>
  <c r="C101" i="8400"/>
  <c r="AB68" i="8400"/>
  <c r="AA68" i="8400"/>
  <c r="X68" i="8400"/>
  <c r="U68" i="8400"/>
  <c r="R68" i="8400"/>
  <c r="O68" i="8400"/>
  <c r="L68" i="8400"/>
  <c r="I68" i="8400"/>
  <c r="H68" i="8400"/>
  <c r="G68" i="8400"/>
  <c r="F68" i="8400"/>
  <c r="E68" i="8400"/>
  <c r="D68" i="8400"/>
  <c r="C68" i="8400"/>
  <c r="Z67" i="8400"/>
  <c r="Y67" i="8400"/>
  <c r="X67" i="8400"/>
  <c r="W67" i="8400"/>
  <c r="V67" i="8400"/>
  <c r="U67" i="8400"/>
  <c r="T67" i="8400"/>
  <c r="S67" i="8400"/>
  <c r="R67" i="8400"/>
  <c r="Q67" i="8400"/>
  <c r="P67" i="8400"/>
  <c r="O67" i="8400"/>
  <c r="N67" i="8400"/>
  <c r="M67" i="8400"/>
  <c r="L67" i="8400"/>
  <c r="K67" i="8400"/>
  <c r="J67" i="8400"/>
  <c r="I67" i="8400"/>
  <c r="H67" i="8400"/>
  <c r="G67" i="8400"/>
  <c r="F67" i="8400"/>
  <c r="E67" i="8400"/>
  <c r="D67" i="8400"/>
  <c r="C67" i="8400"/>
  <c r="Z66" i="8400"/>
  <c r="Y66" i="8400"/>
  <c r="X66" i="8400"/>
  <c r="W66" i="8400"/>
  <c r="V66" i="8400"/>
  <c r="U66" i="8400"/>
  <c r="T66" i="8400"/>
  <c r="S66" i="8400"/>
  <c r="R66" i="8400"/>
  <c r="Q66" i="8400"/>
  <c r="P66" i="8400"/>
  <c r="O66" i="8400"/>
  <c r="N66" i="8400"/>
  <c r="M66" i="8400"/>
  <c r="L66" i="8400"/>
  <c r="K66" i="8400"/>
  <c r="J66" i="8400"/>
  <c r="I66" i="8400"/>
  <c r="H66" i="8400"/>
  <c r="G66" i="8400"/>
  <c r="F66" i="8400"/>
  <c r="E66" i="8400"/>
  <c r="D66" i="8400"/>
  <c r="C66" i="8400"/>
  <c r="Z65" i="8400"/>
  <c r="Y65" i="8400"/>
  <c r="X65" i="8400"/>
  <c r="W65" i="8400"/>
  <c r="V65" i="8400"/>
  <c r="U65" i="8400"/>
  <c r="T65" i="8400"/>
  <c r="S65" i="8400"/>
  <c r="R65" i="8400"/>
  <c r="Q65" i="8400"/>
  <c r="P65" i="8400"/>
  <c r="O65" i="8400"/>
  <c r="N65" i="8400"/>
  <c r="M65" i="8400"/>
  <c r="L65" i="8400"/>
  <c r="K65" i="8400"/>
  <c r="J65" i="8400"/>
  <c r="I65" i="8400"/>
  <c r="H65" i="8400"/>
  <c r="G65" i="8400"/>
  <c r="F65" i="8400"/>
  <c r="E65" i="8400"/>
  <c r="D65" i="8400"/>
  <c r="C65" i="8400"/>
  <c r="AB140" i="8398" l="1"/>
  <c r="AA140" i="8398"/>
  <c r="X140" i="8398"/>
  <c r="U140" i="8398"/>
  <c r="R140" i="8398"/>
  <c r="O140" i="8398"/>
  <c r="L140" i="8398"/>
  <c r="I140" i="8398"/>
  <c r="H140" i="8398"/>
  <c r="G140" i="8398"/>
  <c r="F140" i="8398"/>
  <c r="E140" i="8398"/>
  <c r="D140" i="8398"/>
  <c r="C140" i="8398"/>
  <c r="Z139" i="8398"/>
  <c r="Y139" i="8398"/>
  <c r="X139" i="8398"/>
  <c r="W139" i="8398"/>
  <c r="V139" i="8398"/>
  <c r="U139" i="8398"/>
  <c r="T139" i="8398"/>
  <c r="S139" i="8398"/>
  <c r="R139" i="8398"/>
  <c r="Q139" i="8398"/>
  <c r="P139" i="8398"/>
  <c r="O139" i="8398"/>
  <c r="N139" i="8398"/>
  <c r="M139" i="8398"/>
  <c r="L139" i="8398"/>
  <c r="K139" i="8398"/>
  <c r="J139" i="8398"/>
  <c r="I139" i="8398"/>
  <c r="H139" i="8398"/>
  <c r="G139" i="8398"/>
  <c r="F139" i="8398"/>
  <c r="E139" i="8398"/>
  <c r="D139" i="8398"/>
  <c r="C139" i="8398"/>
  <c r="Z138" i="8398"/>
  <c r="Y138" i="8398"/>
  <c r="X138" i="8398"/>
  <c r="W138" i="8398"/>
  <c r="V138" i="8398"/>
  <c r="U138" i="8398"/>
  <c r="T138" i="8398"/>
  <c r="S138" i="8398"/>
  <c r="R138" i="8398"/>
  <c r="Q138" i="8398"/>
  <c r="P138" i="8398"/>
  <c r="O138" i="8398"/>
  <c r="N138" i="8398"/>
  <c r="M138" i="8398"/>
  <c r="L138" i="8398"/>
  <c r="K138" i="8398"/>
  <c r="J138" i="8398"/>
  <c r="I138" i="8398"/>
  <c r="H138" i="8398"/>
  <c r="G138" i="8398"/>
  <c r="F138" i="8398"/>
  <c r="E138" i="8398"/>
  <c r="D138" i="8398"/>
  <c r="C138" i="8398"/>
  <c r="Z137" i="8398"/>
  <c r="Y137" i="8398"/>
  <c r="X137" i="8398"/>
  <c r="W137" i="8398"/>
  <c r="V137" i="8398"/>
  <c r="U137" i="8398"/>
  <c r="T137" i="8398"/>
  <c r="S137" i="8398"/>
  <c r="R137" i="8398"/>
  <c r="Q137" i="8398"/>
  <c r="P137" i="8398"/>
  <c r="O137" i="8398"/>
  <c r="N137" i="8398"/>
  <c r="M137" i="8398"/>
  <c r="L137" i="8398"/>
  <c r="K137" i="8398"/>
  <c r="J137" i="8398"/>
  <c r="I137" i="8398"/>
  <c r="H137" i="8398"/>
  <c r="G137" i="8398"/>
  <c r="F137" i="8398"/>
  <c r="E137" i="8398"/>
  <c r="D137" i="8398"/>
  <c r="C137" i="8398"/>
  <c r="AB104" i="8398"/>
  <c r="AA104" i="8398"/>
  <c r="X104" i="8398"/>
  <c r="U104" i="8398"/>
  <c r="R104" i="8398"/>
  <c r="O104" i="8398"/>
  <c r="L104" i="8398"/>
  <c r="I104" i="8398"/>
  <c r="H104" i="8398"/>
  <c r="G104" i="8398"/>
  <c r="F104" i="8398"/>
  <c r="E104" i="8398"/>
  <c r="D104" i="8398"/>
  <c r="C104" i="8398"/>
  <c r="Z103" i="8398"/>
  <c r="Y103" i="8398"/>
  <c r="X103" i="8398"/>
  <c r="W103" i="8398"/>
  <c r="V103" i="8398"/>
  <c r="U103" i="8398"/>
  <c r="T103" i="8398"/>
  <c r="S103" i="8398"/>
  <c r="R103" i="8398"/>
  <c r="Q103" i="8398"/>
  <c r="P103" i="8398"/>
  <c r="O103" i="8398"/>
  <c r="N103" i="8398"/>
  <c r="M103" i="8398"/>
  <c r="L103" i="8398"/>
  <c r="K103" i="8398"/>
  <c r="J103" i="8398"/>
  <c r="I103" i="8398"/>
  <c r="H103" i="8398"/>
  <c r="G103" i="8398"/>
  <c r="F103" i="8398"/>
  <c r="E103" i="8398"/>
  <c r="D103" i="8398"/>
  <c r="C103" i="8398"/>
  <c r="Z102" i="8398"/>
  <c r="Y102" i="8398"/>
  <c r="X102" i="8398"/>
  <c r="W102" i="8398"/>
  <c r="V102" i="8398"/>
  <c r="U102" i="8398"/>
  <c r="T102" i="8398"/>
  <c r="S102" i="8398"/>
  <c r="R102" i="8398"/>
  <c r="Q102" i="8398"/>
  <c r="P102" i="8398"/>
  <c r="O102" i="8398"/>
  <c r="N102" i="8398"/>
  <c r="M102" i="8398"/>
  <c r="L102" i="8398"/>
  <c r="K102" i="8398"/>
  <c r="J102" i="8398"/>
  <c r="I102" i="8398"/>
  <c r="H102" i="8398"/>
  <c r="G102" i="8398"/>
  <c r="F102" i="8398"/>
  <c r="E102" i="8398"/>
  <c r="D102" i="8398"/>
  <c r="C102" i="8398"/>
  <c r="Z101" i="8398"/>
  <c r="Y101" i="8398"/>
  <c r="X101" i="8398"/>
  <c r="W101" i="8398"/>
  <c r="V101" i="8398"/>
  <c r="U101" i="8398"/>
  <c r="T101" i="8398"/>
  <c r="S101" i="8398"/>
  <c r="R101" i="8398"/>
  <c r="Q101" i="8398"/>
  <c r="P101" i="8398"/>
  <c r="O101" i="8398"/>
  <c r="N101" i="8398"/>
  <c r="M101" i="8398"/>
  <c r="L101" i="8398"/>
  <c r="K101" i="8398"/>
  <c r="J101" i="8398"/>
  <c r="I101" i="8398"/>
  <c r="H101" i="8398"/>
  <c r="G101" i="8398"/>
  <c r="F101" i="8398"/>
  <c r="E101" i="8398"/>
  <c r="D101" i="8398"/>
  <c r="C101" i="8398"/>
  <c r="AB68" i="8398"/>
  <c r="AA68" i="8398"/>
  <c r="X68" i="8398"/>
  <c r="U68" i="8398"/>
  <c r="R68" i="8398"/>
  <c r="O68" i="8398"/>
  <c r="L68" i="8398"/>
  <c r="I68" i="8398"/>
  <c r="H68" i="8398"/>
  <c r="G68" i="8398"/>
  <c r="F68" i="8398"/>
  <c r="E68" i="8398"/>
  <c r="D68" i="8398"/>
  <c r="C68" i="8398"/>
  <c r="Z67" i="8398"/>
  <c r="Y67" i="8398"/>
  <c r="X67" i="8398"/>
  <c r="W67" i="8398"/>
  <c r="V67" i="8398"/>
  <c r="U67" i="8398"/>
  <c r="T67" i="8398"/>
  <c r="S67" i="8398"/>
  <c r="R67" i="8398"/>
  <c r="Q67" i="8398"/>
  <c r="P67" i="8398"/>
  <c r="O67" i="8398"/>
  <c r="N67" i="8398"/>
  <c r="M67" i="8398"/>
  <c r="L67" i="8398"/>
  <c r="K67" i="8398"/>
  <c r="J67" i="8398"/>
  <c r="I67" i="8398"/>
  <c r="H67" i="8398"/>
  <c r="G67" i="8398"/>
  <c r="F67" i="8398"/>
  <c r="E67" i="8398"/>
  <c r="D67" i="8398"/>
  <c r="C67" i="8398"/>
  <c r="Z66" i="8398"/>
  <c r="Y66" i="8398"/>
  <c r="X66" i="8398"/>
  <c r="W66" i="8398"/>
  <c r="V66" i="8398"/>
  <c r="U66" i="8398"/>
  <c r="T66" i="8398"/>
  <c r="S66" i="8398"/>
  <c r="R66" i="8398"/>
  <c r="Q66" i="8398"/>
  <c r="P66" i="8398"/>
  <c r="O66" i="8398"/>
  <c r="N66" i="8398"/>
  <c r="M66" i="8398"/>
  <c r="L66" i="8398"/>
  <c r="K66" i="8398"/>
  <c r="J66" i="8398"/>
  <c r="I66" i="8398"/>
  <c r="H66" i="8398"/>
  <c r="G66" i="8398"/>
  <c r="F66" i="8398"/>
  <c r="E66" i="8398"/>
  <c r="D66" i="8398"/>
  <c r="C66" i="8398"/>
  <c r="Z65" i="8398"/>
  <c r="Y65" i="8398"/>
  <c r="X65" i="8398"/>
  <c r="W65" i="8398"/>
  <c r="V65" i="8398"/>
  <c r="U65" i="8398"/>
  <c r="T65" i="8398"/>
  <c r="S65" i="8398"/>
  <c r="R65" i="8398"/>
  <c r="Q65" i="8398"/>
  <c r="P65" i="8398"/>
  <c r="O65" i="8398"/>
  <c r="N65" i="8398"/>
  <c r="M65" i="8398"/>
  <c r="L65" i="8398"/>
  <c r="K65" i="8398"/>
  <c r="J65" i="8398"/>
  <c r="I65" i="8398"/>
  <c r="H65" i="8398"/>
  <c r="G65" i="8398"/>
  <c r="F65" i="8398"/>
  <c r="E65" i="8398"/>
  <c r="D65" i="8398"/>
  <c r="C65" i="8398"/>
  <c r="AB140" i="8397"/>
  <c r="AA140" i="8397"/>
  <c r="X140" i="8397"/>
  <c r="U140" i="8397"/>
  <c r="R140" i="8397"/>
  <c r="O140" i="8397"/>
  <c r="L140" i="8397"/>
  <c r="I140" i="8397"/>
  <c r="H140" i="8397"/>
  <c r="G140" i="8397"/>
  <c r="F140" i="8397"/>
  <c r="E140" i="8397"/>
  <c r="D140" i="8397"/>
  <c r="C140" i="8397"/>
  <c r="Z139" i="8397"/>
  <c r="Y139" i="8397"/>
  <c r="X139" i="8397"/>
  <c r="W139" i="8397"/>
  <c r="V139" i="8397"/>
  <c r="U139" i="8397"/>
  <c r="T139" i="8397"/>
  <c r="S139" i="8397"/>
  <c r="R139" i="8397"/>
  <c r="Q139" i="8397"/>
  <c r="P139" i="8397"/>
  <c r="O139" i="8397"/>
  <c r="N139" i="8397"/>
  <c r="M139" i="8397"/>
  <c r="L139" i="8397"/>
  <c r="K139" i="8397"/>
  <c r="J139" i="8397"/>
  <c r="I139" i="8397"/>
  <c r="H139" i="8397"/>
  <c r="G139" i="8397"/>
  <c r="F139" i="8397"/>
  <c r="E139" i="8397"/>
  <c r="D139" i="8397"/>
  <c r="C139" i="8397"/>
  <c r="Z138" i="8397"/>
  <c r="Y138" i="8397"/>
  <c r="X138" i="8397"/>
  <c r="W138" i="8397"/>
  <c r="V138" i="8397"/>
  <c r="U138" i="8397"/>
  <c r="T138" i="8397"/>
  <c r="S138" i="8397"/>
  <c r="R138" i="8397"/>
  <c r="Q138" i="8397"/>
  <c r="P138" i="8397"/>
  <c r="O138" i="8397"/>
  <c r="N138" i="8397"/>
  <c r="M138" i="8397"/>
  <c r="L138" i="8397"/>
  <c r="K138" i="8397"/>
  <c r="J138" i="8397"/>
  <c r="I138" i="8397"/>
  <c r="H138" i="8397"/>
  <c r="G138" i="8397"/>
  <c r="F138" i="8397"/>
  <c r="E138" i="8397"/>
  <c r="D138" i="8397"/>
  <c r="C138" i="8397"/>
  <c r="Z137" i="8397"/>
  <c r="Y137" i="8397"/>
  <c r="X137" i="8397"/>
  <c r="W137" i="8397"/>
  <c r="V137" i="8397"/>
  <c r="U137" i="8397"/>
  <c r="T137" i="8397"/>
  <c r="S137" i="8397"/>
  <c r="R137" i="8397"/>
  <c r="Q137" i="8397"/>
  <c r="P137" i="8397"/>
  <c r="O137" i="8397"/>
  <c r="N137" i="8397"/>
  <c r="M137" i="8397"/>
  <c r="L137" i="8397"/>
  <c r="K137" i="8397"/>
  <c r="J137" i="8397"/>
  <c r="I137" i="8397"/>
  <c r="H137" i="8397"/>
  <c r="G137" i="8397"/>
  <c r="F137" i="8397"/>
  <c r="E137" i="8397"/>
  <c r="D137" i="8397"/>
  <c r="C137" i="8397"/>
  <c r="AB104" i="8397"/>
  <c r="AA104" i="8397"/>
  <c r="X104" i="8397"/>
  <c r="U104" i="8397"/>
  <c r="R104" i="8397"/>
  <c r="O104" i="8397"/>
  <c r="L104" i="8397"/>
  <c r="I104" i="8397"/>
  <c r="H104" i="8397"/>
  <c r="G104" i="8397"/>
  <c r="F104" i="8397"/>
  <c r="E104" i="8397"/>
  <c r="D104" i="8397"/>
  <c r="C104" i="8397"/>
  <c r="Z103" i="8397"/>
  <c r="Y103" i="8397"/>
  <c r="X103" i="8397"/>
  <c r="W103" i="8397"/>
  <c r="V103" i="8397"/>
  <c r="U103" i="8397"/>
  <c r="T103" i="8397"/>
  <c r="S103" i="8397"/>
  <c r="R103" i="8397"/>
  <c r="Q103" i="8397"/>
  <c r="P103" i="8397"/>
  <c r="O103" i="8397"/>
  <c r="N103" i="8397"/>
  <c r="M103" i="8397"/>
  <c r="L103" i="8397"/>
  <c r="K103" i="8397"/>
  <c r="J103" i="8397"/>
  <c r="I103" i="8397"/>
  <c r="H103" i="8397"/>
  <c r="G103" i="8397"/>
  <c r="F103" i="8397"/>
  <c r="E103" i="8397"/>
  <c r="D103" i="8397"/>
  <c r="C103" i="8397"/>
  <c r="Z102" i="8397"/>
  <c r="Y102" i="8397"/>
  <c r="X102" i="8397"/>
  <c r="W102" i="8397"/>
  <c r="V102" i="8397"/>
  <c r="U102" i="8397"/>
  <c r="T102" i="8397"/>
  <c r="S102" i="8397"/>
  <c r="R102" i="8397"/>
  <c r="Q102" i="8397"/>
  <c r="P102" i="8397"/>
  <c r="O102" i="8397"/>
  <c r="N102" i="8397"/>
  <c r="M102" i="8397"/>
  <c r="L102" i="8397"/>
  <c r="K102" i="8397"/>
  <c r="J102" i="8397"/>
  <c r="I102" i="8397"/>
  <c r="H102" i="8397"/>
  <c r="G102" i="8397"/>
  <c r="F102" i="8397"/>
  <c r="E102" i="8397"/>
  <c r="D102" i="8397"/>
  <c r="C102" i="8397"/>
  <c r="Z101" i="8397"/>
  <c r="Y101" i="8397"/>
  <c r="X101" i="8397"/>
  <c r="W101" i="8397"/>
  <c r="V101" i="8397"/>
  <c r="U101" i="8397"/>
  <c r="T101" i="8397"/>
  <c r="S101" i="8397"/>
  <c r="R101" i="8397"/>
  <c r="Q101" i="8397"/>
  <c r="P101" i="8397"/>
  <c r="O101" i="8397"/>
  <c r="N101" i="8397"/>
  <c r="M101" i="8397"/>
  <c r="L101" i="8397"/>
  <c r="K101" i="8397"/>
  <c r="J101" i="8397"/>
  <c r="I101" i="8397"/>
  <c r="H101" i="8397"/>
  <c r="G101" i="8397"/>
  <c r="F101" i="8397"/>
  <c r="E101" i="8397"/>
  <c r="D101" i="8397"/>
  <c r="C101" i="8397"/>
  <c r="AB68" i="8397"/>
  <c r="AA68" i="8397"/>
  <c r="X68" i="8397"/>
  <c r="U68" i="8397"/>
  <c r="R68" i="8397"/>
  <c r="O68" i="8397"/>
  <c r="L68" i="8397"/>
  <c r="I68" i="8397"/>
  <c r="H68" i="8397"/>
  <c r="G68" i="8397"/>
  <c r="F68" i="8397"/>
  <c r="E68" i="8397"/>
  <c r="D68" i="8397"/>
  <c r="C68" i="8397"/>
  <c r="Z67" i="8397"/>
  <c r="Y67" i="8397"/>
  <c r="X67" i="8397"/>
  <c r="W67" i="8397"/>
  <c r="V67" i="8397"/>
  <c r="U67" i="8397"/>
  <c r="T67" i="8397"/>
  <c r="S67" i="8397"/>
  <c r="R67" i="8397"/>
  <c r="Q67" i="8397"/>
  <c r="P67" i="8397"/>
  <c r="O67" i="8397"/>
  <c r="N67" i="8397"/>
  <c r="M67" i="8397"/>
  <c r="L67" i="8397"/>
  <c r="K67" i="8397"/>
  <c r="J67" i="8397"/>
  <c r="I67" i="8397"/>
  <c r="H67" i="8397"/>
  <c r="G67" i="8397"/>
  <c r="F67" i="8397"/>
  <c r="E67" i="8397"/>
  <c r="D67" i="8397"/>
  <c r="C67" i="8397"/>
  <c r="Z66" i="8397"/>
  <c r="Y66" i="8397"/>
  <c r="X66" i="8397"/>
  <c r="W66" i="8397"/>
  <c r="V66" i="8397"/>
  <c r="U66" i="8397"/>
  <c r="T66" i="8397"/>
  <c r="S66" i="8397"/>
  <c r="R66" i="8397"/>
  <c r="Q66" i="8397"/>
  <c r="P66" i="8397"/>
  <c r="O66" i="8397"/>
  <c r="N66" i="8397"/>
  <c r="M66" i="8397"/>
  <c r="L66" i="8397"/>
  <c r="K66" i="8397"/>
  <c r="J66" i="8397"/>
  <c r="I66" i="8397"/>
  <c r="H66" i="8397"/>
  <c r="G66" i="8397"/>
  <c r="F66" i="8397"/>
  <c r="E66" i="8397"/>
  <c r="D66" i="8397"/>
  <c r="C66" i="8397"/>
  <c r="Z65" i="8397"/>
  <c r="Y65" i="8397"/>
  <c r="X65" i="8397"/>
  <c r="W65" i="8397"/>
  <c r="V65" i="8397"/>
  <c r="U65" i="8397"/>
  <c r="T65" i="8397"/>
  <c r="S65" i="8397"/>
  <c r="R65" i="8397"/>
  <c r="Q65" i="8397"/>
  <c r="P65" i="8397"/>
  <c r="O65" i="8397"/>
  <c r="N65" i="8397"/>
  <c r="M65" i="8397"/>
  <c r="L65" i="8397"/>
  <c r="K65" i="8397"/>
  <c r="J65" i="8397"/>
  <c r="I65" i="8397"/>
  <c r="H65" i="8397"/>
  <c r="G65" i="8397"/>
  <c r="F65" i="8397"/>
  <c r="E65" i="8397"/>
  <c r="D65" i="8397"/>
  <c r="C65" i="8397"/>
  <c r="AG30" i="8397"/>
  <c r="AF30" i="8397"/>
  <c r="AG29" i="8397"/>
  <c r="AF29" i="8397"/>
  <c r="AG28" i="8397"/>
  <c r="AF28" i="8397"/>
  <c r="AG27" i="8397"/>
  <c r="AF27" i="8397"/>
  <c r="AG26" i="8397"/>
  <c r="AF26" i="8397"/>
  <c r="AG25" i="8397"/>
  <c r="AF25" i="8397"/>
  <c r="AG24" i="8397"/>
  <c r="AF24" i="8397"/>
  <c r="AG23" i="8397"/>
  <c r="AF23" i="8397"/>
  <c r="AG22" i="8397"/>
  <c r="AF22" i="8397"/>
  <c r="AG21" i="8397"/>
  <c r="AF21" i="8397"/>
  <c r="AG20" i="8397"/>
  <c r="AF20" i="8397"/>
  <c r="AG19" i="8397"/>
  <c r="AF19" i="8397"/>
  <c r="AG18" i="8397"/>
  <c r="AF18" i="8397"/>
  <c r="AG17" i="8397"/>
  <c r="AF17" i="8397"/>
  <c r="AG16" i="8397"/>
  <c r="AF16" i="8397"/>
  <c r="AG15" i="8397"/>
  <c r="AF15" i="8397"/>
  <c r="AG14" i="8397"/>
  <c r="AF14" i="8397"/>
  <c r="AG13" i="8397"/>
  <c r="AF13" i="8397"/>
  <c r="AG12" i="8397"/>
  <c r="AF12" i="8397"/>
  <c r="AG11" i="8397"/>
  <c r="AF11" i="8397"/>
  <c r="AG10" i="8397"/>
  <c r="AF10" i="8397"/>
  <c r="AG9" i="8397"/>
  <c r="AF9" i="8397"/>
  <c r="AG8" i="8397"/>
  <c r="AF8" i="8397"/>
  <c r="AB140" i="8396"/>
  <c r="AA140" i="8396"/>
  <c r="X140" i="8396"/>
  <c r="U140" i="8396"/>
  <c r="R140" i="8396"/>
  <c r="O140" i="8396"/>
  <c r="L140" i="8396"/>
  <c r="I140" i="8396"/>
  <c r="H140" i="8396"/>
  <c r="G140" i="8396"/>
  <c r="F140" i="8396"/>
  <c r="E140" i="8396"/>
  <c r="D140" i="8396"/>
  <c r="C140" i="8396"/>
  <c r="Z139" i="8396"/>
  <c r="Y139" i="8396"/>
  <c r="X139" i="8396"/>
  <c r="W139" i="8396"/>
  <c r="V139" i="8396"/>
  <c r="U139" i="8396"/>
  <c r="T139" i="8396"/>
  <c r="S139" i="8396"/>
  <c r="R139" i="8396"/>
  <c r="Q139" i="8396"/>
  <c r="P139" i="8396"/>
  <c r="O139" i="8396"/>
  <c r="N139" i="8396"/>
  <c r="M139" i="8396"/>
  <c r="L139" i="8396"/>
  <c r="K139" i="8396"/>
  <c r="J139" i="8396"/>
  <c r="I139" i="8396"/>
  <c r="H139" i="8396"/>
  <c r="G139" i="8396"/>
  <c r="F139" i="8396"/>
  <c r="E139" i="8396"/>
  <c r="D139" i="8396"/>
  <c r="C139" i="8396"/>
  <c r="Z138" i="8396"/>
  <c r="Y138" i="8396"/>
  <c r="X138" i="8396"/>
  <c r="W138" i="8396"/>
  <c r="V138" i="8396"/>
  <c r="U138" i="8396"/>
  <c r="T138" i="8396"/>
  <c r="S138" i="8396"/>
  <c r="R138" i="8396"/>
  <c r="Q138" i="8396"/>
  <c r="P138" i="8396"/>
  <c r="O138" i="8396"/>
  <c r="N138" i="8396"/>
  <c r="M138" i="8396"/>
  <c r="L138" i="8396"/>
  <c r="K138" i="8396"/>
  <c r="J138" i="8396"/>
  <c r="I138" i="8396"/>
  <c r="H138" i="8396"/>
  <c r="G138" i="8396"/>
  <c r="F138" i="8396"/>
  <c r="E138" i="8396"/>
  <c r="D138" i="8396"/>
  <c r="C138" i="8396"/>
  <c r="Z137" i="8396"/>
  <c r="Y137" i="8396"/>
  <c r="X137" i="8396"/>
  <c r="W137" i="8396"/>
  <c r="V137" i="8396"/>
  <c r="U137" i="8396"/>
  <c r="T137" i="8396"/>
  <c r="S137" i="8396"/>
  <c r="R137" i="8396"/>
  <c r="Q137" i="8396"/>
  <c r="P137" i="8396"/>
  <c r="O137" i="8396"/>
  <c r="N137" i="8396"/>
  <c r="M137" i="8396"/>
  <c r="L137" i="8396"/>
  <c r="K137" i="8396"/>
  <c r="J137" i="8396"/>
  <c r="I137" i="8396"/>
  <c r="H137" i="8396"/>
  <c r="G137" i="8396"/>
  <c r="F137" i="8396"/>
  <c r="E137" i="8396"/>
  <c r="D137" i="8396"/>
  <c r="C137" i="8396"/>
  <c r="AB104" i="8396"/>
  <c r="AA104" i="8396"/>
  <c r="X104" i="8396"/>
  <c r="U104" i="8396"/>
  <c r="R104" i="8396"/>
  <c r="O104" i="8396"/>
  <c r="L104" i="8396"/>
  <c r="I104" i="8396"/>
  <c r="H104" i="8396"/>
  <c r="G104" i="8396"/>
  <c r="F104" i="8396"/>
  <c r="E104" i="8396"/>
  <c r="D104" i="8396"/>
  <c r="C104" i="8396"/>
  <c r="Z103" i="8396"/>
  <c r="Y103" i="8396"/>
  <c r="X103" i="8396"/>
  <c r="W103" i="8396"/>
  <c r="V103" i="8396"/>
  <c r="U103" i="8396"/>
  <c r="T103" i="8396"/>
  <c r="S103" i="8396"/>
  <c r="R103" i="8396"/>
  <c r="Q103" i="8396"/>
  <c r="P103" i="8396"/>
  <c r="O103" i="8396"/>
  <c r="N103" i="8396"/>
  <c r="M103" i="8396"/>
  <c r="L103" i="8396"/>
  <c r="K103" i="8396"/>
  <c r="J103" i="8396"/>
  <c r="I103" i="8396"/>
  <c r="H103" i="8396"/>
  <c r="G103" i="8396"/>
  <c r="F103" i="8396"/>
  <c r="E103" i="8396"/>
  <c r="D103" i="8396"/>
  <c r="C103" i="8396"/>
  <c r="Z102" i="8396"/>
  <c r="Y102" i="8396"/>
  <c r="X102" i="8396"/>
  <c r="W102" i="8396"/>
  <c r="V102" i="8396"/>
  <c r="U102" i="8396"/>
  <c r="T102" i="8396"/>
  <c r="S102" i="8396"/>
  <c r="R102" i="8396"/>
  <c r="Q102" i="8396"/>
  <c r="P102" i="8396"/>
  <c r="O102" i="8396"/>
  <c r="N102" i="8396"/>
  <c r="M102" i="8396"/>
  <c r="L102" i="8396"/>
  <c r="K102" i="8396"/>
  <c r="J102" i="8396"/>
  <c r="I102" i="8396"/>
  <c r="H102" i="8396"/>
  <c r="G102" i="8396"/>
  <c r="F102" i="8396"/>
  <c r="E102" i="8396"/>
  <c r="D102" i="8396"/>
  <c r="C102" i="8396"/>
  <c r="Z101" i="8396"/>
  <c r="Y101" i="8396"/>
  <c r="X101" i="8396"/>
  <c r="W101" i="8396"/>
  <c r="V101" i="8396"/>
  <c r="U101" i="8396"/>
  <c r="T101" i="8396"/>
  <c r="S101" i="8396"/>
  <c r="R101" i="8396"/>
  <c r="Q101" i="8396"/>
  <c r="P101" i="8396"/>
  <c r="O101" i="8396"/>
  <c r="N101" i="8396"/>
  <c r="M101" i="8396"/>
  <c r="L101" i="8396"/>
  <c r="K101" i="8396"/>
  <c r="J101" i="8396"/>
  <c r="I101" i="8396"/>
  <c r="H101" i="8396"/>
  <c r="G101" i="8396"/>
  <c r="F101" i="8396"/>
  <c r="E101" i="8396"/>
  <c r="D101" i="8396"/>
  <c r="C101" i="8396"/>
  <c r="AB68" i="8396"/>
  <c r="AA68" i="8396"/>
  <c r="X68" i="8396"/>
  <c r="U68" i="8396"/>
  <c r="R68" i="8396"/>
  <c r="O68" i="8396"/>
  <c r="L68" i="8396"/>
  <c r="I68" i="8396"/>
  <c r="H68" i="8396"/>
  <c r="G68" i="8396"/>
  <c r="F68" i="8396"/>
  <c r="E68" i="8396"/>
  <c r="D68" i="8396"/>
  <c r="C68" i="8396"/>
  <c r="Z67" i="8396"/>
  <c r="Y67" i="8396"/>
  <c r="X67" i="8396"/>
  <c r="W67" i="8396"/>
  <c r="V67" i="8396"/>
  <c r="U67" i="8396"/>
  <c r="T67" i="8396"/>
  <c r="S67" i="8396"/>
  <c r="R67" i="8396"/>
  <c r="Q67" i="8396"/>
  <c r="P67" i="8396"/>
  <c r="O67" i="8396"/>
  <c r="N67" i="8396"/>
  <c r="M67" i="8396"/>
  <c r="L67" i="8396"/>
  <c r="K67" i="8396"/>
  <c r="J67" i="8396"/>
  <c r="I67" i="8396"/>
  <c r="H67" i="8396"/>
  <c r="G67" i="8396"/>
  <c r="F67" i="8396"/>
  <c r="E67" i="8396"/>
  <c r="D67" i="8396"/>
  <c r="C67" i="8396"/>
  <c r="Z66" i="8396"/>
  <c r="Y66" i="8396"/>
  <c r="X66" i="8396"/>
  <c r="W66" i="8396"/>
  <c r="V66" i="8396"/>
  <c r="U66" i="8396"/>
  <c r="T66" i="8396"/>
  <c r="S66" i="8396"/>
  <c r="R66" i="8396"/>
  <c r="Q66" i="8396"/>
  <c r="P66" i="8396"/>
  <c r="O66" i="8396"/>
  <c r="N66" i="8396"/>
  <c r="M66" i="8396"/>
  <c r="L66" i="8396"/>
  <c r="K66" i="8396"/>
  <c r="J66" i="8396"/>
  <c r="I66" i="8396"/>
  <c r="H66" i="8396"/>
  <c r="G66" i="8396"/>
  <c r="F66" i="8396"/>
  <c r="E66" i="8396"/>
  <c r="D66" i="8396"/>
  <c r="C66" i="8396"/>
  <c r="Z65" i="8396"/>
  <c r="Y65" i="8396"/>
  <c r="X65" i="8396"/>
  <c r="W65" i="8396"/>
  <c r="V65" i="8396"/>
  <c r="U65" i="8396"/>
  <c r="T65" i="8396"/>
  <c r="S65" i="8396"/>
  <c r="R65" i="8396"/>
  <c r="Q65" i="8396"/>
  <c r="P65" i="8396"/>
  <c r="O65" i="8396"/>
  <c r="N65" i="8396"/>
  <c r="M65" i="8396"/>
  <c r="L65" i="8396"/>
  <c r="K65" i="8396"/>
  <c r="J65" i="8396"/>
  <c r="I65" i="8396"/>
  <c r="H65" i="8396"/>
  <c r="G65" i="8396"/>
  <c r="F65" i="8396"/>
  <c r="E65" i="8396"/>
  <c r="D65" i="8396"/>
  <c r="C65" i="8396"/>
  <c r="AG30" i="8396"/>
  <c r="AF30" i="8396"/>
  <c r="AG29" i="8396"/>
  <c r="AF29" i="8396"/>
  <c r="AG28" i="8396"/>
  <c r="AF28" i="8396"/>
  <c r="AG27" i="8396"/>
  <c r="AF27" i="8396"/>
  <c r="AG26" i="8396"/>
  <c r="AF26" i="8396"/>
  <c r="AG25" i="8396"/>
  <c r="AF25" i="8396"/>
  <c r="AG24" i="8396"/>
  <c r="AF24" i="8396"/>
  <c r="AG23" i="8396"/>
  <c r="AF23" i="8396"/>
  <c r="AG22" i="8396"/>
  <c r="AF22" i="8396"/>
  <c r="AG21" i="8396"/>
  <c r="AF21" i="8396"/>
  <c r="AG20" i="8396"/>
  <c r="AF20" i="8396"/>
  <c r="AG19" i="8396"/>
  <c r="AF19" i="8396"/>
  <c r="AG18" i="8396"/>
  <c r="AF18" i="8396"/>
  <c r="AG17" i="8396"/>
  <c r="AF17" i="8396"/>
  <c r="AG16" i="8396"/>
  <c r="AF16" i="8396"/>
  <c r="AG15" i="8396"/>
  <c r="AF15" i="8396"/>
  <c r="AG14" i="8396"/>
  <c r="AF14" i="8396"/>
  <c r="AG13" i="8396"/>
  <c r="AF13" i="8396"/>
  <c r="AG12" i="8396"/>
  <c r="AF12" i="8396"/>
  <c r="AG11" i="8396"/>
  <c r="AF11" i="8396"/>
  <c r="AG10" i="8396"/>
  <c r="AF10" i="8396"/>
  <c r="AG9" i="8396"/>
  <c r="AF9" i="8396"/>
  <c r="AG8" i="8396"/>
  <c r="AF8" i="8396"/>
  <c r="AF116" i="8393"/>
  <c r="AG116" i="8393"/>
  <c r="AF117" i="8393"/>
  <c r="AG117" i="8393"/>
  <c r="AF118" i="8393"/>
  <c r="AG118" i="8393"/>
  <c r="AF119" i="8393"/>
  <c r="AG119" i="8393"/>
  <c r="AF120" i="8393"/>
  <c r="AG120" i="8393"/>
  <c r="AF121" i="8393"/>
  <c r="AG121" i="8393"/>
  <c r="AF122" i="8393"/>
  <c r="AG122" i="8393"/>
  <c r="AF123" i="8393"/>
  <c r="AG123" i="8393"/>
  <c r="AF124" i="8393"/>
  <c r="AG124" i="8393"/>
  <c r="AF125" i="8393"/>
  <c r="AG125" i="8393"/>
  <c r="AF126" i="8393"/>
  <c r="AG126" i="8393"/>
  <c r="AF127" i="8393"/>
  <c r="AG127" i="8393"/>
  <c r="AF128" i="8393"/>
  <c r="AG128" i="8393"/>
  <c r="AF129" i="8393"/>
  <c r="AG129" i="8393"/>
  <c r="AF130" i="8393"/>
  <c r="AG130" i="8393"/>
  <c r="AF131" i="8393"/>
  <c r="AG131" i="8393"/>
  <c r="AF132" i="8393"/>
  <c r="AG132" i="8393"/>
  <c r="AF133" i="8393"/>
  <c r="AG133" i="8393"/>
  <c r="AF134" i="8393"/>
  <c r="AG134" i="8393"/>
  <c r="AF135" i="8393"/>
  <c r="AG135" i="8393"/>
  <c r="AF136" i="8393"/>
  <c r="AG136" i="8393"/>
  <c r="AF137" i="8393"/>
  <c r="AG137" i="8393"/>
  <c r="AG115" i="8393"/>
  <c r="AF115" i="8393"/>
  <c r="Z105" i="8393"/>
  <c r="Y105" i="8393"/>
  <c r="X105" i="8393"/>
  <c r="W105" i="8393"/>
  <c r="V105" i="8393"/>
  <c r="U105" i="8393"/>
  <c r="T105" i="8393"/>
  <c r="S105" i="8393"/>
  <c r="R105" i="8393"/>
  <c r="Q105" i="8393"/>
  <c r="P105" i="8393"/>
  <c r="O105" i="8393"/>
  <c r="N105" i="8393"/>
  <c r="M105" i="8393"/>
  <c r="L105" i="8393"/>
  <c r="K105" i="8393"/>
  <c r="J105" i="8393"/>
  <c r="I105" i="8393"/>
  <c r="H105" i="8393"/>
  <c r="G105" i="8393"/>
  <c r="F105" i="8393"/>
  <c r="E105" i="8393"/>
  <c r="D105" i="8393"/>
  <c r="C105" i="8393"/>
  <c r="Z104" i="8393"/>
  <c r="Y104" i="8393"/>
  <c r="X104" i="8393"/>
  <c r="W104" i="8393"/>
  <c r="V104" i="8393"/>
  <c r="U104" i="8393"/>
  <c r="T104" i="8393"/>
  <c r="S104" i="8393"/>
  <c r="R104" i="8393"/>
  <c r="Q104" i="8393"/>
  <c r="P104" i="8393"/>
  <c r="O104" i="8393"/>
  <c r="N104" i="8393"/>
  <c r="M104" i="8393"/>
  <c r="L104" i="8393"/>
  <c r="K104" i="8393"/>
  <c r="J104" i="8393"/>
  <c r="I104" i="8393"/>
  <c r="H104" i="8393"/>
  <c r="G104" i="8393"/>
  <c r="F104" i="8393"/>
  <c r="E104" i="8393"/>
  <c r="D104" i="8393"/>
  <c r="C104" i="8393"/>
  <c r="Z103" i="8393"/>
  <c r="Y103" i="8393"/>
  <c r="X103" i="8393"/>
  <c r="W103" i="8393"/>
  <c r="V103" i="8393"/>
  <c r="U103" i="8393"/>
  <c r="T103" i="8393"/>
  <c r="S103" i="8393"/>
  <c r="R103" i="8393"/>
  <c r="Q103" i="8393"/>
  <c r="P103" i="8393"/>
  <c r="O103" i="8393"/>
  <c r="N103" i="8393"/>
  <c r="M103" i="8393"/>
  <c r="L103" i="8393"/>
  <c r="K103" i="8393"/>
  <c r="J103" i="8393"/>
  <c r="I103" i="8393"/>
  <c r="H103" i="8393"/>
  <c r="G103" i="8393"/>
  <c r="F103" i="8393"/>
  <c r="E103" i="8393"/>
  <c r="D103" i="8393"/>
  <c r="C103" i="8393"/>
  <c r="Z68" i="8393"/>
  <c r="Y68" i="8393"/>
  <c r="X68" i="8393"/>
  <c r="W68" i="8393"/>
  <c r="V68" i="8393"/>
  <c r="U68" i="8393"/>
  <c r="T68" i="8393"/>
  <c r="S68" i="8393"/>
  <c r="R68" i="8393"/>
  <c r="Q68" i="8393"/>
  <c r="P68" i="8393"/>
  <c r="O68" i="8393"/>
  <c r="N68" i="8393"/>
  <c r="M68" i="8393"/>
  <c r="L68" i="8393"/>
  <c r="K68" i="8393"/>
  <c r="J68" i="8393"/>
  <c r="I68" i="8393"/>
  <c r="H68" i="8393"/>
  <c r="G68" i="8393"/>
  <c r="F68" i="8393"/>
  <c r="E68" i="8393"/>
  <c r="D68" i="8393"/>
  <c r="C68" i="8393"/>
  <c r="Z67" i="8393"/>
  <c r="Y67" i="8393"/>
  <c r="X67" i="8393"/>
  <c r="W67" i="8393"/>
  <c r="V67" i="8393"/>
  <c r="U67" i="8393"/>
  <c r="T67" i="8393"/>
  <c r="S67" i="8393"/>
  <c r="R67" i="8393"/>
  <c r="Q67" i="8393"/>
  <c r="P67" i="8393"/>
  <c r="O67" i="8393"/>
  <c r="N67" i="8393"/>
  <c r="M67" i="8393"/>
  <c r="L67" i="8393"/>
  <c r="K67" i="8393"/>
  <c r="J67" i="8393"/>
  <c r="I67" i="8393"/>
  <c r="H67" i="8393"/>
  <c r="G67" i="8393"/>
  <c r="F67" i="8393"/>
  <c r="E67" i="8393"/>
  <c r="D67" i="8393"/>
  <c r="C67" i="8393"/>
  <c r="Z66" i="8393"/>
  <c r="Y66" i="8393"/>
  <c r="X66" i="8393"/>
  <c r="W66" i="8393"/>
  <c r="V66" i="8393"/>
  <c r="U66" i="8393"/>
  <c r="T66" i="8393"/>
  <c r="S66" i="8393"/>
  <c r="R66" i="8393"/>
  <c r="Q66" i="8393"/>
  <c r="P66" i="8393"/>
  <c r="O66" i="8393"/>
  <c r="N66" i="8393"/>
  <c r="M66" i="8393"/>
  <c r="L66" i="8393"/>
  <c r="K66" i="8393"/>
  <c r="J66" i="8393"/>
  <c r="I66" i="8393"/>
  <c r="H66" i="8393"/>
  <c r="G66" i="8393"/>
  <c r="F66" i="8393"/>
  <c r="E66" i="8393"/>
  <c r="D66" i="8393"/>
  <c r="C66" i="8393"/>
  <c r="AF9" i="8394"/>
  <c r="AG9" i="8394"/>
  <c r="AF10" i="8394"/>
  <c r="AG10" i="8394"/>
  <c r="AF11" i="8394"/>
  <c r="AG11" i="8394"/>
  <c r="AF12" i="8394"/>
  <c r="AG12" i="8394"/>
  <c r="AF13" i="8394"/>
  <c r="AG13" i="8394"/>
  <c r="AF14" i="8394"/>
  <c r="AG14" i="8394"/>
  <c r="AF15" i="8394"/>
  <c r="AG15" i="8394"/>
  <c r="AF16" i="8394"/>
  <c r="AG16" i="8394"/>
  <c r="AF17" i="8394"/>
  <c r="AG17" i="8394"/>
  <c r="AF18" i="8394"/>
  <c r="AG18" i="8394"/>
  <c r="AF19" i="8394"/>
  <c r="AG19" i="8394"/>
  <c r="AF20" i="8394"/>
  <c r="AG20" i="8394"/>
  <c r="AF21" i="8394"/>
  <c r="AG21" i="8394"/>
  <c r="AF22" i="8394"/>
  <c r="AG22" i="8394"/>
  <c r="AF23" i="8394"/>
  <c r="AG23" i="8394"/>
  <c r="AF24" i="8394"/>
  <c r="AG24" i="8394"/>
  <c r="AF25" i="8394"/>
  <c r="AG25" i="8394"/>
  <c r="AF26" i="8394"/>
  <c r="AG26" i="8394"/>
  <c r="AF27" i="8394"/>
  <c r="AG27" i="8394"/>
  <c r="AF28" i="8394"/>
  <c r="AG28" i="8394"/>
  <c r="AF29" i="8394"/>
  <c r="AG29" i="8394"/>
  <c r="AF30" i="8394"/>
  <c r="AG30" i="8394"/>
  <c r="AG8" i="8394"/>
  <c r="AF8" i="8394"/>
  <c r="AB140" i="8394"/>
  <c r="AA140" i="8394"/>
  <c r="X140" i="8394"/>
  <c r="U140" i="8394"/>
  <c r="R140" i="8394"/>
  <c r="O140" i="8394"/>
  <c r="L140" i="8394"/>
  <c r="I140" i="8394"/>
  <c r="H140" i="8394"/>
  <c r="G140" i="8394"/>
  <c r="F140" i="8394"/>
  <c r="E140" i="8394"/>
  <c r="D140" i="8394"/>
  <c r="C140" i="8394"/>
  <c r="Z139" i="8394"/>
  <c r="Y139" i="8394"/>
  <c r="X139" i="8394"/>
  <c r="W139" i="8394"/>
  <c r="V139" i="8394"/>
  <c r="U139" i="8394"/>
  <c r="T139" i="8394"/>
  <c r="S139" i="8394"/>
  <c r="R139" i="8394"/>
  <c r="Q139" i="8394"/>
  <c r="P139" i="8394"/>
  <c r="O139" i="8394"/>
  <c r="N139" i="8394"/>
  <c r="M139" i="8394"/>
  <c r="L139" i="8394"/>
  <c r="K139" i="8394"/>
  <c r="J139" i="8394"/>
  <c r="I139" i="8394"/>
  <c r="H139" i="8394"/>
  <c r="G139" i="8394"/>
  <c r="F139" i="8394"/>
  <c r="E139" i="8394"/>
  <c r="D139" i="8394"/>
  <c r="C139" i="8394"/>
  <c r="Z138" i="8394"/>
  <c r="Y138" i="8394"/>
  <c r="X138" i="8394"/>
  <c r="W138" i="8394"/>
  <c r="V138" i="8394"/>
  <c r="U138" i="8394"/>
  <c r="T138" i="8394"/>
  <c r="S138" i="8394"/>
  <c r="R138" i="8394"/>
  <c r="Q138" i="8394"/>
  <c r="P138" i="8394"/>
  <c r="O138" i="8394"/>
  <c r="N138" i="8394"/>
  <c r="M138" i="8394"/>
  <c r="L138" i="8394"/>
  <c r="K138" i="8394"/>
  <c r="J138" i="8394"/>
  <c r="I138" i="8394"/>
  <c r="H138" i="8394"/>
  <c r="G138" i="8394"/>
  <c r="F138" i="8394"/>
  <c r="E138" i="8394"/>
  <c r="D138" i="8394"/>
  <c r="C138" i="8394"/>
  <c r="Z137" i="8394"/>
  <c r="Y137" i="8394"/>
  <c r="X137" i="8394"/>
  <c r="W137" i="8394"/>
  <c r="V137" i="8394"/>
  <c r="U137" i="8394"/>
  <c r="T137" i="8394"/>
  <c r="S137" i="8394"/>
  <c r="R137" i="8394"/>
  <c r="Q137" i="8394"/>
  <c r="P137" i="8394"/>
  <c r="O137" i="8394"/>
  <c r="N137" i="8394"/>
  <c r="M137" i="8394"/>
  <c r="L137" i="8394"/>
  <c r="K137" i="8394"/>
  <c r="J137" i="8394"/>
  <c r="I137" i="8394"/>
  <c r="H137" i="8394"/>
  <c r="G137" i="8394"/>
  <c r="F137" i="8394"/>
  <c r="E137" i="8394"/>
  <c r="D137" i="8394"/>
  <c r="C137" i="8394"/>
  <c r="AB104" i="8394"/>
  <c r="AA104" i="8394"/>
  <c r="X104" i="8394"/>
  <c r="U104" i="8394"/>
  <c r="R104" i="8394"/>
  <c r="O104" i="8394"/>
  <c r="L104" i="8394"/>
  <c r="I104" i="8394"/>
  <c r="H104" i="8394"/>
  <c r="G104" i="8394"/>
  <c r="F104" i="8394"/>
  <c r="E104" i="8394"/>
  <c r="D104" i="8394"/>
  <c r="C104" i="8394"/>
  <c r="Z103" i="8394"/>
  <c r="Y103" i="8394"/>
  <c r="X103" i="8394"/>
  <c r="W103" i="8394"/>
  <c r="V103" i="8394"/>
  <c r="U103" i="8394"/>
  <c r="T103" i="8394"/>
  <c r="S103" i="8394"/>
  <c r="R103" i="8394"/>
  <c r="Q103" i="8394"/>
  <c r="P103" i="8394"/>
  <c r="O103" i="8394"/>
  <c r="N103" i="8394"/>
  <c r="M103" i="8394"/>
  <c r="L103" i="8394"/>
  <c r="K103" i="8394"/>
  <c r="J103" i="8394"/>
  <c r="I103" i="8394"/>
  <c r="H103" i="8394"/>
  <c r="G103" i="8394"/>
  <c r="F103" i="8394"/>
  <c r="E103" i="8394"/>
  <c r="D103" i="8394"/>
  <c r="C103" i="8394"/>
  <c r="Z102" i="8394"/>
  <c r="Y102" i="8394"/>
  <c r="X102" i="8394"/>
  <c r="W102" i="8394"/>
  <c r="V102" i="8394"/>
  <c r="U102" i="8394"/>
  <c r="T102" i="8394"/>
  <c r="S102" i="8394"/>
  <c r="R102" i="8394"/>
  <c r="Q102" i="8394"/>
  <c r="P102" i="8394"/>
  <c r="O102" i="8394"/>
  <c r="N102" i="8394"/>
  <c r="M102" i="8394"/>
  <c r="L102" i="8394"/>
  <c r="K102" i="8394"/>
  <c r="J102" i="8394"/>
  <c r="I102" i="8394"/>
  <c r="H102" i="8394"/>
  <c r="G102" i="8394"/>
  <c r="F102" i="8394"/>
  <c r="E102" i="8394"/>
  <c r="D102" i="8394"/>
  <c r="C102" i="8394"/>
  <c r="Z101" i="8394"/>
  <c r="Y101" i="8394"/>
  <c r="X101" i="8394"/>
  <c r="W101" i="8394"/>
  <c r="V101" i="8394"/>
  <c r="U101" i="8394"/>
  <c r="T101" i="8394"/>
  <c r="S101" i="8394"/>
  <c r="R101" i="8394"/>
  <c r="Q101" i="8394"/>
  <c r="P101" i="8394"/>
  <c r="O101" i="8394"/>
  <c r="N101" i="8394"/>
  <c r="M101" i="8394"/>
  <c r="L101" i="8394"/>
  <c r="K101" i="8394"/>
  <c r="J101" i="8394"/>
  <c r="I101" i="8394"/>
  <c r="H101" i="8394"/>
  <c r="G101" i="8394"/>
  <c r="F101" i="8394"/>
  <c r="E101" i="8394"/>
  <c r="D101" i="8394"/>
  <c r="C101" i="8394"/>
  <c r="AB68" i="8394"/>
  <c r="AA68" i="8394"/>
  <c r="X68" i="8394"/>
  <c r="U68" i="8394"/>
  <c r="R68" i="8394"/>
  <c r="O68" i="8394"/>
  <c r="L68" i="8394"/>
  <c r="I68" i="8394"/>
  <c r="H68" i="8394"/>
  <c r="G68" i="8394"/>
  <c r="F68" i="8394"/>
  <c r="E68" i="8394"/>
  <c r="D68" i="8394"/>
  <c r="C68" i="8394"/>
  <c r="Z67" i="8394"/>
  <c r="Y67" i="8394"/>
  <c r="X67" i="8394"/>
  <c r="W67" i="8394"/>
  <c r="V67" i="8394"/>
  <c r="U67" i="8394"/>
  <c r="T67" i="8394"/>
  <c r="S67" i="8394"/>
  <c r="R67" i="8394"/>
  <c r="Q67" i="8394"/>
  <c r="P67" i="8394"/>
  <c r="O67" i="8394"/>
  <c r="N67" i="8394"/>
  <c r="M67" i="8394"/>
  <c r="L67" i="8394"/>
  <c r="K67" i="8394"/>
  <c r="J67" i="8394"/>
  <c r="I67" i="8394"/>
  <c r="H67" i="8394"/>
  <c r="G67" i="8394"/>
  <c r="F67" i="8394"/>
  <c r="E67" i="8394"/>
  <c r="D67" i="8394"/>
  <c r="C67" i="8394"/>
  <c r="Z66" i="8394"/>
  <c r="Y66" i="8394"/>
  <c r="X66" i="8394"/>
  <c r="W66" i="8394"/>
  <c r="V66" i="8394"/>
  <c r="U66" i="8394"/>
  <c r="T66" i="8394"/>
  <c r="S66" i="8394"/>
  <c r="R66" i="8394"/>
  <c r="Q66" i="8394"/>
  <c r="P66" i="8394"/>
  <c r="O66" i="8394"/>
  <c r="N66" i="8394"/>
  <c r="M66" i="8394"/>
  <c r="L66" i="8394"/>
  <c r="K66" i="8394"/>
  <c r="J66" i="8394"/>
  <c r="I66" i="8394"/>
  <c r="H66" i="8394"/>
  <c r="G66" i="8394"/>
  <c r="F66" i="8394"/>
  <c r="E66" i="8394"/>
  <c r="D66" i="8394"/>
  <c r="C66" i="8394"/>
  <c r="Z65" i="8394"/>
  <c r="Y65" i="8394"/>
  <c r="X65" i="8394"/>
  <c r="W65" i="8394"/>
  <c r="V65" i="8394"/>
  <c r="U65" i="8394"/>
  <c r="T65" i="8394"/>
  <c r="S65" i="8394"/>
  <c r="R65" i="8394"/>
  <c r="Q65" i="8394"/>
  <c r="P65" i="8394"/>
  <c r="O65" i="8394"/>
  <c r="N65" i="8394"/>
  <c r="M65" i="8394"/>
  <c r="L65" i="8394"/>
  <c r="K65" i="8394"/>
  <c r="J65" i="8394"/>
  <c r="I65" i="8394"/>
  <c r="H65" i="8394"/>
  <c r="G65" i="8394"/>
  <c r="F65" i="8394"/>
  <c r="E65" i="8394"/>
  <c r="D65" i="8394"/>
  <c r="C65" i="8394"/>
  <c r="AB143" i="8393"/>
  <c r="AA143" i="8393"/>
  <c r="X143" i="8393"/>
  <c r="U143" i="8393"/>
  <c r="R143" i="8393"/>
  <c r="O143" i="8393"/>
  <c r="L143" i="8393"/>
  <c r="I143" i="8393"/>
  <c r="H143" i="8393"/>
  <c r="G143" i="8393"/>
  <c r="F143" i="8393"/>
  <c r="E143" i="8393"/>
  <c r="D143" i="8393"/>
  <c r="C143" i="8393"/>
  <c r="Z142" i="8393"/>
  <c r="Y142" i="8393"/>
  <c r="X142" i="8393"/>
  <c r="W142" i="8393"/>
  <c r="V142" i="8393"/>
  <c r="U142" i="8393"/>
  <c r="T142" i="8393"/>
  <c r="S142" i="8393"/>
  <c r="R142" i="8393"/>
  <c r="Q142" i="8393"/>
  <c r="P142" i="8393"/>
  <c r="O142" i="8393"/>
  <c r="N142" i="8393"/>
  <c r="M142" i="8393"/>
  <c r="L142" i="8393"/>
  <c r="K142" i="8393"/>
  <c r="J142" i="8393"/>
  <c r="I142" i="8393"/>
  <c r="H142" i="8393"/>
  <c r="G142" i="8393"/>
  <c r="F142" i="8393"/>
  <c r="E142" i="8393"/>
  <c r="D142" i="8393"/>
  <c r="C142" i="8393"/>
  <c r="Z141" i="8393"/>
  <c r="Y141" i="8393"/>
  <c r="X141" i="8393"/>
  <c r="W141" i="8393"/>
  <c r="V141" i="8393"/>
  <c r="U141" i="8393"/>
  <c r="T141" i="8393"/>
  <c r="S141" i="8393"/>
  <c r="R141" i="8393"/>
  <c r="Q141" i="8393"/>
  <c r="P141" i="8393"/>
  <c r="O141" i="8393"/>
  <c r="N141" i="8393"/>
  <c r="M141" i="8393"/>
  <c r="L141" i="8393"/>
  <c r="K141" i="8393"/>
  <c r="J141" i="8393"/>
  <c r="I141" i="8393"/>
  <c r="H141" i="8393"/>
  <c r="G141" i="8393"/>
  <c r="F141" i="8393"/>
  <c r="E141" i="8393"/>
  <c r="D141" i="8393"/>
  <c r="C141" i="8393"/>
  <c r="Z140" i="8393"/>
  <c r="Y140" i="8393"/>
  <c r="X140" i="8393"/>
  <c r="W140" i="8393"/>
  <c r="V140" i="8393"/>
  <c r="U140" i="8393"/>
  <c r="T140" i="8393"/>
  <c r="S140" i="8393"/>
  <c r="R140" i="8393"/>
  <c r="Q140" i="8393"/>
  <c r="P140" i="8393"/>
  <c r="O140" i="8393"/>
  <c r="N140" i="8393"/>
  <c r="M140" i="8393"/>
  <c r="L140" i="8393"/>
  <c r="K140" i="8393"/>
  <c r="J140" i="8393"/>
  <c r="I140" i="8393"/>
  <c r="H140" i="8393"/>
  <c r="G140" i="8393"/>
  <c r="F140" i="8393"/>
  <c r="E140" i="8393"/>
  <c r="D140" i="8393"/>
  <c r="C140" i="839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統計處王麗淑</author>
  </authors>
  <commentList>
    <comment ref="A79" authorId="0" shapeId="0" xr:uid="{00000000-0006-0000-0600-000001000000}">
      <text>
        <r>
          <rPr>
            <sz val="9"/>
            <color indexed="81"/>
            <rFont val="細明體"/>
            <family val="3"/>
            <charset val="136"/>
          </rPr>
          <t>統計處</t>
        </r>
        <r>
          <rPr>
            <sz val="9"/>
            <color indexed="81"/>
            <rFont val="Tahoma"/>
            <family val="2"/>
          </rPr>
          <t>:1100318</t>
        </r>
        <r>
          <rPr>
            <sz val="9"/>
            <color indexed="81"/>
            <rFont val="細明體"/>
            <family val="3"/>
            <charset val="136"/>
          </rPr>
          <t>修正戶數及人數。</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統計處蘇美珍</author>
  </authors>
  <commentList>
    <comment ref="A20" authorId="0" shapeId="0" xr:uid="{00000000-0006-0000-0A00-000001000000}">
      <text>
        <r>
          <rPr>
            <sz val="9"/>
            <color indexed="81"/>
            <rFont val="細明體"/>
            <family val="3"/>
            <charset val="136"/>
          </rPr>
          <t>104.08.21修改2、3款戶數。</t>
        </r>
        <r>
          <rPr>
            <sz val="9"/>
            <color indexed="81"/>
            <rFont val="Tahoma"/>
            <family val="2"/>
          </rPr>
          <t xml:space="preserve">
</t>
        </r>
      </text>
    </comment>
    <comment ref="A88" authorId="0" shapeId="0" xr:uid="{00000000-0006-0000-0A00-000002000000}">
      <text>
        <r>
          <rPr>
            <sz val="9"/>
            <color indexed="81"/>
            <rFont val="Tahoma"/>
            <family val="2"/>
          </rPr>
          <t>105.02.18</t>
        </r>
        <r>
          <rPr>
            <sz val="9"/>
            <color indexed="81"/>
            <rFont val="細明體"/>
            <family val="3"/>
            <charset val="136"/>
          </rPr>
          <t>修改人數。</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統計處蘇美珍</author>
  </authors>
  <commentList>
    <comment ref="A20" authorId="0" shapeId="0" xr:uid="{00000000-0006-0000-0B00-000001000000}">
      <text>
        <r>
          <rPr>
            <sz val="9"/>
            <color indexed="81"/>
            <rFont val="細明體"/>
            <family val="3"/>
            <charset val="136"/>
          </rPr>
          <t>104.08.21修改2、3款戶數。</t>
        </r>
        <r>
          <rPr>
            <sz val="9"/>
            <color indexed="81"/>
            <rFont val="Tahoma"/>
            <family val="2"/>
          </rPr>
          <t xml:space="preserve">
</t>
        </r>
      </text>
    </comment>
    <comment ref="A90" authorId="0" shapeId="0" xr:uid="{00000000-0006-0000-0B00-000002000000}">
      <text>
        <r>
          <rPr>
            <sz val="9"/>
            <color indexed="81"/>
            <rFont val="Tahoma"/>
            <family val="2"/>
          </rPr>
          <t>105.02.18</t>
        </r>
        <r>
          <rPr>
            <sz val="9"/>
            <color indexed="81"/>
            <rFont val="細明體"/>
            <family val="3"/>
            <charset val="136"/>
          </rPr>
          <t>修改人數。</t>
        </r>
        <r>
          <rPr>
            <sz val="9"/>
            <color indexed="81"/>
            <rFont val="Tahoma"/>
            <family val="2"/>
          </rPr>
          <t xml:space="preserve">
</t>
        </r>
      </text>
    </comment>
  </commentList>
</comments>
</file>

<file path=xl/sharedStrings.xml><?xml version="1.0" encoding="utf-8"?>
<sst xmlns="http://schemas.openxmlformats.org/spreadsheetml/2006/main" count="5103" uniqueCount="192">
  <si>
    <t>Source : County and City Government.</t>
    <phoneticPr fontId="3" type="noConversion"/>
  </si>
  <si>
    <t>Class 1</t>
    <phoneticPr fontId="3" type="noConversion"/>
  </si>
  <si>
    <t>Class 2</t>
    <phoneticPr fontId="3" type="noConversion"/>
  </si>
  <si>
    <t>Sub-Total</t>
    <phoneticPr fontId="3" type="noConversion"/>
  </si>
  <si>
    <t>Male</t>
    <phoneticPr fontId="3" type="noConversion"/>
  </si>
  <si>
    <t>Female</t>
    <phoneticPr fontId="3" type="noConversion"/>
  </si>
  <si>
    <t>Class 1</t>
    <phoneticPr fontId="3" type="noConversion"/>
  </si>
  <si>
    <t>Class 2</t>
    <phoneticPr fontId="3" type="noConversion"/>
  </si>
  <si>
    <t>Class 3</t>
  </si>
  <si>
    <t>Sub-Total</t>
    <phoneticPr fontId="3" type="noConversion"/>
  </si>
  <si>
    <t>Male</t>
    <phoneticPr fontId="3" type="noConversion"/>
  </si>
  <si>
    <t>Female</t>
    <phoneticPr fontId="3" type="noConversion"/>
  </si>
  <si>
    <t>Rate of Persons (%)</t>
    <phoneticPr fontId="3" type="noConversion"/>
  </si>
  <si>
    <t>Rate of Households (%)</t>
    <phoneticPr fontId="3" type="noConversion"/>
  </si>
  <si>
    <t>Source : County and City Government.</t>
  </si>
  <si>
    <t xml:space="preserve">End of Year (Quarter) </t>
    <phoneticPr fontId="3" type="noConversion"/>
  </si>
  <si>
    <t>Total</t>
    <phoneticPr fontId="11" type="noConversion"/>
  </si>
  <si>
    <t xml:space="preserve">New Taipei City </t>
    <phoneticPr fontId="11" type="noConversion"/>
  </si>
  <si>
    <t xml:space="preserve">Taipei City </t>
    <phoneticPr fontId="11" type="noConversion"/>
  </si>
  <si>
    <t xml:space="preserve">Taoyuan City  </t>
    <phoneticPr fontId="11" type="noConversion"/>
  </si>
  <si>
    <t xml:space="preserve">Yunlin County  </t>
    <phoneticPr fontId="11" type="noConversion"/>
  </si>
  <si>
    <t xml:space="preserve">Chiayi County  </t>
    <phoneticPr fontId="11" type="noConversion"/>
  </si>
  <si>
    <t xml:space="preserve">Pingtung County  </t>
    <phoneticPr fontId="11" type="noConversion"/>
  </si>
  <si>
    <t xml:space="preserve">Taitung County  </t>
    <phoneticPr fontId="11" type="noConversion"/>
  </si>
  <si>
    <t xml:space="preserve">Hualien County  </t>
    <phoneticPr fontId="11" type="noConversion"/>
  </si>
  <si>
    <t xml:space="preserve">Penghu County  </t>
    <phoneticPr fontId="11" type="noConversion"/>
  </si>
  <si>
    <t xml:space="preserve">Keelung City </t>
    <phoneticPr fontId="11" type="noConversion"/>
  </si>
  <si>
    <t xml:space="preserve">Hsinchu City </t>
    <phoneticPr fontId="11" type="noConversion"/>
  </si>
  <si>
    <t xml:space="preserve">Taichung City </t>
    <phoneticPr fontId="11" type="noConversion"/>
  </si>
  <si>
    <t xml:space="preserve">Tainan City </t>
    <phoneticPr fontId="11" type="noConversion"/>
  </si>
  <si>
    <t xml:space="preserve">Kaohsiung City </t>
    <phoneticPr fontId="11" type="noConversion"/>
  </si>
  <si>
    <t xml:space="preserve">Yilan County  </t>
    <phoneticPr fontId="11" type="noConversion"/>
  </si>
  <si>
    <t xml:space="preserve">Hsinchu County  </t>
    <phoneticPr fontId="11" type="noConversion"/>
  </si>
  <si>
    <t xml:space="preserve">Miaoli County  </t>
    <phoneticPr fontId="11" type="noConversion"/>
  </si>
  <si>
    <t xml:space="preserve">Changhua County  </t>
    <phoneticPr fontId="11" type="noConversion"/>
  </si>
  <si>
    <t xml:space="preserve">Nantou County  </t>
    <phoneticPr fontId="11" type="noConversion"/>
  </si>
  <si>
    <t xml:space="preserve">Chiayi City </t>
    <phoneticPr fontId="11" type="noConversion"/>
  </si>
  <si>
    <t xml:space="preserve">Kinmen County </t>
    <phoneticPr fontId="11" type="noConversion"/>
  </si>
  <si>
    <t xml:space="preserve">Lienchiang County  </t>
    <phoneticPr fontId="11" type="noConversion"/>
  </si>
  <si>
    <t>Explanation : 1.As of the beginning of 2011, Category 4 is added to Kaohsiung City.</t>
    <phoneticPr fontId="3" type="noConversion"/>
  </si>
  <si>
    <t xml:space="preserve">                    2.The new “Public Assistance Act” shall take effect on the 1st of July 2011. In addition to the upward revision of minimum monthly income, brothers and sisters are excluded from the 
                       scope of number of members living in the household.</t>
    <phoneticPr fontId="3" type="noConversion"/>
  </si>
  <si>
    <r>
      <rPr>
        <sz val="9"/>
        <rFont val="標楷體"/>
        <family val="4"/>
        <charset val="136"/>
      </rPr>
      <t>計</t>
    </r>
    <phoneticPr fontId="3" type="noConversion"/>
  </si>
  <si>
    <r>
      <rPr>
        <sz val="9"/>
        <rFont val="標楷體"/>
        <family val="4"/>
        <charset val="136"/>
      </rPr>
      <t>男</t>
    </r>
    <phoneticPr fontId="3" type="noConversion"/>
  </si>
  <si>
    <r>
      <rPr>
        <sz val="9"/>
        <rFont val="標楷體"/>
        <family val="4"/>
        <charset val="136"/>
      </rPr>
      <t>女</t>
    </r>
    <phoneticPr fontId="3" type="noConversion"/>
  </si>
  <si>
    <r>
      <rPr>
        <sz val="9"/>
        <rFont val="標楷體"/>
        <family val="4"/>
        <charset val="136"/>
      </rPr>
      <t>宜蘭縣</t>
    </r>
  </si>
  <si>
    <r>
      <rPr>
        <sz val="9"/>
        <rFont val="標楷體"/>
        <family val="4"/>
        <charset val="136"/>
      </rPr>
      <t>新竹縣</t>
    </r>
  </si>
  <si>
    <r>
      <rPr>
        <sz val="9"/>
        <rFont val="標楷體"/>
        <family val="4"/>
        <charset val="136"/>
      </rPr>
      <t>苗栗縣</t>
    </r>
  </si>
  <si>
    <r>
      <rPr>
        <sz val="9"/>
        <rFont val="標楷體"/>
        <family val="4"/>
        <charset val="136"/>
      </rPr>
      <t>彰化縣</t>
    </r>
  </si>
  <si>
    <r>
      <rPr>
        <sz val="9"/>
        <rFont val="標楷體"/>
        <family val="4"/>
        <charset val="136"/>
      </rPr>
      <t>南投縣</t>
    </r>
  </si>
  <si>
    <r>
      <rPr>
        <sz val="9"/>
        <rFont val="標楷體"/>
        <family val="4"/>
        <charset val="136"/>
      </rPr>
      <t>雲林縣</t>
    </r>
  </si>
  <si>
    <r>
      <rPr>
        <sz val="9"/>
        <rFont val="標楷體"/>
        <family val="4"/>
        <charset val="136"/>
      </rPr>
      <t>嘉義縣</t>
    </r>
  </si>
  <si>
    <r>
      <rPr>
        <sz val="9"/>
        <rFont val="標楷體"/>
        <family val="4"/>
        <charset val="136"/>
      </rPr>
      <t>屏東縣</t>
    </r>
  </si>
  <si>
    <r>
      <rPr>
        <sz val="9"/>
        <rFont val="標楷體"/>
        <family val="4"/>
        <charset val="136"/>
      </rPr>
      <t>臺東縣</t>
    </r>
  </si>
  <si>
    <r>
      <rPr>
        <sz val="9"/>
        <rFont val="標楷體"/>
        <family val="4"/>
        <charset val="136"/>
      </rPr>
      <t>花蓮縣</t>
    </r>
  </si>
  <si>
    <r>
      <rPr>
        <sz val="9"/>
        <rFont val="標楷體"/>
        <family val="4"/>
        <charset val="136"/>
      </rPr>
      <t>澎湖縣</t>
    </r>
  </si>
  <si>
    <r>
      <rPr>
        <sz val="9"/>
        <rFont val="標楷體"/>
        <family val="4"/>
        <charset val="136"/>
      </rPr>
      <t>基隆市</t>
    </r>
  </si>
  <si>
    <r>
      <rPr>
        <sz val="9"/>
        <rFont val="標楷體"/>
        <family val="4"/>
        <charset val="136"/>
      </rPr>
      <t>新竹市</t>
    </r>
  </si>
  <si>
    <r>
      <rPr>
        <sz val="9"/>
        <rFont val="標楷體"/>
        <family val="4"/>
        <charset val="136"/>
      </rPr>
      <t>嘉義市</t>
    </r>
  </si>
  <si>
    <r>
      <rPr>
        <sz val="9"/>
        <rFont val="標楷體"/>
        <family val="4"/>
        <charset val="136"/>
      </rPr>
      <t>金門縣</t>
    </r>
  </si>
  <si>
    <r>
      <rPr>
        <sz val="9"/>
        <rFont val="標楷體"/>
        <family val="4"/>
        <charset val="136"/>
      </rPr>
      <t>連江縣</t>
    </r>
  </si>
  <si>
    <r>
      <rPr>
        <sz val="9"/>
        <rFont val="標楷體"/>
        <family val="4"/>
        <charset val="136"/>
      </rPr>
      <t>台灣省</t>
    </r>
    <phoneticPr fontId="3" type="noConversion"/>
  </si>
  <si>
    <r>
      <rPr>
        <sz val="9"/>
        <rFont val="標楷體"/>
        <family val="4"/>
        <charset val="136"/>
      </rPr>
      <t>福建省</t>
    </r>
    <phoneticPr fontId="3" type="noConversion"/>
  </si>
  <si>
    <r>
      <rPr>
        <sz val="9"/>
        <rFont val="標楷體"/>
        <family val="4"/>
        <charset val="136"/>
      </rPr>
      <t>核年季</t>
    </r>
    <phoneticPr fontId="3" type="noConversion"/>
  </si>
  <si>
    <r>
      <t xml:space="preserve">   </t>
    </r>
    <r>
      <rPr>
        <sz val="9"/>
        <rFont val="標楷體"/>
        <family val="4"/>
        <charset val="136"/>
      </rPr>
      <t>臺南市</t>
    </r>
    <phoneticPr fontId="11" type="noConversion"/>
  </si>
  <si>
    <r>
      <t xml:space="preserve">   </t>
    </r>
    <r>
      <rPr>
        <sz val="9"/>
        <rFont val="標楷體"/>
        <family val="4"/>
        <charset val="136"/>
      </rPr>
      <t>臺北市</t>
    </r>
    <phoneticPr fontId="11" type="noConversion"/>
  </si>
  <si>
    <r>
      <rPr>
        <sz val="8"/>
        <rFont val="標楷體"/>
        <family val="4"/>
        <charset val="136"/>
      </rPr>
      <t>低收入戶戶數占總戶數比率</t>
    </r>
    <r>
      <rPr>
        <sz val="8"/>
        <rFont val="Times New Roman"/>
        <family val="1"/>
      </rPr>
      <t>(%) Rate of Households (%)</t>
    </r>
  </si>
  <si>
    <r>
      <rPr>
        <sz val="8"/>
        <rFont val="標楷體"/>
        <family val="4"/>
        <charset val="136"/>
      </rPr>
      <t>低收入戶人數占總人數比率</t>
    </r>
    <r>
      <rPr>
        <sz val="8"/>
        <rFont val="Times New Roman"/>
        <family val="1"/>
      </rPr>
      <t>(%) Rate of Persons (%)</t>
    </r>
  </si>
  <si>
    <r>
      <rPr>
        <sz val="8"/>
        <rFont val="標楷體"/>
        <family val="4"/>
        <charset val="136"/>
      </rPr>
      <t>低收入戶戶數占總戶數比率</t>
    </r>
    <r>
      <rPr>
        <sz val="8"/>
        <rFont val="Times New Roman"/>
        <family val="1"/>
      </rPr>
      <t>(0/0) Rate of Households (%)</t>
    </r>
  </si>
  <si>
    <r>
      <rPr>
        <sz val="8"/>
        <rFont val="標楷體"/>
        <family val="4"/>
        <charset val="136"/>
      </rPr>
      <t>低收入戶人數占總人數比率</t>
    </r>
    <r>
      <rPr>
        <sz val="8"/>
        <rFont val="Times New Roman"/>
        <family val="1"/>
      </rPr>
      <t>(0/0) Rate of Persons (%)</t>
    </r>
  </si>
  <si>
    <r>
      <rPr>
        <sz val="9"/>
        <rFont val="標楷體"/>
        <family val="4"/>
        <charset val="136"/>
      </rPr>
      <t>總計</t>
    </r>
    <phoneticPr fontId="3" type="noConversion"/>
  </si>
  <si>
    <r>
      <rPr>
        <sz val="10"/>
        <rFont val="標楷體"/>
        <family val="4"/>
        <charset val="136"/>
      </rPr>
      <t>年</t>
    </r>
    <r>
      <rPr>
        <sz val="10"/>
        <rFont val="Times New Roman"/>
        <family val="1"/>
      </rPr>
      <t>(</t>
    </r>
    <r>
      <rPr>
        <sz val="10"/>
        <rFont val="標楷體"/>
        <family val="4"/>
        <charset val="136"/>
      </rPr>
      <t>季</t>
    </r>
    <r>
      <rPr>
        <sz val="10"/>
        <rFont val="Times New Roman"/>
        <family val="1"/>
      </rPr>
      <t>)</t>
    </r>
    <r>
      <rPr>
        <sz val="10"/>
        <rFont val="標楷體"/>
        <family val="4"/>
        <charset val="136"/>
      </rPr>
      <t>底</t>
    </r>
    <phoneticPr fontId="3" type="noConversion"/>
  </si>
  <si>
    <r>
      <rPr>
        <sz val="10"/>
        <rFont val="標楷體"/>
        <family val="4"/>
        <charset val="136"/>
      </rPr>
      <t>戶數</t>
    </r>
    <r>
      <rPr>
        <sz val="10"/>
        <rFont val="Times New Roman"/>
        <family val="1"/>
      </rPr>
      <t>(</t>
    </r>
    <r>
      <rPr>
        <sz val="10"/>
        <rFont val="標楷體"/>
        <family val="4"/>
        <charset val="136"/>
      </rPr>
      <t>戶</t>
    </r>
    <r>
      <rPr>
        <sz val="10"/>
        <rFont val="Times New Roman"/>
        <family val="1"/>
      </rPr>
      <t>)     Households</t>
    </r>
    <phoneticPr fontId="3" type="noConversion"/>
  </si>
  <si>
    <r>
      <rPr>
        <sz val="10"/>
        <rFont val="標楷體"/>
        <family val="4"/>
        <charset val="136"/>
      </rPr>
      <t>人數</t>
    </r>
    <r>
      <rPr>
        <sz val="10"/>
        <rFont val="Times New Roman"/>
        <family val="1"/>
      </rPr>
      <t>(</t>
    </r>
    <r>
      <rPr>
        <sz val="10"/>
        <rFont val="標楷體"/>
        <family val="4"/>
        <charset val="136"/>
      </rPr>
      <t>人</t>
    </r>
    <r>
      <rPr>
        <sz val="10"/>
        <rFont val="Times New Roman"/>
        <family val="1"/>
      </rPr>
      <t>)     Persons</t>
    </r>
    <phoneticPr fontId="3" type="noConversion"/>
  </si>
  <si>
    <r>
      <rPr>
        <sz val="10"/>
        <rFont val="標楷體"/>
        <family val="4"/>
        <charset val="136"/>
      </rPr>
      <t>低收入戶戶數占總戶數比率</t>
    </r>
    <r>
      <rPr>
        <sz val="10"/>
        <rFont val="Times New Roman"/>
        <family val="1"/>
      </rPr>
      <t>(%)</t>
    </r>
    <phoneticPr fontId="3" type="noConversion"/>
  </si>
  <si>
    <r>
      <rPr>
        <sz val="10"/>
        <rFont val="標楷體"/>
        <family val="4"/>
        <charset val="136"/>
      </rPr>
      <t>低收入戶人數占總人數比率</t>
    </r>
    <r>
      <rPr>
        <sz val="10"/>
        <rFont val="Times New Roman"/>
        <family val="1"/>
      </rPr>
      <t>(%)</t>
    </r>
    <phoneticPr fontId="3" type="noConversion"/>
  </si>
  <si>
    <r>
      <rPr>
        <sz val="10"/>
        <rFont val="標楷體"/>
        <family val="4"/>
        <charset val="136"/>
      </rPr>
      <t>合計</t>
    </r>
    <r>
      <rPr>
        <sz val="10"/>
        <rFont val="Times New Roman"/>
        <family val="1"/>
      </rPr>
      <t>(</t>
    </r>
    <r>
      <rPr>
        <sz val="10"/>
        <rFont val="標楷體"/>
        <family val="4"/>
        <charset val="136"/>
      </rPr>
      <t>按戶長性別分</t>
    </r>
    <r>
      <rPr>
        <sz val="10"/>
        <rFont val="Times New Roman"/>
        <family val="1"/>
      </rPr>
      <t>) Total</t>
    </r>
    <phoneticPr fontId="3" type="noConversion"/>
  </si>
  <si>
    <r>
      <rPr>
        <sz val="10"/>
        <rFont val="標楷體"/>
        <family val="4"/>
        <charset val="136"/>
      </rPr>
      <t>第</t>
    </r>
    <r>
      <rPr>
        <sz val="10"/>
        <rFont val="Times New Roman"/>
        <family val="1"/>
      </rPr>
      <t>1</t>
    </r>
    <r>
      <rPr>
        <sz val="10"/>
        <rFont val="標楷體"/>
        <family val="4"/>
        <charset val="136"/>
      </rPr>
      <t>款</t>
    </r>
    <r>
      <rPr>
        <sz val="10"/>
        <rFont val="Times New Roman"/>
        <family val="1"/>
      </rPr>
      <t>(</t>
    </r>
    <r>
      <rPr>
        <sz val="10"/>
        <rFont val="標楷體"/>
        <family val="4"/>
        <charset val="136"/>
      </rPr>
      <t>省、新北、桃園、臺中、臺南</t>
    </r>
    <r>
      <rPr>
        <sz val="10"/>
        <rFont val="Times New Roman"/>
        <family val="1"/>
      </rPr>
      <t>)</t>
    </r>
    <r>
      <rPr>
        <sz val="10"/>
        <rFont val="標楷體"/>
        <family val="4"/>
        <charset val="136"/>
      </rPr>
      <t>、第</t>
    </r>
    <r>
      <rPr>
        <sz val="10"/>
        <rFont val="Times New Roman"/>
        <family val="1"/>
      </rPr>
      <t>0</t>
    </r>
    <r>
      <rPr>
        <sz val="10"/>
        <rFont val="標楷體"/>
        <family val="4"/>
        <charset val="136"/>
      </rPr>
      <t>類</t>
    </r>
    <r>
      <rPr>
        <sz val="10"/>
        <rFont val="Times New Roman"/>
        <family val="1"/>
      </rPr>
      <t>(</t>
    </r>
    <r>
      <rPr>
        <sz val="10"/>
        <rFont val="標楷體"/>
        <family val="4"/>
        <charset val="136"/>
      </rPr>
      <t>臺北</t>
    </r>
    <r>
      <rPr>
        <sz val="10"/>
        <rFont val="Times New Roman"/>
        <family val="1"/>
      </rPr>
      <t>)</t>
    </r>
    <r>
      <rPr>
        <sz val="10"/>
        <rFont val="標楷體"/>
        <family val="4"/>
        <charset val="136"/>
      </rPr>
      <t>、第</t>
    </r>
    <r>
      <rPr>
        <sz val="10"/>
        <rFont val="Times New Roman"/>
        <family val="1"/>
      </rPr>
      <t>1</t>
    </r>
    <r>
      <rPr>
        <sz val="10"/>
        <rFont val="標楷體"/>
        <family val="4"/>
        <charset val="136"/>
      </rPr>
      <t>類</t>
    </r>
    <r>
      <rPr>
        <sz val="10"/>
        <rFont val="Times New Roman"/>
        <family val="1"/>
      </rPr>
      <t>(</t>
    </r>
    <r>
      <rPr>
        <sz val="10"/>
        <rFont val="標楷體"/>
        <family val="4"/>
        <charset val="136"/>
      </rPr>
      <t>高雄</t>
    </r>
    <r>
      <rPr>
        <sz val="10"/>
        <rFont val="Times New Roman"/>
        <family val="1"/>
      </rPr>
      <t>)</t>
    </r>
    <r>
      <rPr>
        <sz val="8"/>
        <rFont val="新細明體"/>
        <family val="1"/>
        <charset val="136"/>
      </rPr>
      <t/>
    </r>
    <phoneticPr fontId="3" type="noConversion"/>
  </si>
  <si>
    <r>
      <rPr>
        <sz val="10"/>
        <rFont val="標楷體"/>
        <family val="4"/>
        <charset val="136"/>
      </rPr>
      <t>第</t>
    </r>
    <r>
      <rPr>
        <sz val="10"/>
        <rFont val="Times New Roman"/>
        <family val="1"/>
      </rPr>
      <t>2</t>
    </r>
    <r>
      <rPr>
        <sz val="10"/>
        <rFont val="標楷體"/>
        <family val="4"/>
        <charset val="136"/>
      </rPr>
      <t>款</t>
    </r>
    <r>
      <rPr>
        <sz val="10"/>
        <rFont val="Times New Roman"/>
        <family val="1"/>
      </rPr>
      <t>(</t>
    </r>
    <r>
      <rPr>
        <sz val="10"/>
        <rFont val="標楷體"/>
        <family val="4"/>
        <charset val="136"/>
      </rPr>
      <t>省、新北、桃園、臺中、臺南</t>
    </r>
    <r>
      <rPr>
        <sz val="10"/>
        <rFont val="Times New Roman"/>
        <family val="1"/>
      </rPr>
      <t>)</t>
    </r>
    <r>
      <rPr>
        <sz val="10"/>
        <rFont val="標楷體"/>
        <family val="4"/>
        <charset val="136"/>
      </rPr>
      <t>、第</t>
    </r>
    <r>
      <rPr>
        <sz val="10"/>
        <rFont val="Times New Roman"/>
        <family val="1"/>
      </rPr>
      <t>1</t>
    </r>
    <r>
      <rPr>
        <sz val="10"/>
        <rFont val="標楷體"/>
        <family val="4"/>
        <charset val="136"/>
      </rPr>
      <t>、</t>
    </r>
    <r>
      <rPr>
        <sz val="10"/>
        <rFont val="Times New Roman"/>
        <family val="1"/>
      </rPr>
      <t>2</t>
    </r>
    <r>
      <rPr>
        <sz val="10"/>
        <rFont val="標楷體"/>
        <family val="4"/>
        <charset val="136"/>
      </rPr>
      <t>類</t>
    </r>
    <r>
      <rPr>
        <sz val="10"/>
        <rFont val="Times New Roman"/>
        <family val="1"/>
      </rPr>
      <t>(</t>
    </r>
    <r>
      <rPr>
        <sz val="10"/>
        <rFont val="標楷體"/>
        <family val="4"/>
        <charset val="136"/>
      </rPr>
      <t>臺北</t>
    </r>
    <r>
      <rPr>
        <sz val="10"/>
        <rFont val="Times New Roman"/>
        <family val="1"/>
      </rPr>
      <t>)</t>
    </r>
    <r>
      <rPr>
        <sz val="10"/>
        <rFont val="標楷體"/>
        <family val="4"/>
        <charset val="136"/>
      </rPr>
      <t>、第</t>
    </r>
    <r>
      <rPr>
        <sz val="10"/>
        <rFont val="Times New Roman"/>
        <family val="1"/>
      </rPr>
      <t>2</t>
    </r>
    <r>
      <rPr>
        <sz val="10"/>
        <rFont val="標楷體"/>
        <family val="4"/>
        <charset val="136"/>
      </rPr>
      <t>類</t>
    </r>
    <r>
      <rPr>
        <sz val="10"/>
        <rFont val="Times New Roman"/>
        <family val="1"/>
      </rPr>
      <t>(</t>
    </r>
    <r>
      <rPr>
        <sz val="10"/>
        <rFont val="標楷體"/>
        <family val="4"/>
        <charset val="136"/>
      </rPr>
      <t>高雄</t>
    </r>
    <r>
      <rPr>
        <sz val="10"/>
        <rFont val="Times New Roman"/>
        <family val="1"/>
      </rPr>
      <t>)</t>
    </r>
    <phoneticPr fontId="3" type="noConversion"/>
  </si>
  <si>
    <r>
      <rPr>
        <sz val="10"/>
        <rFont val="標楷體"/>
        <family val="4"/>
        <charset val="136"/>
      </rPr>
      <t>第</t>
    </r>
    <r>
      <rPr>
        <sz val="10"/>
        <rFont val="Times New Roman"/>
        <family val="1"/>
      </rPr>
      <t>3</t>
    </r>
    <r>
      <rPr>
        <sz val="10"/>
        <rFont val="標楷體"/>
        <family val="4"/>
        <charset val="136"/>
      </rPr>
      <t>款</t>
    </r>
    <r>
      <rPr>
        <sz val="10"/>
        <rFont val="Times New Roman"/>
        <family val="1"/>
      </rPr>
      <t>(</t>
    </r>
    <r>
      <rPr>
        <sz val="10"/>
        <rFont val="標楷體"/>
        <family val="4"/>
        <charset val="136"/>
      </rPr>
      <t>省、新北、桃園、臺中、臺南</t>
    </r>
    <r>
      <rPr>
        <sz val="10"/>
        <rFont val="Times New Roman"/>
        <family val="1"/>
      </rPr>
      <t>)</t>
    </r>
    <r>
      <rPr>
        <sz val="10"/>
        <rFont val="標楷體"/>
        <family val="4"/>
        <charset val="136"/>
      </rPr>
      <t>、第</t>
    </r>
    <r>
      <rPr>
        <sz val="10"/>
        <rFont val="Times New Roman"/>
        <family val="1"/>
      </rPr>
      <t>3</t>
    </r>
    <r>
      <rPr>
        <sz val="10"/>
        <rFont val="標楷體"/>
        <family val="4"/>
        <charset val="136"/>
      </rPr>
      <t>、</t>
    </r>
    <r>
      <rPr>
        <sz val="10"/>
        <rFont val="Times New Roman"/>
        <family val="1"/>
      </rPr>
      <t>4</t>
    </r>
    <r>
      <rPr>
        <sz val="10"/>
        <rFont val="標楷體"/>
        <family val="4"/>
        <charset val="136"/>
      </rPr>
      <t>類</t>
    </r>
    <r>
      <rPr>
        <sz val="10"/>
        <rFont val="Times New Roman"/>
        <family val="1"/>
      </rPr>
      <t>(</t>
    </r>
    <r>
      <rPr>
        <sz val="10"/>
        <rFont val="標楷體"/>
        <family val="4"/>
        <charset val="136"/>
      </rPr>
      <t>臺北、高雄</t>
    </r>
    <r>
      <rPr>
        <sz val="10"/>
        <rFont val="Times New Roman"/>
        <family val="1"/>
      </rPr>
      <t>)</t>
    </r>
    <phoneticPr fontId="3" type="noConversion"/>
  </si>
  <si>
    <r>
      <rPr>
        <sz val="10"/>
        <rFont val="標楷體"/>
        <family val="4"/>
        <charset val="136"/>
      </rPr>
      <t>合計</t>
    </r>
    <r>
      <rPr>
        <sz val="10"/>
        <rFont val="Times New Roman"/>
        <family val="1"/>
      </rPr>
      <t xml:space="preserve">  Total</t>
    </r>
    <phoneticPr fontId="3" type="noConversion"/>
  </si>
  <si>
    <r>
      <rPr>
        <sz val="10"/>
        <rFont val="標楷體"/>
        <family val="4"/>
        <charset val="136"/>
      </rPr>
      <t>計</t>
    </r>
    <phoneticPr fontId="3" type="noConversion"/>
  </si>
  <si>
    <r>
      <rPr>
        <sz val="10"/>
        <rFont val="標楷體"/>
        <family val="4"/>
        <charset val="136"/>
      </rPr>
      <t>男</t>
    </r>
    <phoneticPr fontId="3" type="noConversion"/>
  </si>
  <si>
    <r>
      <rPr>
        <sz val="10"/>
        <rFont val="標楷體"/>
        <family val="4"/>
        <charset val="136"/>
      </rPr>
      <t>女</t>
    </r>
    <phoneticPr fontId="3" type="noConversion"/>
  </si>
  <si>
    <r>
      <rPr>
        <sz val="9"/>
        <rFont val="標楷體"/>
        <family val="4"/>
        <charset val="136"/>
      </rPr>
      <t>戶數</t>
    </r>
    <phoneticPr fontId="3" type="noConversion"/>
  </si>
  <si>
    <r>
      <rPr>
        <sz val="9"/>
        <rFont val="標楷體"/>
        <family val="4"/>
        <charset val="136"/>
      </rPr>
      <t>人數</t>
    </r>
    <phoneticPr fontId="3" type="noConversion"/>
  </si>
  <si>
    <r>
      <rPr>
        <b/>
        <sz val="9"/>
        <rFont val="標楷體"/>
        <family val="4"/>
        <charset val="136"/>
      </rPr>
      <t>總</t>
    </r>
    <r>
      <rPr>
        <b/>
        <sz val="9"/>
        <rFont val="Times New Roman"/>
        <family val="1"/>
      </rPr>
      <t xml:space="preserve">    </t>
    </r>
    <r>
      <rPr>
        <b/>
        <sz val="9"/>
        <rFont val="標楷體"/>
        <family val="4"/>
        <charset val="136"/>
      </rPr>
      <t>計</t>
    </r>
    <phoneticPr fontId="11" type="noConversion"/>
  </si>
  <si>
    <r>
      <rPr>
        <sz val="9"/>
        <rFont val="標楷體"/>
        <family val="4"/>
        <charset val="136"/>
      </rPr>
      <t>新北市</t>
    </r>
    <phoneticPr fontId="9" type="noConversion"/>
  </si>
  <si>
    <r>
      <rPr>
        <sz val="9"/>
        <rFont val="標楷體"/>
        <family val="4"/>
        <charset val="136"/>
      </rPr>
      <t>臺北市</t>
    </r>
    <phoneticPr fontId="9" type="noConversion"/>
  </si>
  <si>
    <r>
      <rPr>
        <sz val="9"/>
        <rFont val="標楷體"/>
        <family val="4"/>
        <charset val="136"/>
      </rPr>
      <t>桃園市</t>
    </r>
    <phoneticPr fontId="9" type="noConversion"/>
  </si>
  <si>
    <r>
      <rPr>
        <sz val="9"/>
        <rFont val="標楷體"/>
        <family val="4"/>
        <charset val="136"/>
      </rPr>
      <t>臺中市</t>
    </r>
    <phoneticPr fontId="9" type="noConversion"/>
  </si>
  <si>
    <r>
      <rPr>
        <sz val="9"/>
        <rFont val="標楷體"/>
        <family val="4"/>
        <charset val="136"/>
      </rPr>
      <t>臺南市</t>
    </r>
    <phoneticPr fontId="9" type="noConversion"/>
  </si>
  <si>
    <r>
      <rPr>
        <sz val="9"/>
        <rFont val="標楷體"/>
        <family val="4"/>
        <charset val="136"/>
      </rPr>
      <t>高雄市</t>
    </r>
    <phoneticPr fontId="9" type="noConversion"/>
  </si>
  <si>
    <r>
      <rPr>
        <sz val="9"/>
        <rFont val="標楷體"/>
        <family val="4"/>
        <charset val="136"/>
      </rPr>
      <t>新竹縣</t>
    </r>
    <phoneticPr fontId="9" type="noConversion"/>
  </si>
  <si>
    <r>
      <rPr>
        <sz val="12"/>
        <color indexed="10"/>
        <rFont val="標楷體"/>
        <family val="4"/>
        <charset val="136"/>
      </rPr>
      <t>中華民國</t>
    </r>
    <r>
      <rPr>
        <sz val="12"/>
        <color indexed="10"/>
        <rFont val="Times New Roman"/>
        <family val="1"/>
      </rPr>
      <t>105</t>
    </r>
    <r>
      <rPr>
        <sz val="12"/>
        <color indexed="10"/>
        <rFont val="標楷體"/>
        <family val="4"/>
        <charset val="136"/>
      </rPr>
      <t>年第</t>
    </r>
    <r>
      <rPr>
        <sz val="12"/>
        <color indexed="10"/>
        <rFont val="Times New Roman"/>
        <family val="1"/>
      </rPr>
      <t>1</t>
    </r>
    <r>
      <rPr>
        <sz val="12"/>
        <color indexed="10"/>
        <rFont val="標楷體"/>
        <family val="4"/>
        <charset val="136"/>
      </rPr>
      <t>季底</t>
    </r>
    <r>
      <rPr>
        <sz val="12"/>
        <color indexed="10"/>
        <rFont val="Times New Roman"/>
        <family val="1"/>
      </rPr>
      <t xml:space="preserve"> , 2016  Q1</t>
    </r>
    <phoneticPr fontId="3" type="noConversion"/>
  </si>
  <si>
    <r>
      <rPr>
        <sz val="8"/>
        <rFont val="標楷體"/>
        <family val="4"/>
        <charset val="136"/>
      </rPr>
      <t>低收入戶戶數佔總戶數比率</t>
    </r>
    <r>
      <rPr>
        <sz val="8"/>
        <rFont val="Times New Roman"/>
        <family val="1"/>
      </rPr>
      <t>(0/0) Rate of Households (%)</t>
    </r>
    <phoneticPr fontId="3" type="noConversion"/>
  </si>
  <si>
    <r>
      <rPr>
        <sz val="8"/>
        <rFont val="標楷體"/>
        <family val="4"/>
        <charset val="136"/>
      </rPr>
      <t>低收入戶人數佔總人數比率</t>
    </r>
    <r>
      <rPr>
        <sz val="8"/>
        <rFont val="Times New Roman"/>
        <family val="1"/>
      </rPr>
      <t>(0/0) Rate of Persons (%)</t>
    </r>
    <phoneticPr fontId="3" type="noConversion"/>
  </si>
  <si>
    <r>
      <t xml:space="preserve">   </t>
    </r>
    <r>
      <rPr>
        <sz val="9"/>
        <rFont val="標楷體"/>
        <family val="4"/>
        <charset val="136"/>
      </rPr>
      <t>新北市</t>
    </r>
    <phoneticPr fontId="11" type="noConversion"/>
  </si>
  <si>
    <r>
      <t xml:space="preserve">   </t>
    </r>
    <r>
      <rPr>
        <sz val="9"/>
        <rFont val="標楷體"/>
        <family val="4"/>
        <charset val="136"/>
      </rPr>
      <t>桃園市</t>
    </r>
    <phoneticPr fontId="11" type="noConversion"/>
  </si>
  <si>
    <r>
      <t xml:space="preserve">   </t>
    </r>
    <r>
      <rPr>
        <sz val="9"/>
        <rFont val="標楷體"/>
        <family val="4"/>
        <charset val="136"/>
      </rPr>
      <t>臺中市</t>
    </r>
    <phoneticPr fontId="11" type="noConversion"/>
  </si>
  <si>
    <r>
      <t xml:space="preserve">   </t>
    </r>
    <r>
      <rPr>
        <sz val="9"/>
        <rFont val="標楷體"/>
        <family val="4"/>
        <charset val="136"/>
      </rPr>
      <t>高雄市</t>
    </r>
    <phoneticPr fontId="11" type="noConversion"/>
  </si>
  <si>
    <r>
      <rPr>
        <b/>
        <sz val="12"/>
        <color indexed="10"/>
        <rFont val="標楷體"/>
        <family val="4"/>
        <charset val="136"/>
      </rPr>
      <t>中華民國</t>
    </r>
    <r>
      <rPr>
        <b/>
        <sz val="12"/>
        <color indexed="10"/>
        <rFont val="Times New Roman"/>
        <family val="1"/>
      </rPr>
      <t>105</t>
    </r>
    <r>
      <rPr>
        <b/>
        <sz val="12"/>
        <color indexed="10"/>
        <rFont val="標楷體"/>
        <family val="4"/>
        <charset val="136"/>
      </rPr>
      <t>年第</t>
    </r>
    <r>
      <rPr>
        <b/>
        <sz val="12"/>
        <color indexed="10"/>
        <rFont val="Times New Roman"/>
        <family val="1"/>
      </rPr>
      <t>2</t>
    </r>
    <r>
      <rPr>
        <b/>
        <sz val="12"/>
        <color indexed="10"/>
        <rFont val="標楷體"/>
        <family val="4"/>
        <charset val="136"/>
      </rPr>
      <t>季底</t>
    </r>
    <r>
      <rPr>
        <b/>
        <sz val="12"/>
        <color indexed="10"/>
        <rFont val="Times New Roman"/>
        <family val="1"/>
      </rPr>
      <t xml:space="preserve"> , 2016  Q2</t>
    </r>
    <phoneticPr fontId="3" type="noConversion"/>
  </si>
  <si>
    <r>
      <rPr>
        <b/>
        <sz val="12"/>
        <color indexed="10"/>
        <rFont val="標楷體"/>
        <family val="4"/>
        <charset val="136"/>
      </rPr>
      <t>中華民國</t>
    </r>
    <r>
      <rPr>
        <b/>
        <sz val="12"/>
        <color indexed="10"/>
        <rFont val="Times New Roman"/>
        <family val="1"/>
      </rPr>
      <t>105</t>
    </r>
    <r>
      <rPr>
        <b/>
        <sz val="12"/>
        <color indexed="10"/>
        <rFont val="標楷體"/>
        <family val="4"/>
        <charset val="136"/>
      </rPr>
      <t>年第</t>
    </r>
    <r>
      <rPr>
        <b/>
        <sz val="12"/>
        <color indexed="10"/>
        <rFont val="Times New Roman"/>
        <family val="1"/>
      </rPr>
      <t>3</t>
    </r>
    <r>
      <rPr>
        <b/>
        <sz val="12"/>
        <color indexed="10"/>
        <rFont val="標楷體"/>
        <family val="4"/>
        <charset val="136"/>
      </rPr>
      <t>季底</t>
    </r>
    <r>
      <rPr>
        <b/>
        <sz val="12"/>
        <color indexed="10"/>
        <rFont val="Times New Roman"/>
        <family val="1"/>
      </rPr>
      <t xml:space="preserve"> , 2016  Q3</t>
    </r>
    <phoneticPr fontId="3" type="noConversion"/>
  </si>
  <si>
    <r>
      <rPr>
        <b/>
        <sz val="12"/>
        <color indexed="10"/>
        <rFont val="標楷體"/>
        <family val="4"/>
        <charset val="136"/>
      </rPr>
      <t>中華民國</t>
    </r>
    <r>
      <rPr>
        <b/>
        <sz val="12"/>
        <color indexed="10"/>
        <rFont val="Times New Roman"/>
        <family val="1"/>
      </rPr>
      <t>105</t>
    </r>
    <r>
      <rPr>
        <b/>
        <sz val="12"/>
        <color indexed="10"/>
        <rFont val="標楷體"/>
        <family val="4"/>
        <charset val="136"/>
      </rPr>
      <t>年第</t>
    </r>
    <r>
      <rPr>
        <b/>
        <sz val="12"/>
        <color indexed="10"/>
        <rFont val="Times New Roman"/>
        <family val="1"/>
      </rPr>
      <t>4</t>
    </r>
    <r>
      <rPr>
        <b/>
        <sz val="12"/>
        <color indexed="10"/>
        <rFont val="標楷體"/>
        <family val="4"/>
        <charset val="136"/>
      </rPr>
      <t>季底</t>
    </r>
    <r>
      <rPr>
        <b/>
        <sz val="12"/>
        <color indexed="10"/>
        <rFont val="Times New Roman"/>
        <family val="1"/>
      </rPr>
      <t xml:space="preserve">  , 2016 Q4</t>
    </r>
    <phoneticPr fontId="3" type="noConversion"/>
  </si>
  <si>
    <r>
      <rPr>
        <sz val="12"/>
        <color indexed="10"/>
        <rFont val="標楷體"/>
        <family val="4"/>
        <charset val="136"/>
      </rPr>
      <t>中華民國</t>
    </r>
    <r>
      <rPr>
        <sz val="12"/>
        <color indexed="10"/>
        <rFont val="Times New Roman"/>
        <family val="1"/>
      </rPr>
      <t>106</t>
    </r>
    <r>
      <rPr>
        <sz val="12"/>
        <color indexed="10"/>
        <rFont val="標楷體"/>
        <family val="4"/>
        <charset val="136"/>
      </rPr>
      <t>年第</t>
    </r>
    <r>
      <rPr>
        <sz val="12"/>
        <color indexed="10"/>
        <rFont val="Times New Roman"/>
        <family val="1"/>
      </rPr>
      <t>1</t>
    </r>
    <r>
      <rPr>
        <sz val="12"/>
        <color indexed="10"/>
        <rFont val="標楷體"/>
        <family val="4"/>
        <charset val="136"/>
      </rPr>
      <t>季底</t>
    </r>
    <r>
      <rPr>
        <sz val="12"/>
        <color indexed="10"/>
        <rFont val="Times New Roman"/>
        <family val="1"/>
      </rPr>
      <t xml:space="preserve"> , 2017 Q1</t>
    </r>
    <phoneticPr fontId="3" type="noConversion"/>
  </si>
  <si>
    <r>
      <rPr>
        <b/>
        <sz val="12"/>
        <color indexed="10"/>
        <rFont val="標楷體"/>
        <family val="4"/>
        <charset val="136"/>
      </rPr>
      <t>中華民國</t>
    </r>
    <r>
      <rPr>
        <b/>
        <sz val="12"/>
        <color indexed="10"/>
        <rFont val="Times New Roman"/>
        <family val="1"/>
      </rPr>
      <t>106</t>
    </r>
    <r>
      <rPr>
        <b/>
        <sz val="12"/>
        <color indexed="10"/>
        <rFont val="標楷體"/>
        <family val="4"/>
        <charset val="136"/>
      </rPr>
      <t>年第</t>
    </r>
    <r>
      <rPr>
        <b/>
        <sz val="12"/>
        <color indexed="10"/>
        <rFont val="Times New Roman"/>
        <family val="1"/>
      </rPr>
      <t>2</t>
    </r>
    <r>
      <rPr>
        <b/>
        <sz val="12"/>
        <color indexed="10"/>
        <rFont val="標楷體"/>
        <family val="4"/>
        <charset val="136"/>
      </rPr>
      <t>季底</t>
    </r>
    <r>
      <rPr>
        <b/>
        <sz val="12"/>
        <color indexed="10"/>
        <rFont val="Times New Roman"/>
        <family val="1"/>
      </rPr>
      <t xml:space="preserve"> , 2017 Q2</t>
    </r>
    <phoneticPr fontId="3" type="noConversion"/>
  </si>
  <si>
    <r>
      <rPr>
        <b/>
        <sz val="12"/>
        <color indexed="10"/>
        <rFont val="標楷體"/>
        <family val="4"/>
        <charset val="136"/>
      </rPr>
      <t>中華民國</t>
    </r>
    <r>
      <rPr>
        <b/>
        <sz val="12"/>
        <color indexed="10"/>
        <rFont val="Times New Roman"/>
        <family val="1"/>
      </rPr>
      <t>106</t>
    </r>
    <r>
      <rPr>
        <b/>
        <sz val="12"/>
        <color indexed="10"/>
        <rFont val="標楷體"/>
        <family val="4"/>
        <charset val="136"/>
      </rPr>
      <t>年第</t>
    </r>
    <r>
      <rPr>
        <b/>
        <sz val="12"/>
        <color indexed="10"/>
        <rFont val="Times New Roman"/>
        <family val="1"/>
      </rPr>
      <t>3</t>
    </r>
    <r>
      <rPr>
        <b/>
        <sz val="12"/>
        <color indexed="10"/>
        <rFont val="標楷體"/>
        <family val="4"/>
        <charset val="136"/>
      </rPr>
      <t>季底</t>
    </r>
    <r>
      <rPr>
        <b/>
        <sz val="12"/>
        <color indexed="10"/>
        <rFont val="Times New Roman"/>
        <family val="1"/>
      </rPr>
      <t xml:space="preserve"> , 2017 Q3</t>
    </r>
    <phoneticPr fontId="3" type="noConversion"/>
  </si>
  <si>
    <r>
      <rPr>
        <b/>
        <sz val="12"/>
        <color indexed="10"/>
        <rFont val="標楷體"/>
        <family val="4"/>
        <charset val="136"/>
      </rPr>
      <t>中華民國</t>
    </r>
    <r>
      <rPr>
        <b/>
        <sz val="12"/>
        <color indexed="10"/>
        <rFont val="Times New Roman"/>
        <family val="1"/>
      </rPr>
      <t>106</t>
    </r>
    <r>
      <rPr>
        <b/>
        <sz val="12"/>
        <color indexed="10"/>
        <rFont val="標楷體"/>
        <family val="4"/>
        <charset val="136"/>
      </rPr>
      <t>年第</t>
    </r>
    <r>
      <rPr>
        <b/>
        <sz val="12"/>
        <color indexed="10"/>
        <rFont val="Times New Roman"/>
        <family val="1"/>
      </rPr>
      <t>4</t>
    </r>
    <r>
      <rPr>
        <b/>
        <sz val="12"/>
        <color indexed="10"/>
        <rFont val="標楷體"/>
        <family val="4"/>
        <charset val="136"/>
      </rPr>
      <t>季底</t>
    </r>
    <r>
      <rPr>
        <b/>
        <sz val="12"/>
        <color indexed="10"/>
        <rFont val="Times New Roman"/>
        <family val="1"/>
      </rPr>
      <t xml:space="preserve">  , 2017 Q4</t>
    </r>
    <phoneticPr fontId="3" type="noConversion"/>
  </si>
  <si>
    <r>
      <rPr>
        <b/>
        <sz val="12"/>
        <color indexed="10"/>
        <rFont val="標楷體"/>
        <family val="4"/>
        <charset val="136"/>
      </rPr>
      <t>中華民國</t>
    </r>
    <r>
      <rPr>
        <b/>
        <sz val="12"/>
        <color indexed="10"/>
        <rFont val="Times New Roman"/>
        <family val="1"/>
      </rPr>
      <t>107</t>
    </r>
    <r>
      <rPr>
        <b/>
        <sz val="12"/>
        <color indexed="10"/>
        <rFont val="標楷體"/>
        <family val="4"/>
        <charset val="136"/>
      </rPr>
      <t>年第</t>
    </r>
    <r>
      <rPr>
        <b/>
        <sz val="12"/>
        <color indexed="10"/>
        <rFont val="Times New Roman"/>
        <family val="1"/>
      </rPr>
      <t>1</t>
    </r>
    <r>
      <rPr>
        <b/>
        <sz val="12"/>
        <color indexed="10"/>
        <rFont val="標楷體"/>
        <family val="4"/>
        <charset val="136"/>
      </rPr>
      <t>季底</t>
    </r>
    <r>
      <rPr>
        <b/>
        <sz val="12"/>
        <color indexed="10"/>
        <rFont val="Times New Roman"/>
        <family val="1"/>
      </rPr>
      <t xml:space="preserve"> , 2018 Q1</t>
    </r>
    <phoneticPr fontId="3" type="noConversion"/>
  </si>
  <si>
    <r>
      <rPr>
        <b/>
        <sz val="12"/>
        <color indexed="10"/>
        <rFont val="標楷體"/>
        <family val="4"/>
        <charset val="136"/>
      </rPr>
      <t>中華民國</t>
    </r>
    <r>
      <rPr>
        <b/>
        <sz val="12"/>
        <color indexed="10"/>
        <rFont val="Times New Roman"/>
        <family val="1"/>
      </rPr>
      <t>107</t>
    </r>
    <r>
      <rPr>
        <b/>
        <sz val="12"/>
        <color indexed="10"/>
        <rFont val="標楷體"/>
        <family val="4"/>
        <charset val="136"/>
      </rPr>
      <t>年第</t>
    </r>
    <r>
      <rPr>
        <b/>
        <sz val="12"/>
        <color indexed="10"/>
        <rFont val="Times New Roman"/>
        <family val="1"/>
      </rPr>
      <t>2</t>
    </r>
    <r>
      <rPr>
        <b/>
        <sz val="12"/>
        <color indexed="10"/>
        <rFont val="標楷體"/>
        <family val="4"/>
        <charset val="136"/>
      </rPr>
      <t>季底</t>
    </r>
    <r>
      <rPr>
        <b/>
        <sz val="12"/>
        <color indexed="10"/>
        <rFont val="Times New Roman"/>
        <family val="1"/>
      </rPr>
      <t xml:space="preserve"> , 2018 Q2</t>
    </r>
    <phoneticPr fontId="3" type="noConversion"/>
  </si>
  <si>
    <r>
      <rPr>
        <b/>
        <sz val="12"/>
        <color indexed="10"/>
        <rFont val="標楷體"/>
        <family val="4"/>
        <charset val="136"/>
      </rPr>
      <t>中華民國</t>
    </r>
    <r>
      <rPr>
        <b/>
        <sz val="12"/>
        <color indexed="10"/>
        <rFont val="Times New Roman"/>
        <family val="1"/>
      </rPr>
      <t>107</t>
    </r>
    <r>
      <rPr>
        <b/>
        <sz val="12"/>
        <color indexed="10"/>
        <rFont val="標楷體"/>
        <family val="4"/>
        <charset val="136"/>
      </rPr>
      <t>年第</t>
    </r>
    <r>
      <rPr>
        <b/>
        <sz val="12"/>
        <color indexed="10"/>
        <rFont val="Times New Roman"/>
        <family val="1"/>
      </rPr>
      <t>3</t>
    </r>
    <r>
      <rPr>
        <b/>
        <sz val="12"/>
        <color indexed="10"/>
        <rFont val="標楷體"/>
        <family val="4"/>
        <charset val="136"/>
      </rPr>
      <t>季底</t>
    </r>
    <r>
      <rPr>
        <b/>
        <sz val="12"/>
        <color indexed="10"/>
        <rFont val="Times New Roman"/>
        <family val="1"/>
      </rPr>
      <t xml:space="preserve"> , 2018 Q3</t>
    </r>
    <phoneticPr fontId="3" type="noConversion"/>
  </si>
  <si>
    <r>
      <rPr>
        <b/>
        <sz val="12"/>
        <color indexed="10"/>
        <rFont val="標楷體"/>
        <family val="4"/>
        <charset val="136"/>
      </rPr>
      <t>中華民國</t>
    </r>
    <r>
      <rPr>
        <b/>
        <sz val="12"/>
        <color indexed="10"/>
        <rFont val="Times New Roman"/>
        <family val="1"/>
      </rPr>
      <t>107</t>
    </r>
    <r>
      <rPr>
        <b/>
        <sz val="12"/>
        <color indexed="10"/>
        <rFont val="標楷體"/>
        <family val="4"/>
        <charset val="136"/>
      </rPr>
      <t>年第</t>
    </r>
    <r>
      <rPr>
        <b/>
        <sz val="12"/>
        <color indexed="10"/>
        <rFont val="Times New Roman"/>
        <family val="1"/>
      </rPr>
      <t>4</t>
    </r>
    <r>
      <rPr>
        <b/>
        <sz val="12"/>
        <color indexed="10"/>
        <rFont val="標楷體"/>
        <family val="4"/>
        <charset val="136"/>
      </rPr>
      <t>季底</t>
    </r>
    <r>
      <rPr>
        <b/>
        <sz val="12"/>
        <color indexed="10"/>
        <rFont val="Times New Roman"/>
        <family val="1"/>
      </rPr>
      <t xml:space="preserve">  , 2018 Q4</t>
    </r>
    <phoneticPr fontId="3" type="noConversion"/>
  </si>
  <si>
    <r>
      <rPr>
        <b/>
        <sz val="12"/>
        <color indexed="10"/>
        <rFont val="標楷體"/>
        <family val="4"/>
        <charset val="136"/>
      </rPr>
      <t>中華民國</t>
    </r>
    <r>
      <rPr>
        <b/>
        <sz val="12"/>
        <color indexed="10"/>
        <rFont val="Times New Roman"/>
        <family val="1"/>
      </rPr>
      <t>108</t>
    </r>
    <r>
      <rPr>
        <b/>
        <sz val="12"/>
        <color indexed="10"/>
        <rFont val="標楷體"/>
        <family val="4"/>
        <charset val="136"/>
      </rPr>
      <t>年第</t>
    </r>
    <r>
      <rPr>
        <b/>
        <sz val="12"/>
        <color indexed="10"/>
        <rFont val="Times New Roman"/>
        <family val="1"/>
      </rPr>
      <t>1</t>
    </r>
    <r>
      <rPr>
        <b/>
        <sz val="12"/>
        <color indexed="10"/>
        <rFont val="標楷體"/>
        <family val="4"/>
        <charset val="136"/>
      </rPr>
      <t>季底</t>
    </r>
    <r>
      <rPr>
        <b/>
        <sz val="12"/>
        <color indexed="10"/>
        <rFont val="Times New Roman"/>
        <family val="1"/>
      </rPr>
      <t xml:space="preserve"> , 2019Q1</t>
    </r>
    <phoneticPr fontId="3" type="noConversion"/>
  </si>
  <si>
    <r>
      <rPr>
        <b/>
        <sz val="12"/>
        <color indexed="10"/>
        <rFont val="標楷體"/>
        <family val="4"/>
        <charset val="136"/>
      </rPr>
      <t>中華民國</t>
    </r>
    <r>
      <rPr>
        <b/>
        <sz val="12"/>
        <color indexed="10"/>
        <rFont val="Times New Roman"/>
        <family val="1"/>
      </rPr>
      <t>108</t>
    </r>
    <r>
      <rPr>
        <b/>
        <sz val="12"/>
        <color indexed="10"/>
        <rFont val="標楷體"/>
        <family val="4"/>
        <charset val="136"/>
      </rPr>
      <t>年第</t>
    </r>
    <r>
      <rPr>
        <b/>
        <sz val="12"/>
        <color indexed="10"/>
        <rFont val="Times New Roman"/>
        <family val="1"/>
      </rPr>
      <t>2</t>
    </r>
    <r>
      <rPr>
        <b/>
        <sz val="12"/>
        <color indexed="10"/>
        <rFont val="標楷體"/>
        <family val="4"/>
        <charset val="136"/>
      </rPr>
      <t>季底</t>
    </r>
    <r>
      <rPr>
        <b/>
        <sz val="12"/>
        <color indexed="10"/>
        <rFont val="Times New Roman"/>
        <family val="1"/>
      </rPr>
      <t xml:space="preserve"> , 2019 Q2</t>
    </r>
    <phoneticPr fontId="3" type="noConversion"/>
  </si>
  <si>
    <r>
      <rPr>
        <b/>
        <sz val="12"/>
        <color indexed="10"/>
        <rFont val="標楷體"/>
        <family val="4"/>
        <charset val="136"/>
      </rPr>
      <t>中華民國</t>
    </r>
    <r>
      <rPr>
        <b/>
        <sz val="12"/>
        <color indexed="10"/>
        <rFont val="Times New Roman"/>
        <family val="1"/>
      </rPr>
      <t>108</t>
    </r>
    <r>
      <rPr>
        <b/>
        <sz val="12"/>
        <color indexed="10"/>
        <rFont val="標楷體"/>
        <family val="4"/>
        <charset val="136"/>
      </rPr>
      <t>年第</t>
    </r>
    <r>
      <rPr>
        <b/>
        <sz val="12"/>
        <color indexed="10"/>
        <rFont val="Times New Roman"/>
        <family val="1"/>
      </rPr>
      <t>3</t>
    </r>
    <r>
      <rPr>
        <b/>
        <sz val="12"/>
        <color indexed="10"/>
        <rFont val="標楷體"/>
        <family val="4"/>
        <charset val="136"/>
      </rPr>
      <t>季底</t>
    </r>
    <r>
      <rPr>
        <b/>
        <sz val="12"/>
        <color indexed="10"/>
        <rFont val="Times New Roman"/>
        <family val="1"/>
      </rPr>
      <t xml:space="preserve"> , 2019 Q3</t>
    </r>
    <phoneticPr fontId="3" type="noConversion"/>
  </si>
  <si>
    <r>
      <rPr>
        <b/>
        <sz val="12"/>
        <color indexed="10"/>
        <rFont val="標楷體"/>
        <family val="4"/>
        <charset val="136"/>
      </rPr>
      <t>中華民國</t>
    </r>
    <r>
      <rPr>
        <b/>
        <sz val="12"/>
        <color indexed="10"/>
        <rFont val="Times New Roman"/>
        <family val="1"/>
      </rPr>
      <t>108</t>
    </r>
    <r>
      <rPr>
        <b/>
        <sz val="12"/>
        <color indexed="10"/>
        <rFont val="標楷體"/>
        <family val="4"/>
        <charset val="136"/>
      </rPr>
      <t>年第</t>
    </r>
    <r>
      <rPr>
        <b/>
        <sz val="12"/>
        <color indexed="10"/>
        <rFont val="Times New Roman"/>
        <family val="1"/>
      </rPr>
      <t>4</t>
    </r>
    <r>
      <rPr>
        <b/>
        <sz val="12"/>
        <color indexed="10"/>
        <rFont val="標楷體"/>
        <family val="4"/>
        <charset val="136"/>
      </rPr>
      <t>季底</t>
    </r>
    <r>
      <rPr>
        <b/>
        <sz val="12"/>
        <color indexed="10"/>
        <rFont val="Times New Roman"/>
        <family val="1"/>
      </rPr>
      <t xml:space="preserve">  , 2019Q4</t>
    </r>
    <phoneticPr fontId="3" type="noConversion"/>
  </si>
  <si>
    <r>
      <rPr>
        <b/>
        <sz val="12"/>
        <color indexed="10"/>
        <rFont val="標楷體"/>
        <family val="4"/>
        <charset val="136"/>
      </rPr>
      <t>中華民國</t>
    </r>
    <r>
      <rPr>
        <b/>
        <sz val="12"/>
        <color indexed="10"/>
        <rFont val="Times New Roman"/>
        <family val="1"/>
      </rPr>
      <t>109</t>
    </r>
    <r>
      <rPr>
        <b/>
        <sz val="12"/>
        <color indexed="10"/>
        <rFont val="標楷體"/>
        <family val="4"/>
        <charset val="136"/>
      </rPr>
      <t>年第</t>
    </r>
    <r>
      <rPr>
        <b/>
        <sz val="12"/>
        <color indexed="10"/>
        <rFont val="Times New Roman"/>
        <family val="1"/>
      </rPr>
      <t>1</t>
    </r>
    <r>
      <rPr>
        <b/>
        <sz val="12"/>
        <color indexed="10"/>
        <rFont val="標楷體"/>
        <family val="4"/>
        <charset val="136"/>
      </rPr>
      <t>季底</t>
    </r>
    <r>
      <rPr>
        <b/>
        <sz val="12"/>
        <color indexed="10"/>
        <rFont val="Times New Roman"/>
        <family val="1"/>
      </rPr>
      <t xml:space="preserve"> , 2020Q1</t>
    </r>
    <phoneticPr fontId="3" type="noConversion"/>
  </si>
  <si>
    <r>
      <rPr>
        <b/>
        <sz val="12"/>
        <color indexed="10"/>
        <rFont val="標楷體"/>
        <family val="4"/>
        <charset val="136"/>
      </rPr>
      <t>中華民國</t>
    </r>
    <r>
      <rPr>
        <b/>
        <sz val="12"/>
        <color indexed="10"/>
        <rFont val="Times New Roman"/>
        <family val="1"/>
      </rPr>
      <t>109</t>
    </r>
    <r>
      <rPr>
        <b/>
        <sz val="12"/>
        <color indexed="10"/>
        <rFont val="標楷體"/>
        <family val="4"/>
        <charset val="136"/>
      </rPr>
      <t>年第</t>
    </r>
    <r>
      <rPr>
        <b/>
        <sz val="12"/>
        <color indexed="10"/>
        <rFont val="Times New Roman"/>
        <family val="1"/>
      </rPr>
      <t>2</t>
    </r>
    <r>
      <rPr>
        <b/>
        <sz val="12"/>
        <color indexed="10"/>
        <rFont val="標楷體"/>
        <family val="4"/>
        <charset val="136"/>
      </rPr>
      <t>季底</t>
    </r>
    <r>
      <rPr>
        <b/>
        <sz val="12"/>
        <color indexed="10"/>
        <rFont val="Times New Roman"/>
        <family val="1"/>
      </rPr>
      <t xml:space="preserve"> , 2020 Q2</t>
    </r>
    <phoneticPr fontId="3" type="noConversion"/>
  </si>
  <si>
    <r>
      <rPr>
        <b/>
        <sz val="12"/>
        <color indexed="10"/>
        <rFont val="標楷體"/>
        <family val="4"/>
        <charset val="136"/>
      </rPr>
      <t>中華民國</t>
    </r>
    <r>
      <rPr>
        <b/>
        <sz val="12"/>
        <color indexed="10"/>
        <rFont val="Times New Roman"/>
        <family val="1"/>
      </rPr>
      <t>109</t>
    </r>
    <r>
      <rPr>
        <b/>
        <sz val="12"/>
        <color indexed="10"/>
        <rFont val="標楷體"/>
        <family val="4"/>
        <charset val="136"/>
      </rPr>
      <t>年第</t>
    </r>
    <r>
      <rPr>
        <b/>
        <sz val="12"/>
        <color indexed="10"/>
        <rFont val="Times New Roman"/>
        <family val="1"/>
      </rPr>
      <t>3</t>
    </r>
    <r>
      <rPr>
        <b/>
        <sz val="12"/>
        <color indexed="10"/>
        <rFont val="標楷體"/>
        <family val="4"/>
        <charset val="136"/>
      </rPr>
      <t>季底</t>
    </r>
    <r>
      <rPr>
        <b/>
        <sz val="12"/>
        <color indexed="10"/>
        <rFont val="Times New Roman"/>
        <family val="1"/>
      </rPr>
      <t xml:space="preserve"> , 2020 Q3</t>
    </r>
    <phoneticPr fontId="3" type="noConversion"/>
  </si>
  <si>
    <r>
      <rPr>
        <b/>
        <sz val="12"/>
        <color indexed="10"/>
        <rFont val="標楷體"/>
        <family val="4"/>
        <charset val="136"/>
      </rPr>
      <t>中華民國</t>
    </r>
    <r>
      <rPr>
        <b/>
        <sz val="12"/>
        <color indexed="10"/>
        <rFont val="Times New Roman"/>
        <family val="1"/>
      </rPr>
      <t>109</t>
    </r>
    <r>
      <rPr>
        <b/>
        <sz val="12"/>
        <color indexed="10"/>
        <rFont val="標楷體"/>
        <family val="4"/>
        <charset val="136"/>
      </rPr>
      <t>年第</t>
    </r>
    <r>
      <rPr>
        <b/>
        <sz val="12"/>
        <color indexed="10"/>
        <rFont val="Times New Roman"/>
        <family val="1"/>
      </rPr>
      <t>4</t>
    </r>
    <r>
      <rPr>
        <b/>
        <sz val="12"/>
        <color indexed="10"/>
        <rFont val="標楷體"/>
        <family val="4"/>
        <charset val="136"/>
      </rPr>
      <t>季底</t>
    </r>
    <r>
      <rPr>
        <b/>
        <sz val="12"/>
        <color indexed="10"/>
        <rFont val="Times New Roman"/>
        <family val="1"/>
      </rPr>
      <t xml:space="preserve">  , 2020 Q4</t>
    </r>
    <phoneticPr fontId="3" type="noConversion"/>
  </si>
  <si>
    <r>
      <rPr>
        <b/>
        <sz val="12"/>
        <color indexed="10"/>
        <rFont val="標楷體"/>
        <family val="4"/>
        <charset val="136"/>
      </rPr>
      <t>中華民國</t>
    </r>
    <r>
      <rPr>
        <b/>
        <sz val="12"/>
        <color indexed="10"/>
        <rFont val="Times New Roman"/>
        <family val="1"/>
      </rPr>
      <t>110</t>
    </r>
    <r>
      <rPr>
        <b/>
        <sz val="12"/>
        <color indexed="10"/>
        <rFont val="標楷體"/>
        <family val="4"/>
        <charset val="136"/>
      </rPr>
      <t>年第</t>
    </r>
    <r>
      <rPr>
        <b/>
        <sz val="12"/>
        <color indexed="10"/>
        <rFont val="Times New Roman"/>
        <family val="1"/>
      </rPr>
      <t>4</t>
    </r>
    <r>
      <rPr>
        <b/>
        <sz val="12"/>
        <color indexed="10"/>
        <rFont val="標楷體"/>
        <family val="4"/>
        <charset val="136"/>
      </rPr>
      <t>季底</t>
    </r>
    <r>
      <rPr>
        <b/>
        <sz val="12"/>
        <color indexed="10"/>
        <rFont val="Times New Roman"/>
        <family val="1"/>
      </rPr>
      <t xml:space="preserve">  , 2021 Q4</t>
    </r>
    <phoneticPr fontId="3" type="noConversion"/>
  </si>
  <si>
    <r>
      <rPr>
        <b/>
        <sz val="12"/>
        <color indexed="10"/>
        <rFont val="標楷體"/>
        <family val="4"/>
        <charset val="136"/>
      </rPr>
      <t>中華民國</t>
    </r>
    <r>
      <rPr>
        <b/>
        <sz val="12"/>
        <color indexed="10"/>
        <rFont val="Times New Roman"/>
        <family val="1"/>
      </rPr>
      <t>110</t>
    </r>
    <r>
      <rPr>
        <b/>
        <sz val="12"/>
        <color indexed="10"/>
        <rFont val="標楷體"/>
        <family val="4"/>
        <charset val="136"/>
      </rPr>
      <t>年第</t>
    </r>
    <r>
      <rPr>
        <b/>
        <sz val="12"/>
        <color indexed="10"/>
        <rFont val="Times New Roman"/>
        <family val="1"/>
      </rPr>
      <t>3</t>
    </r>
    <r>
      <rPr>
        <b/>
        <sz val="12"/>
        <color indexed="10"/>
        <rFont val="標楷體"/>
        <family val="4"/>
        <charset val="136"/>
      </rPr>
      <t>季底</t>
    </r>
    <r>
      <rPr>
        <b/>
        <sz val="12"/>
        <color indexed="10"/>
        <rFont val="Times New Roman"/>
        <family val="1"/>
      </rPr>
      <t xml:space="preserve"> , 2021 Q3</t>
    </r>
    <phoneticPr fontId="3" type="noConversion"/>
  </si>
  <si>
    <r>
      <rPr>
        <b/>
        <sz val="12"/>
        <color indexed="10"/>
        <rFont val="標楷體"/>
        <family val="4"/>
        <charset val="136"/>
      </rPr>
      <t>中華民國</t>
    </r>
    <r>
      <rPr>
        <b/>
        <sz val="12"/>
        <color indexed="10"/>
        <rFont val="Times New Roman"/>
        <family val="1"/>
      </rPr>
      <t>110</t>
    </r>
    <r>
      <rPr>
        <b/>
        <sz val="12"/>
        <color indexed="10"/>
        <rFont val="標楷體"/>
        <family val="4"/>
        <charset val="136"/>
      </rPr>
      <t>年第</t>
    </r>
    <r>
      <rPr>
        <b/>
        <sz val="12"/>
        <color indexed="10"/>
        <rFont val="Times New Roman"/>
        <family val="1"/>
      </rPr>
      <t>2</t>
    </r>
    <r>
      <rPr>
        <b/>
        <sz val="12"/>
        <color indexed="10"/>
        <rFont val="標楷體"/>
        <family val="4"/>
        <charset val="136"/>
      </rPr>
      <t>季底</t>
    </r>
    <r>
      <rPr>
        <b/>
        <sz val="12"/>
        <color indexed="10"/>
        <rFont val="Times New Roman"/>
        <family val="1"/>
      </rPr>
      <t xml:space="preserve"> , 2021 Q2</t>
    </r>
    <phoneticPr fontId="3" type="noConversion"/>
  </si>
  <si>
    <r>
      <rPr>
        <b/>
        <sz val="12"/>
        <color indexed="10"/>
        <rFont val="標楷體"/>
        <family val="4"/>
        <charset val="136"/>
      </rPr>
      <t>中華民國</t>
    </r>
    <r>
      <rPr>
        <b/>
        <sz val="12"/>
        <color indexed="10"/>
        <rFont val="Times New Roman"/>
        <family val="1"/>
      </rPr>
      <t>110</t>
    </r>
    <r>
      <rPr>
        <b/>
        <sz val="12"/>
        <color indexed="10"/>
        <rFont val="標楷體"/>
        <family val="4"/>
        <charset val="136"/>
      </rPr>
      <t>年第</t>
    </r>
    <r>
      <rPr>
        <b/>
        <sz val="12"/>
        <color indexed="10"/>
        <rFont val="Times New Roman"/>
        <family val="1"/>
      </rPr>
      <t>1</t>
    </r>
    <r>
      <rPr>
        <b/>
        <sz val="12"/>
        <color indexed="10"/>
        <rFont val="標楷體"/>
        <family val="4"/>
        <charset val="136"/>
      </rPr>
      <t>季底</t>
    </r>
    <r>
      <rPr>
        <b/>
        <sz val="12"/>
        <color indexed="10"/>
        <rFont val="Times New Roman"/>
        <family val="1"/>
      </rPr>
      <t xml:space="preserve"> , 2021Q1</t>
    </r>
    <phoneticPr fontId="3" type="noConversion"/>
  </si>
  <si>
    <r>
      <rPr>
        <b/>
        <sz val="12"/>
        <color indexed="10"/>
        <rFont val="標楷體"/>
        <family val="4"/>
        <charset val="136"/>
      </rPr>
      <t>中華民國</t>
    </r>
    <r>
      <rPr>
        <b/>
        <sz val="12"/>
        <color indexed="10"/>
        <rFont val="Times New Roman"/>
        <family val="1"/>
      </rPr>
      <t>111</t>
    </r>
    <r>
      <rPr>
        <b/>
        <sz val="12"/>
        <color indexed="10"/>
        <rFont val="標楷體"/>
        <family val="4"/>
        <charset val="136"/>
      </rPr>
      <t>年第</t>
    </r>
    <r>
      <rPr>
        <b/>
        <sz val="12"/>
        <color indexed="10"/>
        <rFont val="Times New Roman"/>
        <family val="1"/>
      </rPr>
      <t>1</t>
    </r>
    <r>
      <rPr>
        <b/>
        <sz val="12"/>
        <color indexed="10"/>
        <rFont val="標楷體"/>
        <family val="4"/>
        <charset val="136"/>
      </rPr>
      <t>季底</t>
    </r>
    <r>
      <rPr>
        <b/>
        <sz val="12"/>
        <color indexed="10"/>
        <rFont val="Times New Roman"/>
        <family val="1"/>
      </rPr>
      <t xml:space="preserve"> , 2022Q1</t>
    </r>
    <phoneticPr fontId="3" type="noConversion"/>
  </si>
  <si>
    <r>
      <rPr>
        <b/>
        <sz val="12"/>
        <color indexed="10"/>
        <rFont val="標楷體"/>
        <family val="4"/>
        <charset val="136"/>
      </rPr>
      <t>中華民國</t>
    </r>
    <r>
      <rPr>
        <b/>
        <sz val="12"/>
        <color indexed="10"/>
        <rFont val="Times New Roman"/>
        <family val="1"/>
      </rPr>
      <t>111</t>
    </r>
    <r>
      <rPr>
        <b/>
        <sz val="12"/>
        <color indexed="10"/>
        <rFont val="標楷體"/>
        <family val="4"/>
        <charset val="136"/>
      </rPr>
      <t>年第</t>
    </r>
    <r>
      <rPr>
        <b/>
        <sz val="12"/>
        <color indexed="10"/>
        <rFont val="Times New Roman"/>
        <family val="1"/>
      </rPr>
      <t>2</t>
    </r>
    <r>
      <rPr>
        <b/>
        <sz val="12"/>
        <color indexed="10"/>
        <rFont val="標楷體"/>
        <family val="4"/>
        <charset val="136"/>
      </rPr>
      <t>季底</t>
    </r>
    <r>
      <rPr>
        <b/>
        <sz val="12"/>
        <color indexed="10"/>
        <rFont val="Times New Roman"/>
        <family val="1"/>
      </rPr>
      <t xml:space="preserve"> , 2022 Q2</t>
    </r>
    <phoneticPr fontId="3" type="noConversion"/>
  </si>
  <si>
    <r>
      <rPr>
        <b/>
        <sz val="12"/>
        <color indexed="10"/>
        <rFont val="標楷體"/>
        <family val="4"/>
        <charset val="136"/>
      </rPr>
      <t>中華民國</t>
    </r>
    <r>
      <rPr>
        <b/>
        <sz val="12"/>
        <color indexed="10"/>
        <rFont val="Times New Roman"/>
        <family val="1"/>
      </rPr>
      <t>111</t>
    </r>
    <r>
      <rPr>
        <b/>
        <sz val="12"/>
        <color indexed="10"/>
        <rFont val="標楷體"/>
        <family val="4"/>
        <charset val="136"/>
      </rPr>
      <t>年第</t>
    </r>
    <r>
      <rPr>
        <b/>
        <sz val="12"/>
        <color indexed="10"/>
        <rFont val="Times New Roman"/>
        <family val="1"/>
      </rPr>
      <t>3</t>
    </r>
    <r>
      <rPr>
        <b/>
        <sz val="12"/>
        <color indexed="10"/>
        <rFont val="標楷體"/>
        <family val="4"/>
        <charset val="136"/>
      </rPr>
      <t>季底</t>
    </r>
    <r>
      <rPr>
        <b/>
        <sz val="12"/>
        <color indexed="10"/>
        <rFont val="Times New Roman"/>
        <family val="1"/>
      </rPr>
      <t xml:space="preserve"> , 2022 Q3</t>
    </r>
    <phoneticPr fontId="3" type="noConversion"/>
  </si>
  <si>
    <r>
      <rPr>
        <b/>
        <sz val="12"/>
        <color indexed="10"/>
        <rFont val="標楷體"/>
        <family val="4"/>
        <charset val="136"/>
      </rPr>
      <t>中華民國</t>
    </r>
    <r>
      <rPr>
        <b/>
        <sz val="12"/>
        <color indexed="10"/>
        <rFont val="Times New Roman"/>
        <family val="1"/>
      </rPr>
      <t>111</t>
    </r>
    <r>
      <rPr>
        <b/>
        <sz val="12"/>
        <color indexed="10"/>
        <rFont val="標楷體"/>
        <family val="4"/>
        <charset val="136"/>
      </rPr>
      <t>年第</t>
    </r>
    <r>
      <rPr>
        <b/>
        <sz val="12"/>
        <color indexed="10"/>
        <rFont val="Times New Roman"/>
        <family val="1"/>
      </rPr>
      <t>4</t>
    </r>
    <r>
      <rPr>
        <b/>
        <sz val="12"/>
        <color indexed="10"/>
        <rFont val="標楷體"/>
        <family val="4"/>
        <charset val="136"/>
      </rPr>
      <t>季底</t>
    </r>
    <r>
      <rPr>
        <b/>
        <sz val="12"/>
        <color indexed="10"/>
        <rFont val="Times New Roman"/>
        <family val="1"/>
      </rPr>
      <t xml:space="preserve">  , 2022 Q4</t>
    </r>
    <phoneticPr fontId="3" type="noConversion"/>
  </si>
  <si>
    <r>
      <rPr>
        <sz val="8"/>
        <rFont val="標楷體"/>
        <family val="4"/>
        <charset val="136"/>
      </rPr>
      <t>低收入戶戶數占總戶數比率</t>
    </r>
    <r>
      <rPr>
        <sz val="8"/>
        <rFont val="Times New Roman"/>
        <family val="1"/>
      </rPr>
      <t>(%) Rate of Households (%)</t>
    </r>
    <phoneticPr fontId="9" type="noConversion"/>
  </si>
  <si>
    <r>
      <rPr>
        <b/>
        <sz val="12"/>
        <color indexed="10"/>
        <rFont val="標楷體"/>
        <family val="4"/>
        <charset val="136"/>
      </rPr>
      <t>中華民國</t>
    </r>
    <r>
      <rPr>
        <b/>
        <sz val="12"/>
        <color indexed="10"/>
        <rFont val="Times New Roman"/>
        <family val="1"/>
      </rPr>
      <t>112</t>
    </r>
    <r>
      <rPr>
        <b/>
        <sz val="12"/>
        <color indexed="10"/>
        <rFont val="標楷體"/>
        <family val="4"/>
        <charset val="136"/>
      </rPr>
      <t>年第</t>
    </r>
    <r>
      <rPr>
        <b/>
        <sz val="12"/>
        <color indexed="10"/>
        <rFont val="Times New Roman"/>
        <family val="1"/>
      </rPr>
      <t>1</t>
    </r>
    <r>
      <rPr>
        <b/>
        <sz val="12"/>
        <color indexed="10"/>
        <rFont val="標楷體"/>
        <family val="4"/>
        <charset val="136"/>
      </rPr>
      <t>季底</t>
    </r>
    <r>
      <rPr>
        <b/>
        <sz val="12"/>
        <color indexed="10"/>
        <rFont val="Times New Roman"/>
        <family val="1"/>
      </rPr>
      <t xml:space="preserve"> , 2023Q1</t>
    </r>
    <phoneticPr fontId="3" type="noConversion"/>
  </si>
  <si>
    <r>
      <rPr>
        <b/>
        <sz val="12"/>
        <color indexed="10"/>
        <rFont val="標楷體"/>
        <family val="4"/>
        <charset val="136"/>
      </rPr>
      <t>中華民國</t>
    </r>
    <r>
      <rPr>
        <b/>
        <sz val="12"/>
        <color indexed="10"/>
        <rFont val="Times New Roman"/>
        <family val="1"/>
      </rPr>
      <t>112</t>
    </r>
    <r>
      <rPr>
        <b/>
        <sz val="12"/>
        <color indexed="10"/>
        <rFont val="標楷體"/>
        <family val="4"/>
        <charset val="136"/>
      </rPr>
      <t>年第</t>
    </r>
    <r>
      <rPr>
        <b/>
        <sz val="12"/>
        <color indexed="10"/>
        <rFont val="Times New Roman"/>
        <family val="1"/>
      </rPr>
      <t>2</t>
    </r>
    <r>
      <rPr>
        <b/>
        <sz val="12"/>
        <color indexed="10"/>
        <rFont val="標楷體"/>
        <family val="4"/>
        <charset val="136"/>
      </rPr>
      <t>季底</t>
    </r>
    <r>
      <rPr>
        <b/>
        <sz val="12"/>
        <color indexed="10"/>
        <rFont val="Times New Roman"/>
        <family val="1"/>
      </rPr>
      <t xml:space="preserve"> , 2023 Q2</t>
    </r>
    <phoneticPr fontId="3" type="noConversion"/>
  </si>
  <si>
    <r>
      <rPr>
        <b/>
        <sz val="12"/>
        <color indexed="10"/>
        <rFont val="標楷體"/>
        <family val="4"/>
        <charset val="136"/>
      </rPr>
      <t>中華民國</t>
    </r>
    <r>
      <rPr>
        <b/>
        <sz val="12"/>
        <color indexed="10"/>
        <rFont val="Times New Roman"/>
        <family val="1"/>
      </rPr>
      <t>112</t>
    </r>
    <r>
      <rPr>
        <b/>
        <sz val="12"/>
        <color indexed="10"/>
        <rFont val="標楷體"/>
        <family val="4"/>
        <charset val="136"/>
      </rPr>
      <t>年第</t>
    </r>
    <r>
      <rPr>
        <b/>
        <sz val="12"/>
        <color indexed="10"/>
        <rFont val="Times New Roman"/>
        <family val="1"/>
      </rPr>
      <t>3</t>
    </r>
    <r>
      <rPr>
        <b/>
        <sz val="12"/>
        <color indexed="10"/>
        <rFont val="標楷體"/>
        <family val="4"/>
        <charset val="136"/>
      </rPr>
      <t>季底</t>
    </r>
    <r>
      <rPr>
        <b/>
        <sz val="12"/>
        <color indexed="10"/>
        <rFont val="Times New Roman"/>
        <family val="1"/>
      </rPr>
      <t xml:space="preserve"> , 2023 Q3</t>
    </r>
    <phoneticPr fontId="3" type="noConversion"/>
  </si>
  <si>
    <r>
      <rPr>
        <b/>
        <sz val="12"/>
        <color indexed="10"/>
        <rFont val="標楷體"/>
        <family val="4"/>
        <charset val="136"/>
      </rPr>
      <t>中華民國</t>
    </r>
    <r>
      <rPr>
        <b/>
        <sz val="12"/>
        <color indexed="10"/>
        <rFont val="Times New Roman"/>
        <family val="1"/>
      </rPr>
      <t>112</t>
    </r>
    <r>
      <rPr>
        <b/>
        <sz val="12"/>
        <color indexed="10"/>
        <rFont val="標楷體"/>
        <family val="4"/>
        <charset val="136"/>
      </rPr>
      <t>年第</t>
    </r>
    <r>
      <rPr>
        <b/>
        <sz val="12"/>
        <color indexed="10"/>
        <rFont val="Times New Roman"/>
        <family val="1"/>
      </rPr>
      <t>4</t>
    </r>
    <r>
      <rPr>
        <b/>
        <sz val="12"/>
        <color indexed="10"/>
        <rFont val="標楷體"/>
        <family val="4"/>
        <charset val="136"/>
      </rPr>
      <t>季底</t>
    </r>
    <r>
      <rPr>
        <b/>
        <sz val="12"/>
        <color indexed="10"/>
        <rFont val="Times New Roman"/>
        <family val="1"/>
      </rPr>
      <t xml:space="preserve">  , 2023 Q4</t>
    </r>
    <phoneticPr fontId="3" type="noConversion"/>
  </si>
  <si>
    <r>
      <rPr>
        <b/>
        <sz val="12"/>
        <color indexed="10"/>
        <rFont val="標楷體"/>
        <family val="4"/>
        <charset val="136"/>
      </rPr>
      <t>中華民國</t>
    </r>
    <r>
      <rPr>
        <b/>
        <sz val="12"/>
        <color indexed="10"/>
        <rFont val="Times New Roman"/>
        <family val="1"/>
      </rPr>
      <t>113</t>
    </r>
    <r>
      <rPr>
        <b/>
        <sz val="12"/>
        <color indexed="10"/>
        <rFont val="標楷體"/>
        <family val="4"/>
        <charset val="136"/>
      </rPr>
      <t>年第</t>
    </r>
    <r>
      <rPr>
        <b/>
        <sz val="12"/>
        <color indexed="10"/>
        <rFont val="Times New Roman"/>
        <family val="1"/>
      </rPr>
      <t>4</t>
    </r>
    <r>
      <rPr>
        <b/>
        <sz val="12"/>
        <color indexed="10"/>
        <rFont val="標楷體"/>
        <family val="4"/>
        <charset val="136"/>
      </rPr>
      <t>季底</t>
    </r>
    <r>
      <rPr>
        <b/>
        <sz val="12"/>
        <color indexed="10"/>
        <rFont val="Times New Roman"/>
        <family val="1"/>
      </rPr>
      <t xml:space="preserve">  , 2024 Q4</t>
    </r>
    <phoneticPr fontId="3" type="noConversion"/>
  </si>
  <si>
    <r>
      <rPr>
        <b/>
        <sz val="12"/>
        <color indexed="10"/>
        <rFont val="標楷體"/>
        <family val="4"/>
        <charset val="136"/>
      </rPr>
      <t>中華民國</t>
    </r>
    <r>
      <rPr>
        <b/>
        <sz val="12"/>
        <color indexed="10"/>
        <rFont val="Times New Roman"/>
        <family val="1"/>
      </rPr>
      <t>113</t>
    </r>
    <r>
      <rPr>
        <b/>
        <sz val="12"/>
        <color indexed="10"/>
        <rFont val="標楷體"/>
        <family val="4"/>
        <charset val="136"/>
      </rPr>
      <t>年第</t>
    </r>
    <r>
      <rPr>
        <b/>
        <sz val="12"/>
        <color indexed="10"/>
        <rFont val="Times New Roman"/>
        <family val="1"/>
      </rPr>
      <t>3</t>
    </r>
    <r>
      <rPr>
        <b/>
        <sz val="12"/>
        <color indexed="10"/>
        <rFont val="標楷體"/>
        <family val="4"/>
        <charset val="136"/>
      </rPr>
      <t>季底</t>
    </r>
    <r>
      <rPr>
        <b/>
        <sz val="12"/>
        <color indexed="10"/>
        <rFont val="Times New Roman"/>
        <family val="1"/>
      </rPr>
      <t xml:space="preserve"> , 2024 Q3</t>
    </r>
    <phoneticPr fontId="3" type="noConversion"/>
  </si>
  <si>
    <r>
      <rPr>
        <b/>
        <sz val="12"/>
        <color indexed="10"/>
        <rFont val="標楷體"/>
        <family val="4"/>
        <charset val="136"/>
      </rPr>
      <t>中華民國</t>
    </r>
    <r>
      <rPr>
        <b/>
        <sz val="12"/>
        <color indexed="10"/>
        <rFont val="Times New Roman"/>
        <family val="1"/>
      </rPr>
      <t>113</t>
    </r>
    <r>
      <rPr>
        <b/>
        <sz val="12"/>
        <color indexed="10"/>
        <rFont val="標楷體"/>
        <family val="4"/>
        <charset val="136"/>
      </rPr>
      <t>年第</t>
    </r>
    <r>
      <rPr>
        <b/>
        <sz val="12"/>
        <color indexed="10"/>
        <rFont val="Times New Roman"/>
        <family val="1"/>
      </rPr>
      <t>2</t>
    </r>
    <r>
      <rPr>
        <b/>
        <sz val="12"/>
        <color indexed="10"/>
        <rFont val="標楷體"/>
        <family val="4"/>
        <charset val="136"/>
      </rPr>
      <t>季底</t>
    </r>
    <r>
      <rPr>
        <b/>
        <sz val="12"/>
        <color indexed="10"/>
        <rFont val="Times New Roman"/>
        <family val="1"/>
      </rPr>
      <t xml:space="preserve"> , 2024 Q2</t>
    </r>
    <phoneticPr fontId="3" type="noConversion"/>
  </si>
  <si>
    <r>
      <rPr>
        <b/>
        <sz val="12"/>
        <color indexed="10"/>
        <rFont val="標楷體"/>
        <family val="4"/>
        <charset val="136"/>
      </rPr>
      <t>中華民國</t>
    </r>
    <r>
      <rPr>
        <b/>
        <sz val="12"/>
        <color indexed="10"/>
        <rFont val="Times New Roman"/>
        <family val="1"/>
      </rPr>
      <t>113</t>
    </r>
    <r>
      <rPr>
        <b/>
        <sz val="12"/>
        <color indexed="10"/>
        <rFont val="標楷體"/>
        <family val="4"/>
        <charset val="136"/>
      </rPr>
      <t>年第</t>
    </r>
    <r>
      <rPr>
        <b/>
        <sz val="12"/>
        <color indexed="10"/>
        <rFont val="Times New Roman"/>
        <family val="1"/>
      </rPr>
      <t>1</t>
    </r>
    <r>
      <rPr>
        <b/>
        <sz val="12"/>
        <color indexed="10"/>
        <rFont val="標楷體"/>
        <family val="4"/>
        <charset val="136"/>
      </rPr>
      <t>季底</t>
    </r>
    <r>
      <rPr>
        <b/>
        <sz val="12"/>
        <color indexed="10"/>
        <rFont val="Times New Roman"/>
        <family val="1"/>
      </rPr>
      <t xml:space="preserve"> , 2024Q1</t>
    </r>
    <phoneticPr fontId="3" type="noConversion"/>
  </si>
  <si>
    <r>
      <t xml:space="preserve"> </t>
    </r>
    <r>
      <rPr>
        <sz val="9"/>
        <rFont val="標楷體"/>
        <family val="4"/>
        <charset val="136"/>
      </rPr>
      <t>第一季</t>
    </r>
    <r>
      <rPr>
        <sz val="9"/>
        <rFont val="Times New Roman"/>
        <family val="1"/>
      </rPr>
      <t xml:space="preserve"> Q1</t>
    </r>
    <phoneticPr fontId="3" type="noConversion"/>
  </si>
  <si>
    <r>
      <rPr>
        <b/>
        <sz val="14"/>
        <rFont val="標楷體"/>
        <family val="4"/>
        <charset val="136"/>
      </rPr>
      <t>低收入戶戶數及人數</t>
    </r>
    <r>
      <rPr>
        <b/>
        <sz val="14"/>
        <rFont val="Times New Roman"/>
        <family val="1"/>
      </rPr>
      <t xml:space="preserve">   Number and Population of Low-Income Households</t>
    </r>
  </si>
  <si>
    <r>
      <t xml:space="preserve"> </t>
    </r>
    <r>
      <rPr>
        <sz val="9"/>
        <rFont val="標楷體"/>
        <family val="4"/>
        <charset val="136"/>
      </rPr>
      <t>第四季</t>
    </r>
    <r>
      <rPr>
        <sz val="9"/>
        <rFont val="Times New Roman"/>
        <family val="1"/>
      </rPr>
      <t xml:space="preserve"> Q4</t>
    </r>
    <phoneticPr fontId="3" type="noConversion"/>
  </si>
  <si>
    <r>
      <t>104</t>
    </r>
    <r>
      <rPr>
        <sz val="9"/>
        <rFont val="標楷體"/>
        <family val="4"/>
        <charset val="136"/>
      </rPr>
      <t>年</t>
    </r>
    <r>
      <rPr>
        <sz val="9"/>
        <rFont val="Times New Roman"/>
        <family val="1"/>
      </rPr>
      <t xml:space="preserve"> 2015</t>
    </r>
    <phoneticPr fontId="11" type="noConversion"/>
  </si>
  <si>
    <r>
      <t>105</t>
    </r>
    <r>
      <rPr>
        <sz val="9"/>
        <rFont val="標楷體"/>
        <family val="4"/>
        <charset val="136"/>
      </rPr>
      <t>年</t>
    </r>
    <r>
      <rPr>
        <sz val="9"/>
        <rFont val="Times New Roman"/>
        <family val="1"/>
      </rPr>
      <t xml:space="preserve"> 2016</t>
    </r>
    <phoneticPr fontId="11" type="noConversion"/>
  </si>
  <si>
    <r>
      <t>106</t>
    </r>
    <r>
      <rPr>
        <sz val="9"/>
        <rFont val="標楷體"/>
        <family val="4"/>
        <charset val="136"/>
      </rPr>
      <t>年</t>
    </r>
    <r>
      <rPr>
        <sz val="9"/>
        <rFont val="Times New Roman"/>
        <family val="1"/>
      </rPr>
      <t xml:space="preserve"> 2017</t>
    </r>
    <phoneticPr fontId="11" type="noConversion"/>
  </si>
  <si>
    <r>
      <t>107</t>
    </r>
    <r>
      <rPr>
        <sz val="9"/>
        <rFont val="標楷體"/>
        <family val="4"/>
        <charset val="136"/>
      </rPr>
      <t>年</t>
    </r>
    <r>
      <rPr>
        <sz val="9"/>
        <rFont val="Times New Roman"/>
        <family val="1"/>
      </rPr>
      <t xml:space="preserve"> 2018</t>
    </r>
    <phoneticPr fontId="11" type="noConversion"/>
  </si>
  <si>
    <r>
      <t>108</t>
    </r>
    <r>
      <rPr>
        <sz val="9"/>
        <rFont val="標楷體"/>
        <family val="4"/>
        <charset val="136"/>
      </rPr>
      <t>年</t>
    </r>
    <r>
      <rPr>
        <sz val="9"/>
        <rFont val="Times New Roman"/>
        <family val="1"/>
      </rPr>
      <t xml:space="preserve"> 2019</t>
    </r>
    <phoneticPr fontId="11" type="noConversion"/>
  </si>
  <si>
    <r>
      <t>109</t>
    </r>
    <r>
      <rPr>
        <sz val="9"/>
        <rFont val="標楷體"/>
        <family val="4"/>
        <charset val="136"/>
      </rPr>
      <t>年</t>
    </r>
    <r>
      <rPr>
        <sz val="9"/>
        <rFont val="Times New Roman"/>
        <family val="1"/>
      </rPr>
      <t xml:space="preserve"> 2020</t>
    </r>
    <phoneticPr fontId="11" type="noConversion"/>
  </si>
  <si>
    <r>
      <t>110</t>
    </r>
    <r>
      <rPr>
        <sz val="9"/>
        <rFont val="標楷體"/>
        <family val="4"/>
        <charset val="136"/>
      </rPr>
      <t>年</t>
    </r>
    <r>
      <rPr>
        <sz val="9"/>
        <rFont val="Times New Roman"/>
        <family val="1"/>
      </rPr>
      <t xml:space="preserve"> 2021</t>
    </r>
    <phoneticPr fontId="11" type="noConversion"/>
  </si>
  <si>
    <r>
      <t>111</t>
    </r>
    <r>
      <rPr>
        <sz val="9"/>
        <rFont val="標楷體"/>
        <family val="4"/>
        <charset val="136"/>
      </rPr>
      <t>年</t>
    </r>
    <r>
      <rPr>
        <sz val="9"/>
        <rFont val="Times New Roman"/>
        <family val="1"/>
      </rPr>
      <t xml:space="preserve"> 2022</t>
    </r>
    <phoneticPr fontId="11" type="noConversion"/>
  </si>
  <si>
    <r>
      <t>112</t>
    </r>
    <r>
      <rPr>
        <sz val="9"/>
        <rFont val="標楷體"/>
        <family val="4"/>
        <charset val="136"/>
      </rPr>
      <t>年</t>
    </r>
    <r>
      <rPr>
        <sz val="9"/>
        <rFont val="Times New Roman"/>
        <family val="1"/>
      </rPr>
      <t xml:space="preserve"> 2023</t>
    </r>
    <phoneticPr fontId="11" type="noConversion"/>
  </si>
  <si>
    <r>
      <rPr>
        <sz val="9"/>
        <rFont val="標楷體"/>
        <family val="4"/>
        <charset val="136"/>
      </rPr>
      <t>資料來源：直轄市、縣﹝市﹞政府。</t>
    </r>
    <r>
      <rPr>
        <sz val="9"/>
        <rFont val="Times New Roman"/>
        <family val="1"/>
      </rPr>
      <t xml:space="preserve"> </t>
    </r>
    <phoneticPr fontId="3" type="noConversion"/>
  </si>
  <si>
    <r>
      <rPr>
        <sz val="9"/>
        <rFont val="標楷體"/>
        <family val="4"/>
        <charset val="136"/>
      </rPr>
      <t>說明：</t>
    </r>
    <r>
      <rPr>
        <sz val="9"/>
        <rFont val="Times New Roman"/>
        <family val="1"/>
      </rPr>
      <t xml:space="preserve">1. </t>
    </r>
    <r>
      <rPr>
        <sz val="9"/>
        <rFont val="標楷體"/>
        <family val="4"/>
        <charset val="136"/>
      </rPr>
      <t>高雄市自民國</t>
    </r>
    <r>
      <rPr>
        <sz val="9"/>
        <rFont val="Times New Roman"/>
        <family val="1"/>
      </rPr>
      <t>100</t>
    </r>
    <r>
      <rPr>
        <sz val="9"/>
        <rFont val="標楷體"/>
        <family val="4"/>
        <charset val="136"/>
      </rPr>
      <t>年起新增第</t>
    </r>
    <r>
      <rPr>
        <sz val="9"/>
        <rFont val="Times New Roman"/>
        <family val="1"/>
      </rPr>
      <t>4</t>
    </r>
    <r>
      <rPr>
        <sz val="9"/>
        <rFont val="標楷體"/>
        <family val="4"/>
        <charset val="136"/>
      </rPr>
      <t>類。</t>
    </r>
  </si>
  <si>
    <r>
      <t xml:space="preserve">            2. </t>
    </r>
    <r>
      <rPr>
        <sz val="9"/>
        <rFont val="標楷體"/>
        <family val="4"/>
        <charset val="136"/>
      </rPr>
      <t>民國</t>
    </r>
    <r>
      <rPr>
        <sz val="9"/>
        <rFont val="Times New Roman"/>
        <family val="1"/>
      </rPr>
      <t>100</t>
    </r>
    <r>
      <rPr>
        <sz val="9"/>
        <rFont val="標楷體"/>
        <family val="4"/>
        <charset val="136"/>
      </rPr>
      <t>年</t>
    </r>
    <r>
      <rPr>
        <sz val="9"/>
        <rFont val="Times New Roman"/>
        <family val="1"/>
      </rPr>
      <t>7</t>
    </r>
    <r>
      <rPr>
        <sz val="9"/>
        <rFont val="標楷體"/>
        <family val="4"/>
        <charset val="136"/>
      </rPr>
      <t>月</t>
    </r>
    <r>
      <rPr>
        <sz val="9"/>
        <rFont val="Times New Roman"/>
        <family val="1"/>
      </rPr>
      <t>1</t>
    </r>
    <r>
      <rPr>
        <sz val="9"/>
        <rFont val="標楷體"/>
        <family val="4"/>
        <charset val="136"/>
      </rPr>
      <t>日起實施新制社會救助法，除最低生活費調高外，應計算人口範圍亦將兄弟姊妹排除列計。</t>
    </r>
  </si>
  <si>
    <r>
      <rPr>
        <b/>
        <sz val="12"/>
        <rFont val="標楷體"/>
        <family val="4"/>
        <charset val="136"/>
      </rPr>
      <t>低收入戶戶數及人數</t>
    </r>
    <r>
      <rPr>
        <b/>
        <sz val="12"/>
        <rFont val="Times New Roman"/>
        <family val="1"/>
      </rPr>
      <t xml:space="preserve"> Number and Population of Low-Income Households</t>
    </r>
  </si>
  <si>
    <r>
      <rPr>
        <sz val="9"/>
        <rFont val="標楷體"/>
        <family val="4"/>
        <charset val="136"/>
      </rPr>
      <t>地區別</t>
    </r>
    <r>
      <rPr>
        <sz val="9"/>
        <rFont val="Times New Roman"/>
        <family val="1"/>
      </rPr>
      <t xml:space="preserve"> 
Locality</t>
    </r>
    <phoneticPr fontId="3" type="noConversion"/>
  </si>
  <si>
    <r>
      <rPr>
        <sz val="9"/>
        <rFont val="標楷體"/>
        <family val="4"/>
        <charset val="136"/>
      </rPr>
      <t>總計</t>
    </r>
    <r>
      <rPr>
        <sz val="9"/>
        <rFont val="Times New Roman"/>
        <family val="1"/>
      </rPr>
      <t xml:space="preserve">  Grand Total</t>
    </r>
    <phoneticPr fontId="3" type="noConversion"/>
  </si>
  <si>
    <r>
      <rPr>
        <sz val="9"/>
        <rFont val="標楷體"/>
        <family val="4"/>
        <charset val="136"/>
      </rPr>
      <t>戶數</t>
    </r>
    <r>
      <rPr>
        <sz val="9"/>
        <rFont val="Times New Roman"/>
        <family val="1"/>
      </rPr>
      <t>(</t>
    </r>
    <r>
      <rPr>
        <sz val="9"/>
        <rFont val="標楷體"/>
        <family val="4"/>
        <charset val="136"/>
      </rPr>
      <t>戶長性別</t>
    </r>
    <r>
      <rPr>
        <sz val="9"/>
        <rFont val="Times New Roman"/>
        <family val="1"/>
      </rPr>
      <t>)  Households</t>
    </r>
    <phoneticPr fontId="3" type="noConversion"/>
  </si>
  <si>
    <r>
      <rPr>
        <sz val="9"/>
        <rFont val="標楷體"/>
        <family val="4"/>
        <charset val="136"/>
      </rPr>
      <t>人數</t>
    </r>
    <r>
      <rPr>
        <sz val="9"/>
        <rFont val="Times New Roman"/>
        <family val="1"/>
      </rPr>
      <t xml:space="preserve">   Persons</t>
    </r>
    <phoneticPr fontId="3" type="noConversion"/>
  </si>
  <si>
    <r>
      <rPr>
        <sz val="9"/>
        <rFont val="標楷體"/>
        <family val="4"/>
        <charset val="136"/>
      </rPr>
      <t>戶數</t>
    </r>
    <r>
      <rPr>
        <sz val="9"/>
        <rFont val="Times New Roman"/>
        <family val="1"/>
      </rPr>
      <t xml:space="preserve">  Households</t>
    </r>
    <phoneticPr fontId="3" type="noConversion"/>
  </si>
  <si>
    <r>
      <rPr>
        <sz val="9"/>
        <rFont val="標楷體"/>
        <family val="4"/>
        <charset val="136"/>
      </rPr>
      <t>第</t>
    </r>
    <r>
      <rPr>
        <sz val="9"/>
        <rFont val="Times New Roman"/>
        <family val="1"/>
      </rPr>
      <t>1</t>
    </r>
    <r>
      <rPr>
        <sz val="9"/>
        <rFont val="標楷體"/>
        <family val="4"/>
        <charset val="136"/>
      </rPr>
      <t>款</t>
    </r>
    <r>
      <rPr>
        <sz val="9"/>
        <rFont val="Times New Roman"/>
        <family val="1"/>
      </rPr>
      <t>(</t>
    </r>
    <r>
      <rPr>
        <sz val="9"/>
        <rFont val="標楷體"/>
        <family val="4"/>
        <charset val="136"/>
      </rPr>
      <t>省、新北、臺中、臺南</t>
    </r>
    <r>
      <rPr>
        <sz val="9"/>
        <rFont val="Times New Roman"/>
        <family val="1"/>
      </rPr>
      <t>)</t>
    </r>
    <r>
      <rPr>
        <sz val="9"/>
        <rFont val="標楷體"/>
        <family val="4"/>
        <charset val="136"/>
      </rPr>
      <t>、第</t>
    </r>
    <r>
      <rPr>
        <sz val="9"/>
        <rFont val="Times New Roman"/>
        <family val="1"/>
      </rPr>
      <t>0</t>
    </r>
    <r>
      <rPr>
        <sz val="9"/>
        <rFont val="標楷體"/>
        <family val="4"/>
        <charset val="136"/>
      </rPr>
      <t>類</t>
    </r>
    <r>
      <rPr>
        <sz val="9"/>
        <rFont val="Times New Roman"/>
        <family val="1"/>
      </rPr>
      <t>(</t>
    </r>
    <r>
      <rPr>
        <sz val="9"/>
        <rFont val="標楷體"/>
        <family val="4"/>
        <charset val="136"/>
      </rPr>
      <t>臺北</t>
    </r>
    <r>
      <rPr>
        <sz val="9"/>
        <rFont val="Times New Roman"/>
        <family val="1"/>
      </rPr>
      <t>)</t>
    </r>
    <r>
      <rPr>
        <sz val="9"/>
        <rFont val="標楷體"/>
        <family val="4"/>
        <charset val="136"/>
      </rPr>
      <t>、第</t>
    </r>
    <r>
      <rPr>
        <sz val="9"/>
        <rFont val="Times New Roman"/>
        <family val="1"/>
      </rPr>
      <t>1</t>
    </r>
    <r>
      <rPr>
        <sz val="9"/>
        <rFont val="標楷體"/>
        <family val="4"/>
        <charset val="136"/>
      </rPr>
      <t>類</t>
    </r>
    <r>
      <rPr>
        <sz val="9"/>
        <rFont val="Times New Roman"/>
        <family val="1"/>
      </rPr>
      <t>(</t>
    </r>
    <r>
      <rPr>
        <sz val="9"/>
        <rFont val="標楷體"/>
        <family val="4"/>
        <charset val="136"/>
      </rPr>
      <t>高雄</t>
    </r>
    <r>
      <rPr>
        <sz val="9"/>
        <rFont val="Times New Roman"/>
        <family val="1"/>
      </rPr>
      <t>) Class 1</t>
    </r>
    <phoneticPr fontId="3" type="noConversion"/>
  </si>
  <si>
    <r>
      <rPr>
        <sz val="9"/>
        <rFont val="標楷體"/>
        <family val="4"/>
        <charset val="136"/>
      </rPr>
      <t>第</t>
    </r>
    <r>
      <rPr>
        <sz val="9"/>
        <rFont val="Times New Roman"/>
        <family val="1"/>
      </rPr>
      <t>2</t>
    </r>
    <r>
      <rPr>
        <sz val="9"/>
        <rFont val="標楷體"/>
        <family val="4"/>
        <charset val="136"/>
      </rPr>
      <t>款</t>
    </r>
    <r>
      <rPr>
        <sz val="9"/>
        <rFont val="Times New Roman"/>
        <family val="1"/>
      </rPr>
      <t>(</t>
    </r>
    <r>
      <rPr>
        <sz val="9"/>
        <rFont val="標楷體"/>
        <family val="4"/>
        <charset val="136"/>
      </rPr>
      <t>省、新北、臺中、臺南</t>
    </r>
    <r>
      <rPr>
        <sz val="9"/>
        <rFont val="Times New Roman"/>
        <family val="1"/>
      </rPr>
      <t>)</t>
    </r>
    <r>
      <rPr>
        <sz val="9"/>
        <rFont val="標楷體"/>
        <family val="4"/>
        <charset val="136"/>
      </rPr>
      <t>、第</t>
    </r>
    <r>
      <rPr>
        <sz val="9"/>
        <rFont val="Times New Roman"/>
        <family val="1"/>
      </rPr>
      <t>1</t>
    </r>
    <r>
      <rPr>
        <sz val="9"/>
        <rFont val="標楷體"/>
        <family val="4"/>
        <charset val="136"/>
      </rPr>
      <t>、</t>
    </r>
    <r>
      <rPr>
        <sz val="9"/>
        <rFont val="Times New Roman"/>
        <family val="1"/>
      </rPr>
      <t>2</t>
    </r>
    <r>
      <rPr>
        <sz val="9"/>
        <rFont val="標楷體"/>
        <family val="4"/>
        <charset val="136"/>
      </rPr>
      <t>類</t>
    </r>
    <r>
      <rPr>
        <sz val="9"/>
        <rFont val="Times New Roman"/>
        <family val="1"/>
      </rPr>
      <t>(</t>
    </r>
    <r>
      <rPr>
        <sz val="9"/>
        <rFont val="標楷體"/>
        <family val="4"/>
        <charset val="136"/>
      </rPr>
      <t>臺北</t>
    </r>
    <r>
      <rPr>
        <sz val="9"/>
        <rFont val="Times New Roman"/>
        <family val="1"/>
      </rPr>
      <t>)</t>
    </r>
    <r>
      <rPr>
        <sz val="9"/>
        <rFont val="標楷體"/>
        <family val="4"/>
        <charset val="136"/>
      </rPr>
      <t>、第</t>
    </r>
    <r>
      <rPr>
        <sz val="9"/>
        <rFont val="Times New Roman"/>
        <family val="1"/>
      </rPr>
      <t>2</t>
    </r>
    <r>
      <rPr>
        <sz val="9"/>
        <rFont val="標楷體"/>
        <family val="4"/>
        <charset val="136"/>
      </rPr>
      <t>類</t>
    </r>
    <r>
      <rPr>
        <sz val="9"/>
        <rFont val="Times New Roman"/>
        <family val="1"/>
      </rPr>
      <t>(</t>
    </r>
    <r>
      <rPr>
        <sz val="9"/>
        <rFont val="標楷體"/>
        <family val="4"/>
        <charset val="136"/>
      </rPr>
      <t>高雄</t>
    </r>
    <r>
      <rPr>
        <sz val="9"/>
        <rFont val="Times New Roman"/>
        <family val="1"/>
      </rPr>
      <t>) Class 2</t>
    </r>
    <phoneticPr fontId="3" type="noConversion"/>
  </si>
  <si>
    <r>
      <rPr>
        <sz val="9"/>
        <rFont val="標楷體"/>
        <family val="4"/>
        <charset val="136"/>
      </rPr>
      <t>第</t>
    </r>
    <r>
      <rPr>
        <sz val="9"/>
        <rFont val="Times New Roman"/>
        <family val="1"/>
      </rPr>
      <t>3</t>
    </r>
    <r>
      <rPr>
        <sz val="9"/>
        <rFont val="標楷體"/>
        <family val="4"/>
        <charset val="136"/>
      </rPr>
      <t>款</t>
    </r>
    <r>
      <rPr>
        <sz val="9"/>
        <rFont val="Times New Roman"/>
        <family val="1"/>
      </rPr>
      <t>(</t>
    </r>
    <r>
      <rPr>
        <sz val="9"/>
        <rFont val="標楷體"/>
        <family val="4"/>
        <charset val="136"/>
      </rPr>
      <t>省、新北、臺中、臺南</t>
    </r>
    <r>
      <rPr>
        <sz val="9"/>
        <rFont val="Times New Roman"/>
        <family val="1"/>
      </rPr>
      <t>)</t>
    </r>
    <r>
      <rPr>
        <sz val="9"/>
        <rFont val="標楷體"/>
        <family val="4"/>
        <charset val="136"/>
      </rPr>
      <t>、第</t>
    </r>
    <r>
      <rPr>
        <sz val="9"/>
        <rFont val="Times New Roman"/>
        <family val="1"/>
      </rPr>
      <t>3</t>
    </r>
    <r>
      <rPr>
        <sz val="9"/>
        <rFont val="標楷體"/>
        <family val="4"/>
        <charset val="136"/>
      </rPr>
      <t>、</t>
    </r>
    <r>
      <rPr>
        <sz val="9"/>
        <rFont val="Times New Roman"/>
        <family val="1"/>
      </rPr>
      <t>4</t>
    </r>
    <r>
      <rPr>
        <sz val="9"/>
        <rFont val="標楷體"/>
        <family val="4"/>
        <charset val="136"/>
      </rPr>
      <t>類</t>
    </r>
    <r>
      <rPr>
        <sz val="9"/>
        <rFont val="Times New Roman"/>
        <family val="1"/>
      </rPr>
      <t>(</t>
    </r>
    <r>
      <rPr>
        <sz val="9"/>
        <rFont val="標楷體"/>
        <family val="4"/>
        <charset val="136"/>
      </rPr>
      <t>臺北、高雄</t>
    </r>
    <r>
      <rPr>
        <sz val="9"/>
        <rFont val="Times New Roman"/>
        <family val="1"/>
      </rPr>
      <t>) Class 3</t>
    </r>
    <phoneticPr fontId="3" type="noConversion"/>
  </si>
  <si>
    <r>
      <t>1.1.1-</t>
    </r>
    <r>
      <rPr>
        <b/>
        <sz val="12"/>
        <rFont val="標楷體"/>
        <family val="4"/>
        <charset val="136"/>
      </rPr>
      <t>低收入戶戶數及人數</t>
    </r>
    <r>
      <rPr>
        <b/>
        <sz val="12"/>
        <rFont val="Times New Roman"/>
        <family val="1"/>
      </rPr>
      <t xml:space="preserve"> Number and Population of Low-Income Households</t>
    </r>
  </si>
  <si>
    <r>
      <rPr>
        <sz val="9"/>
        <rFont val="標楷體"/>
        <family val="4"/>
        <charset val="136"/>
      </rPr>
      <t>中華民國</t>
    </r>
    <r>
      <rPr>
        <sz val="9"/>
        <rFont val="Times New Roman"/>
        <family val="1"/>
      </rPr>
      <t>104</t>
    </r>
    <r>
      <rPr>
        <sz val="9"/>
        <rFont val="標楷體"/>
        <family val="4"/>
        <charset val="136"/>
      </rPr>
      <t>年第</t>
    </r>
    <r>
      <rPr>
        <sz val="9"/>
        <rFont val="Times New Roman"/>
        <family val="1"/>
      </rPr>
      <t>1</t>
    </r>
    <r>
      <rPr>
        <sz val="9"/>
        <rFont val="標楷體"/>
        <family val="4"/>
        <charset val="136"/>
      </rPr>
      <t>季底</t>
    </r>
    <r>
      <rPr>
        <sz val="9"/>
        <rFont val="Times New Roman"/>
        <family val="1"/>
      </rPr>
      <t xml:space="preserve"> , 2015  Q1</t>
    </r>
    <phoneticPr fontId="3" type="noConversion"/>
  </si>
  <si>
    <r>
      <rPr>
        <sz val="9"/>
        <rFont val="標楷體"/>
        <family val="4"/>
        <charset val="136"/>
      </rPr>
      <t>中華民國</t>
    </r>
    <r>
      <rPr>
        <sz val="9"/>
        <rFont val="Times New Roman"/>
        <family val="1"/>
      </rPr>
      <t>104</t>
    </r>
    <r>
      <rPr>
        <sz val="9"/>
        <rFont val="標楷體"/>
        <family val="4"/>
        <charset val="136"/>
      </rPr>
      <t>年第</t>
    </r>
    <r>
      <rPr>
        <sz val="9"/>
        <rFont val="Times New Roman"/>
        <family val="1"/>
      </rPr>
      <t>2</t>
    </r>
    <r>
      <rPr>
        <sz val="9"/>
        <rFont val="標楷體"/>
        <family val="4"/>
        <charset val="136"/>
      </rPr>
      <t>季底</t>
    </r>
    <r>
      <rPr>
        <sz val="9"/>
        <rFont val="Times New Roman"/>
        <family val="1"/>
      </rPr>
      <t xml:space="preserve"> , 2015  Q2</t>
    </r>
    <phoneticPr fontId="3" type="noConversion"/>
  </si>
  <si>
    <r>
      <rPr>
        <sz val="9"/>
        <rFont val="標楷體"/>
        <family val="4"/>
        <charset val="136"/>
      </rPr>
      <t>中華民國</t>
    </r>
    <r>
      <rPr>
        <sz val="9"/>
        <rFont val="Times New Roman"/>
        <family val="1"/>
      </rPr>
      <t>104</t>
    </r>
    <r>
      <rPr>
        <sz val="9"/>
        <rFont val="標楷體"/>
        <family val="4"/>
        <charset val="136"/>
      </rPr>
      <t>年第</t>
    </r>
    <r>
      <rPr>
        <sz val="9"/>
        <rFont val="Times New Roman"/>
        <family val="1"/>
      </rPr>
      <t>3</t>
    </r>
    <r>
      <rPr>
        <sz val="9"/>
        <rFont val="標楷體"/>
        <family val="4"/>
        <charset val="136"/>
      </rPr>
      <t>季底</t>
    </r>
    <r>
      <rPr>
        <sz val="9"/>
        <rFont val="Times New Roman"/>
        <family val="1"/>
      </rPr>
      <t xml:space="preserve"> , 2015  Q3</t>
    </r>
    <phoneticPr fontId="3" type="noConversion"/>
  </si>
  <si>
    <r>
      <rPr>
        <sz val="9"/>
        <rFont val="標楷體"/>
        <family val="4"/>
        <charset val="136"/>
      </rPr>
      <t>中華民國</t>
    </r>
    <r>
      <rPr>
        <sz val="9"/>
        <rFont val="Times New Roman"/>
        <family val="1"/>
      </rPr>
      <t>104</t>
    </r>
    <r>
      <rPr>
        <sz val="9"/>
        <rFont val="標楷體"/>
        <family val="4"/>
        <charset val="136"/>
      </rPr>
      <t>年第</t>
    </r>
    <r>
      <rPr>
        <sz val="9"/>
        <rFont val="Times New Roman"/>
        <family val="1"/>
      </rPr>
      <t>4</t>
    </r>
    <r>
      <rPr>
        <sz val="9"/>
        <rFont val="標楷體"/>
        <family val="4"/>
        <charset val="136"/>
      </rPr>
      <t>季底</t>
    </r>
    <r>
      <rPr>
        <sz val="9"/>
        <rFont val="Times New Roman"/>
        <family val="1"/>
      </rPr>
      <t xml:space="preserve">  , 2015  Q4</t>
    </r>
    <phoneticPr fontId="3" type="noConversion"/>
  </si>
  <si>
    <r>
      <rPr>
        <b/>
        <sz val="14"/>
        <rFont val="標楷體"/>
        <family val="4"/>
        <charset val="136"/>
      </rPr>
      <t>低收入戶戶數及人數</t>
    </r>
    <r>
      <rPr>
        <b/>
        <sz val="14"/>
        <rFont val="Times New Roman"/>
        <family val="1"/>
      </rPr>
      <t xml:space="preserve"> Number and Population of Low-Income Households</t>
    </r>
  </si>
  <si>
    <r>
      <rPr>
        <sz val="9"/>
        <rFont val="標楷體"/>
        <family val="4"/>
        <charset val="136"/>
      </rPr>
      <t>戶數</t>
    </r>
    <phoneticPr fontId="9" type="noConversion"/>
  </si>
  <si>
    <r>
      <rPr>
        <sz val="9"/>
        <rFont val="標楷體"/>
        <family val="4"/>
        <charset val="136"/>
      </rPr>
      <t>人數</t>
    </r>
    <phoneticPr fontId="9" type="noConversion"/>
  </si>
  <si>
    <r>
      <rPr>
        <sz val="8"/>
        <rFont val="標楷體"/>
        <family val="4"/>
        <charset val="136"/>
      </rPr>
      <t>低收入戶戶數占總戶數比率</t>
    </r>
    <r>
      <rPr>
        <sz val="8"/>
        <rFont val="Times New Roman"/>
        <family val="1"/>
      </rPr>
      <t>(%) Rate of Households (%)</t>
    </r>
    <phoneticPr fontId="9" type="noConversion"/>
  </si>
  <si>
    <r>
      <rPr>
        <sz val="8"/>
        <rFont val="標楷體"/>
        <family val="4"/>
        <charset val="136"/>
      </rPr>
      <t>低收入戶人數占總人數比率</t>
    </r>
    <r>
      <rPr>
        <sz val="8"/>
        <rFont val="Times New Roman"/>
        <family val="1"/>
      </rPr>
      <t>(%) Rate of Persons (%)</t>
    </r>
    <phoneticPr fontId="9" type="noConversion"/>
  </si>
  <si>
    <r>
      <t xml:space="preserve"> </t>
    </r>
    <r>
      <rPr>
        <sz val="9"/>
        <rFont val="標楷體"/>
        <family val="4"/>
        <charset val="136"/>
      </rPr>
      <t>第二季</t>
    </r>
    <r>
      <rPr>
        <sz val="9"/>
        <rFont val="Times New Roman"/>
        <family val="1"/>
      </rPr>
      <t xml:space="preserve"> Q2</t>
    </r>
    <phoneticPr fontId="3" type="noConversion"/>
  </si>
  <si>
    <r>
      <t xml:space="preserve"> </t>
    </r>
    <r>
      <rPr>
        <sz val="9"/>
        <rFont val="標楷體"/>
        <family val="4"/>
        <charset val="136"/>
      </rPr>
      <t>第三季</t>
    </r>
    <r>
      <rPr>
        <sz val="9"/>
        <rFont val="Times New Roman"/>
        <family val="1"/>
      </rPr>
      <t xml:space="preserve"> Q3</t>
    </r>
    <phoneticPr fontId="3" type="noConversion"/>
  </si>
  <si>
    <r>
      <rPr>
        <sz val="9"/>
        <rFont val="標楷體"/>
        <family val="4"/>
        <charset val="136"/>
      </rPr>
      <t>地區別</t>
    </r>
    <r>
      <rPr>
        <sz val="9"/>
        <rFont val="Times New Roman"/>
        <family val="1"/>
      </rPr>
      <t xml:space="preserve"> 
Locality</t>
    </r>
    <phoneticPr fontId="3" type="noConversion"/>
  </si>
  <si>
    <r>
      <rPr>
        <sz val="9"/>
        <rFont val="標楷體"/>
        <family val="4"/>
        <charset val="136"/>
      </rPr>
      <t>總計</t>
    </r>
    <r>
      <rPr>
        <sz val="9"/>
        <rFont val="Times New Roman"/>
        <family val="1"/>
      </rPr>
      <t xml:space="preserve">  Grand Total</t>
    </r>
    <phoneticPr fontId="3" type="noConversion"/>
  </si>
  <si>
    <r>
      <rPr>
        <sz val="9"/>
        <rFont val="標楷體"/>
        <family val="4"/>
        <charset val="136"/>
      </rPr>
      <t>第</t>
    </r>
    <r>
      <rPr>
        <sz val="9"/>
        <rFont val="Times New Roman"/>
        <family val="1"/>
      </rPr>
      <t>1</t>
    </r>
    <r>
      <rPr>
        <sz val="9"/>
        <rFont val="標楷體"/>
        <family val="4"/>
        <charset val="136"/>
      </rPr>
      <t>款</t>
    </r>
    <r>
      <rPr>
        <sz val="9"/>
        <rFont val="Times New Roman"/>
        <family val="1"/>
      </rPr>
      <t>(</t>
    </r>
    <r>
      <rPr>
        <sz val="9"/>
        <rFont val="標楷體"/>
        <family val="4"/>
        <charset val="136"/>
      </rPr>
      <t>省、新北、臺中、臺南</t>
    </r>
    <r>
      <rPr>
        <sz val="9"/>
        <rFont val="Times New Roman"/>
        <family val="1"/>
      </rPr>
      <t>)</t>
    </r>
    <r>
      <rPr>
        <sz val="9"/>
        <rFont val="標楷體"/>
        <family val="4"/>
        <charset val="136"/>
      </rPr>
      <t>、第</t>
    </r>
    <r>
      <rPr>
        <sz val="9"/>
        <rFont val="Times New Roman"/>
        <family val="1"/>
      </rPr>
      <t>0</t>
    </r>
    <r>
      <rPr>
        <sz val="9"/>
        <rFont val="標楷體"/>
        <family val="4"/>
        <charset val="136"/>
      </rPr>
      <t>類</t>
    </r>
    <r>
      <rPr>
        <sz val="9"/>
        <rFont val="Times New Roman"/>
        <family val="1"/>
      </rPr>
      <t>(</t>
    </r>
    <r>
      <rPr>
        <sz val="9"/>
        <rFont val="標楷體"/>
        <family val="4"/>
        <charset val="136"/>
      </rPr>
      <t>臺北</t>
    </r>
    <r>
      <rPr>
        <sz val="9"/>
        <rFont val="Times New Roman"/>
        <family val="1"/>
      </rPr>
      <t>)</t>
    </r>
    <r>
      <rPr>
        <sz val="9"/>
        <rFont val="標楷體"/>
        <family val="4"/>
        <charset val="136"/>
      </rPr>
      <t>、第</t>
    </r>
    <r>
      <rPr>
        <sz val="9"/>
        <rFont val="Times New Roman"/>
        <family val="1"/>
      </rPr>
      <t>1</t>
    </r>
    <r>
      <rPr>
        <sz val="9"/>
        <rFont val="標楷體"/>
        <family val="4"/>
        <charset val="136"/>
      </rPr>
      <t>類</t>
    </r>
    <r>
      <rPr>
        <sz val="9"/>
        <rFont val="Times New Roman"/>
        <family val="1"/>
      </rPr>
      <t>(</t>
    </r>
    <r>
      <rPr>
        <sz val="9"/>
        <rFont val="標楷體"/>
        <family val="4"/>
        <charset val="136"/>
      </rPr>
      <t>高雄</t>
    </r>
    <r>
      <rPr>
        <sz val="9"/>
        <rFont val="Times New Roman"/>
        <family val="1"/>
      </rPr>
      <t>) Class 1</t>
    </r>
    <phoneticPr fontId="3" type="noConversion"/>
  </si>
  <si>
    <r>
      <rPr>
        <sz val="9"/>
        <rFont val="標楷體"/>
        <family val="4"/>
        <charset val="136"/>
      </rPr>
      <t>第</t>
    </r>
    <r>
      <rPr>
        <sz val="9"/>
        <rFont val="Times New Roman"/>
        <family val="1"/>
      </rPr>
      <t>2</t>
    </r>
    <r>
      <rPr>
        <sz val="9"/>
        <rFont val="標楷體"/>
        <family val="4"/>
        <charset val="136"/>
      </rPr>
      <t>款</t>
    </r>
    <r>
      <rPr>
        <sz val="9"/>
        <rFont val="Times New Roman"/>
        <family val="1"/>
      </rPr>
      <t>(</t>
    </r>
    <r>
      <rPr>
        <sz val="9"/>
        <rFont val="標楷體"/>
        <family val="4"/>
        <charset val="136"/>
      </rPr>
      <t>省、新北、臺中、臺南</t>
    </r>
    <r>
      <rPr>
        <sz val="9"/>
        <rFont val="Times New Roman"/>
        <family val="1"/>
      </rPr>
      <t>)</t>
    </r>
    <r>
      <rPr>
        <sz val="9"/>
        <rFont val="標楷體"/>
        <family val="4"/>
        <charset val="136"/>
      </rPr>
      <t>、第</t>
    </r>
    <r>
      <rPr>
        <sz val="9"/>
        <rFont val="Times New Roman"/>
        <family val="1"/>
      </rPr>
      <t>1</t>
    </r>
    <r>
      <rPr>
        <sz val="9"/>
        <rFont val="標楷體"/>
        <family val="4"/>
        <charset val="136"/>
      </rPr>
      <t>、</t>
    </r>
    <r>
      <rPr>
        <sz val="9"/>
        <rFont val="Times New Roman"/>
        <family val="1"/>
      </rPr>
      <t>2</t>
    </r>
    <r>
      <rPr>
        <sz val="9"/>
        <rFont val="標楷體"/>
        <family val="4"/>
        <charset val="136"/>
      </rPr>
      <t>類</t>
    </r>
    <r>
      <rPr>
        <sz val="9"/>
        <rFont val="Times New Roman"/>
        <family val="1"/>
      </rPr>
      <t>(</t>
    </r>
    <r>
      <rPr>
        <sz val="9"/>
        <rFont val="標楷體"/>
        <family val="4"/>
        <charset val="136"/>
      </rPr>
      <t>臺北</t>
    </r>
    <r>
      <rPr>
        <sz val="9"/>
        <rFont val="Times New Roman"/>
        <family val="1"/>
      </rPr>
      <t>)</t>
    </r>
    <r>
      <rPr>
        <sz val="9"/>
        <rFont val="標楷體"/>
        <family val="4"/>
        <charset val="136"/>
      </rPr>
      <t>、第</t>
    </r>
    <r>
      <rPr>
        <sz val="9"/>
        <rFont val="Times New Roman"/>
        <family val="1"/>
      </rPr>
      <t>2</t>
    </r>
    <r>
      <rPr>
        <sz val="9"/>
        <rFont val="標楷體"/>
        <family val="4"/>
        <charset val="136"/>
      </rPr>
      <t>類</t>
    </r>
    <r>
      <rPr>
        <sz val="9"/>
        <rFont val="Times New Roman"/>
        <family val="1"/>
      </rPr>
      <t>(</t>
    </r>
    <r>
      <rPr>
        <sz val="9"/>
        <rFont val="標楷體"/>
        <family val="4"/>
        <charset val="136"/>
      </rPr>
      <t>高雄</t>
    </r>
    <r>
      <rPr>
        <sz val="9"/>
        <rFont val="Times New Roman"/>
        <family val="1"/>
      </rPr>
      <t>) Class 2</t>
    </r>
    <phoneticPr fontId="3" type="noConversion"/>
  </si>
  <si>
    <r>
      <rPr>
        <sz val="9"/>
        <rFont val="標楷體"/>
        <family val="4"/>
        <charset val="136"/>
      </rPr>
      <t>第</t>
    </r>
    <r>
      <rPr>
        <sz val="9"/>
        <rFont val="Times New Roman"/>
        <family val="1"/>
      </rPr>
      <t>3</t>
    </r>
    <r>
      <rPr>
        <sz val="9"/>
        <rFont val="標楷體"/>
        <family val="4"/>
        <charset val="136"/>
      </rPr>
      <t>款</t>
    </r>
    <r>
      <rPr>
        <sz val="9"/>
        <rFont val="Times New Roman"/>
        <family val="1"/>
      </rPr>
      <t>(</t>
    </r>
    <r>
      <rPr>
        <sz val="9"/>
        <rFont val="標楷體"/>
        <family val="4"/>
        <charset val="136"/>
      </rPr>
      <t>省、新北、臺中、臺南</t>
    </r>
    <r>
      <rPr>
        <sz val="9"/>
        <rFont val="Times New Roman"/>
        <family val="1"/>
      </rPr>
      <t>)</t>
    </r>
    <r>
      <rPr>
        <sz val="9"/>
        <rFont val="標楷體"/>
        <family val="4"/>
        <charset val="136"/>
      </rPr>
      <t>、第</t>
    </r>
    <r>
      <rPr>
        <sz val="9"/>
        <rFont val="Times New Roman"/>
        <family val="1"/>
      </rPr>
      <t>3</t>
    </r>
    <r>
      <rPr>
        <sz val="9"/>
        <rFont val="標楷體"/>
        <family val="4"/>
        <charset val="136"/>
      </rPr>
      <t>、</t>
    </r>
    <r>
      <rPr>
        <sz val="9"/>
        <rFont val="Times New Roman"/>
        <family val="1"/>
      </rPr>
      <t>4</t>
    </r>
    <r>
      <rPr>
        <sz val="9"/>
        <rFont val="標楷體"/>
        <family val="4"/>
        <charset val="136"/>
      </rPr>
      <t>類</t>
    </r>
    <r>
      <rPr>
        <sz val="9"/>
        <rFont val="Times New Roman"/>
        <family val="1"/>
      </rPr>
      <t>(</t>
    </r>
    <r>
      <rPr>
        <sz val="9"/>
        <rFont val="標楷體"/>
        <family val="4"/>
        <charset val="136"/>
      </rPr>
      <t>臺北、高雄</t>
    </r>
    <r>
      <rPr>
        <sz val="9"/>
        <rFont val="Times New Roman"/>
        <family val="1"/>
      </rPr>
      <t>) Class 3</t>
    </r>
    <phoneticPr fontId="3" type="noConversion"/>
  </si>
  <si>
    <r>
      <rPr>
        <sz val="9"/>
        <rFont val="標楷體"/>
        <family val="4"/>
        <charset val="136"/>
      </rPr>
      <t>戶數</t>
    </r>
    <r>
      <rPr>
        <sz val="9"/>
        <rFont val="Times New Roman"/>
        <family val="1"/>
      </rPr>
      <t>(</t>
    </r>
    <r>
      <rPr>
        <sz val="9"/>
        <rFont val="標楷體"/>
        <family val="4"/>
        <charset val="136"/>
      </rPr>
      <t>戶長性別</t>
    </r>
    <r>
      <rPr>
        <sz val="9"/>
        <rFont val="Times New Roman"/>
        <family val="1"/>
      </rPr>
      <t>)  Households</t>
    </r>
    <phoneticPr fontId="3" type="noConversion"/>
  </si>
  <si>
    <r>
      <rPr>
        <sz val="9"/>
        <rFont val="標楷體"/>
        <family val="4"/>
        <charset val="136"/>
      </rPr>
      <t>人數</t>
    </r>
    <r>
      <rPr>
        <sz val="9"/>
        <rFont val="Times New Roman"/>
        <family val="1"/>
      </rPr>
      <t xml:space="preserve">   Persons</t>
    </r>
    <phoneticPr fontId="3" type="noConversion"/>
  </si>
  <si>
    <r>
      <rPr>
        <sz val="9"/>
        <rFont val="標楷體"/>
        <family val="4"/>
        <charset val="136"/>
      </rPr>
      <t>戶數</t>
    </r>
    <r>
      <rPr>
        <sz val="9"/>
        <rFont val="Times New Roman"/>
        <family val="1"/>
      </rPr>
      <t xml:space="preserve">  Households</t>
    </r>
    <phoneticPr fontId="3" type="noConversion"/>
  </si>
  <si>
    <r>
      <rPr>
        <sz val="9"/>
        <rFont val="標楷體"/>
        <family val="4"/>
        <charset val="136"/>
      </rPr>
      <t>資料來源：直轄市、縣﹝市﹞政府。</t>
    </r>
    <r>
      <rPr>
        <sz val="9"/>
        <rFont val="Times New Roman"/>
        <family val="1"/>
      </rPr>
      <t xml:space="preserve"> </t>
    </r>
    <phoneticPr fontId="3" type="noConversion"/>
  </si>
  <si>
    <r>
      <rPr>
        <b/>
        <sz val="12"/>
        <color indexed="10"/>
        <rFont val="標楷體"/>
        <family val="4"/>
        <charset val="136"/>
      </rPr>
      <t>中華民國</t>
    </r>
    <r>
      <rPr>
        <b/>
        <sz val="12"/>
        <color indexed="10"/>
        <rFont val="Times New Roman"/>
        <family val="1"/>
      </rPr>
      <t>114</t>
    </r>
    <r>
      <rPr>
        <b/>
        <sz val="12"/>
        <color indexed="10"/>
        <rFont val="標楷體"/>
        <family val="4"/>
        <charset val="136"/>
      </rPr>
      <t>年第</t>
    </r>
    <r>
      <rPr>
        <b/>
        <sz val="12"/>
        <color indexed="10"/>
        <rFont val="Times New Roman"/>
        <family val="1"/>
      </rPr>
      <t>2</t>
    </r>
    <r>
      <rPr>
        <b/>
        <sz val="12"/>
        <color indexed="10"/>
        <rFont val="標楷體"/>
        <family val="4"/>
        <charset val="136"/>
      </rPr>
      <t>季底</t>
    </r>
    <r>
      <rPr>
        <b/>
        <sz val="12"/>
        <color indexed="10"/>
        <rFont val="Times New Roman"/>
        <family val="1"/>
      </rPr>
      <t xml:space="preserve"> , 2025 Q2</t>
    </r>
  </si>
  <si>
    <r>
      <rPr>
        <b/>
        <sz val="12"/>
        <color indexed="10"/>
        <rFont val="標楷體"/>
        <family val="4"/>
        <charset val="136"/>
      </rPr>
      <t>中華民國</t>
    </r>
    <r>
      <rPr>
        <b/>
        <sz val="12"/>
        <color indexed="10"/>
        <rFont val="Times New Roman"/>
        <family val="1"/>
      </rPr>
      <t>114</t>
    </r>
    <r>
      <rPr>
        <b/>
        <sz val="12"/>
        <color indexed="10"/>
        <rFont val="標楷體"/>
        <family val="4"/>
        <charset val="136"/>
      </rPr>
      <t>年第</t>
    </r>
    <r>
      <rPr>
        <b/>
        <sz val="12"/>
        <color indexed="10"/>
        <rFont val="Times New Roman"/>
        <family val="1"/>
      </rPr>
      <t>3</t>
    </r>
    <r>
      <rPr>
        <b/>
        <sz val="12"/>
        <color indexed="10"/>
        <rFont val="標楷體"/>
        <family val="4"/>
        <charset val="136"/>
      </rPr>
      <t>季底</t>
    </r>
    <r>
      <rPr>
        <b/>
        <sz val="12"/>
        <color indexed="10"/>
        <rFont val="Times New Roman"/>
        <family val="1"/>
      </rPr>
      <t xml:space="preserve"> , 2025 Q3</t>
    </r>
  </si>
  <si>
    <r>
      <rPr>
        <b/>
        <sz val="12"/>
        <color indexed="10"/>
        <rFont val="標楷體"/>
        <family val="4"/>
        <charset val="136"/>
      </rPr>
      <t>中華民國</t>
    </r>
    <r>
      <rPr>
        <b/>
        <sz val="12"/>
        <color indexed="10"/>
        <rFont val="Times New Roman"/>
        <family val="1"/>
      </rPr>
      <t>114</t>
    </r>
    <r>
      <rPr>
        <b/>
        <sz val="12"/>
        <color indexed="10"/>
        <rFont val="標楷體"/>
        <family val="4"/>
        <charset val="136"/>
      </rPr>
      <t>年第</t>
    </r>
    <r>
      <rPr>
        <b/>
        <sz val="12"/>
        <color indexed="10"/>
        <rFont val="Times New Roman"/>
        <family val="1"/>
      </rPr>
      <t>4</t>
    </r>
    <r>
      <rPr>
        <b/>
        <sz val="12"/>
        <color indexed="10"/>
        <rFont val="標楷體"/>
        <family val="4"/>
        <charset val="136"/>
      </rPr>
      <t>季底</t>
    </r>
    <r>
      <rPr>
        <b/>
        <sz val="12"/>
        <color indexed="10"/>
        <rFont val="Times New Roman"/>
        <family val="1"/>
      </rPr>
      <t xml:space="preserve">  , 2025 Q4</t>
    </r>
  </si>
  <si>
    <r>
      <rPr>
        <b/>
        <sz val="12"/>
        <color indexed="10"/>
        <rFont val="標楷體"/>
        <family val="4"/>
        <charset val="136"/>
      </rPr>
      <t>中華民國</t>
    </r>
    <r>
      <rPr>
        <b/>
        <sz val="12"/>
        <color indexed="10"/>
        <rFont val="Times New Roman"/>
        <family val="1"/>
      </rPr>
      <t>114</t>
    </r>
    <r>
      <rPr>
        <b/>
        <sz val="12"/>
        <color indexed="10"/>
        <rFont val="標楷體"/>
        <family val="4"/>
        <charset val="136"/>
      </rPr>
      <t>年第</t>
    </r>
    <r>
      <rPr>
        <b/>
        <sz val="12"/>
        <color rgb="FFFF0000"/>
        <rFont val="Times New Roman"/>
        <family val="1"/>
      </rPr>
      <t>1</t>
    </r>
    <r>
      <rPr>
        <b/>
        <sz val="12"/>
        <color indexed="10"/>
        <rFont val="標楷體"/>
        <family val="4"/>
        <charset val="136"/>
      </rPr>
      <t>季底</t>
    </r>
    <r>
      <rPr>
        <b/>
        <sz val="12"/>
        <color indexed="10"/>
        <rFont val="Times New Roman"/>
        <family val="1"/>
      </rPr>
      <t xml:space="preserve"> , 2025Q1</t>
    </r>
    <phoneticPr fontId="9" type="noConversion"/>
  </si>
  <si>
    <r>
      <t>113</t>
    </r>
    <r>
      <rPr>
        <sz val="9"/>
        <rFont val="標楷體"/>
        <family val="4"/>
        <charset val="136"/>
      </rPr>
      <t>年</t>
    </r>
    <r>
      <rPr>
        <sz val="9"/>
        <rFont val="Times New Roman"/>
        <family val="1"/>
      </rPr>
      <t xml:space="preserve"> 2024</t>
    </r>
    <phoneticPr fontId="11" type="noConversion"/>
  </si>
  <si>
    <r>
      <t>114</t>
    </r>
    <r>
      <rPr>
        <b/>
        <sz val="9"/>
        <rFont val="標楷體"/>
        <family val="4"/>
        <charset val="136"/>
      </rPr>
      <t>年</t>
    </r>
    <r>
      <rPr>
        <b/>
        <sz val="9"/>
        <rFont val="Times New Roman"/>
        <family val="1"/>
      </rPr>
      <t xml:space="preserve"> 2025</t>
    </r>
    <phoneticPr fontId="11" type="noConversion"/>
  </si>
  <si>
    <r>
      <t xml:space="preserve"> </t>
    </r>
    <r>
      <rPr>
        <sz val="9"/>
        <rFont val="標楷體"/>
        <family val="4"/>
        <charset val="136"/>
      </rPr>
      <t>第一季</t>
    </r>
    <r>
      <rPr>
        <sz val="9"/>
        <rFont val="Times New Roman"/>
        <family val="1"/>
      </rPr>
      <t xml:space="preserve"> Q1</t>
    </r>
    <phoneticPr fontId="3" type="noConversion"/>
  </si>
  <si>
    <r>
      <t xml:space="preserve"> </t>
    </r>
    <r>
      <rPr>
        <sz val="9"/>
        <rFont val="標楷體"/>
        <family val="4"/>
        <charset val="136"/>
      </rPr>
      <t>第二季</t>
    </r>
    <r>
      <rPr>
        <sz val="9"/>
        <rFont val="Times New Roman"/>
        <family val="1"/>
      </rPr>
      <t xml:space="preserve"> Q2</t>
    </r>
    <phoneticPr fontId="3" type="noConversion"/>
  </si>
  <si>
    <r>
      <t xml:space="preserve"> </t>
    </r>
    <r>
      <rPr>
        <sz val="9"/>
        <rFont val="標楷體"/>
        <family val="4"/>
        <charset val="136"/>
      </rPr>
      <t>第三季</t>
    </r>
    <r>
      <rPr>
        <sz val="9"/>
        <rFont val="Times New Roman"/>
        <family val="1"/>
      </rPr>
      <t xml:space="preserve"> Q3</t>
    </r>
    <phoneticPr fontId="3" type="noConversion"/>
  </si>
  <si>
    <r>
      <t xml:space="preserve"> </t>
    </r>
    <r>
      <rPr>
        <b/>
        <sz val="9"/>
        <rFont val="標楷體"/>
        <family val="4"/>
        <charset val="136"/>
      </rPr>
      <t>第四季</t>
    </r>
    <r>
      <rPr>
        <b/>
        <sz val="9"/>
        <rFont val="Times New Roman"/>
        <family val="1"/>
      </rPr>
      <t xml:space="preserve"> Q4</t>
    </r>
    <phoneticPr fontId="3" type="noConversion"/>
  </si>
  <si>
    <r>
      <rPr>
        <sz val="9"/>
        <rFont val="標楷體"/>
        <family val="4"/>
        <charset val="136"/>
      </rPr>
      <t>更新日期：</t>
    </r>
    <r>
      <rPr>
        <sz val="9"/>
        <rFont val="Times New Roman"/>
        <family val="1"/>
      </rPr>
      <t>2026/04/20</t>
    </r>
    <phoneticPr fontId="1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</si>
</sst>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1" formatCode="_-* #,##0_-;\-* #,##0_-;_-* &quot;-&quot;_-;_-@_-"/>
    <numFmt numFmtId="43" formatCode="_-* #,##0.00_-;\-* #,##0.00_-;_-* &quot;-&quot;??_-;_-@_-"/>
    <numFmt numFmtId="176" formatCode="#,##0;\-#,##0;&quot;－&quot;"/>
    <numFmt numFmtId="177" formatCode="0.00_ "/>
    <numFmt numFmtId="178" formatCode="_-* #,##0_-;\-* #,##0_-;_-* &quot;-&quot;??_-;_-@_-"/>
    <numFmt numFmtId="179" formatCode="###,###,##0"/>
    <numFmt numFmtId="180" formatCode="&quot; &quot;&quot;$&quot;&quot; &quot;#,##0.00&quot; &quot;;&quot; &quot;&quot;$&quot;&quot; (&quot;#,##0.00&quot;)&quot;;&quot; &quot;&quot;$&quot;&quot;- &quot;;&quot; &quot;@&quot; &quot;"/>
    <numFmt numFmtId="181" formatCode="&quot; &quot;&quot;$&quot;&quot; &quot;#,##0&quot; &quot;;&quot; &quot;&quot;$&quot;&quot; (&quot;#,##0&quot;)&quot;;&quot; &quot;&quot;$&quot;&quot;- &quot;;&quot; &quot;@&quot; &quot;"/>
    <numFmt numFmtId="182" formatCode="&quot;  &quot;#,##0.00&quot; &quot;;&quot;  (&quot;#,##0.00&quot;)&quot;;&quot; - &quot;;&quot; &quot;@&quot; &quot;"/>
    <numFmt numFmtId="183" formatCode="&quot;  &quot;#,##0&quot; &quot;;&quot;  (&quot;#,##0&quot;)&quot;;&quot; - &quot;;&quot; &quot;@&quot; &quot;"/>
    <numFmt numFmtId="184" formatCode="##,##0.00"/>
  </numFmts>
  <fonts count="39" x14ac:knownFonts="1">
    <font>
      <sz val="9"/>
      <name val="Times New Roman"/>
      <family val="1"/>
    </font>
    <font>
      <sz val="9"/>
      <name val="Times New Roman"/>
      <family val="1"/>
    </font>
    <font>
      <sz val="9"/>
      <name val="Times New Roman"/>
      <family val="1"/>
    </font>
    <font>
      <sz val="9"/>
      <name val="新細明體"/>
      <family val="1"/>
      <charset val="136"/>
    </font>
    <font>
      <sz val="8"/>
      <name val="新細明體"/>
      <family val="1"/>
      <charset val="136"/>
    </font>
    <font>
      <sz val="8"/>
      <name val="Times New Roman"/>
      <family val="1"/>
    </font>
    <font>
      <b/>
      <sz val="9"/>
      <name val="Times New Roman"/>
      <family val="1"/>
    </font>
    <font>
      <sz val="9"/>
      <color indexed="20"/>
      <name val="Times New Roman"/>
      <family val="1"/>
    </font>
    <font>
      <sz val="9"/>
      <color indexed="12"/>
      <name val="Times New Roman"/>
      <family val="1"/>
    </font>
    <font>
      <sz val="9"/>
      <name val="細明體"/>
      <family val="3"/>
      <charset val="136"/>
    </font>
    <font>
      <sz val="12"/>
      <name val="新細明體"/>
      <family val="1"/>
      <charset val="136"/>
    </font>
    <font>
      <sz val="9"/>
      <name val="Microsoft YaHei"/>
      <family val="2"/>
      <charset val="136"/>
    </font>
    <font>
      <b/>
      <sz val="12"/>
      <name val="Times New Roman"/>
      <family val="1"/>
    </font>
    <font>
      <sz val="9"/>
      <color indexed="81"/>
      <name val="Tahoma"/>
      <family val="2"/>
    </font>
    <font>
      <sz val="9"/>
      <color indexed="81"/>
      <name val="細明體"/>
      <family val="3"/>
      <charset val="136"/>
    </font>
    <font>
      <sz val="9"/>
      <name val="標楷體"/>
      <family val="4"/>
      <charset val="136"/>
    </font>
    <font>
      <sz val="8"/>
      <name val="標楷體"/>
      <family val="4"/>
      <charset val="136"/>
    </font>
    <font>
      <b/>
      <sz val="9"/>
      <name val="標楷體"/>
      <family val="4"/>
      <charset val="136"/>
    </font>
    <font>
      <sz val="10"/>
      <name val="標楷體"/>
      <family val="4"/>
      <charset val="136"/>
    </font>
    <font>
      <sz val="10"/>
      <name val="Times New Roman"/>
      <family val="1"/>
    </font>
    <font>
      <b/>
      <sz val="14"/>
      <name val="Times New Roman"/>
      <family val="1"/>
    </font>
    <font>
      <b/>
      <sz val="14"/>
      <name val="標楷體"/>
      <family val="4"/>
      <charset val="136"/>
    </font>
    <font>
      <sz val="12"/>
      <color indexed="10"/>
      <name val="Times New Roman"/>
      <family val="1"/>
    </font>
    <font>
      <sz val="12"/>
      <color indexed="10"/>
      <name val="標楷體"/>
      <family val="4"/>
      <charset val="136"/>
    </font>
    <font>
      <b/>
      <sz val="12"/>
      <color indexed="10"/>
      <name val="Times New Roman"/>
      <family val="1"/>
    </font>
    <font>
      <b/>
      <sz val="12"/>
      <color indexed="10"/>
      <name val="標楷體"/>
      <family val="4"/>
      <charset val="136"/>
    </font>
    <font>
      <sz val="14"/>
      <name val="Times New Roman"/>
      <family val="1"/>
    </font>
    <font>
      <sz val="12"/>
      <color rgb="FFFF0000"/>
      <name val="Times New Roman"/>
      <family val="1"/>
    </font>
    <font>
      <b/>
      <sz val="12"/>
      <color rgb="FFFF0000"/>
      <name val="Times New Roman"/>
      <family val="1"/>
    </font>
    <font>
      <b/>
      <sz val="12"/>
      <name val="標楷體"/>
      <family val="4"/>
      <charset val="136"/>
    </font>
    <font>
      <sz val="12"/>
      <color theme="1"/>
      <name val="新細明體"/>
      <family val="1"/>
      <charset val="136"/>
      <scheme val="minor"/>
    </font>
    <font>
      <b/>
      <sz val="9"/>
      <color indexed="20"/>
      <name val="Times New Roman"/>
      <family val="1"/>
    </font>
    <font>
      <sz val="8"/>
      <name val="Times New Roman"/>
      <family val="4"/>
      <charset val="136"/>
    </font>
    <font>
      <sz val="9"/>
      <name val="Times New Roman"/>
      <family val="4"/>
      <charset val="136"/>
    </font>
    <font>
      <b/>
      <sz val="12"/>
      <color indexed="10"/>
      <name val="Times New Roman"/>
      <family val="4"/>
      <charset val="136"/>
    </font>
    <font>
      <sz val="10"/>
      <color theme="1"/>
      <name val="Tahoma"/>
      <family val="2"/>
    </font>
    <font>
      <sz val="10"/>
      <color theme="1"/>
      <name val="微軟正黑體"/>
      <family val="2"/>
      <charset val="136"/>
    </font>
    <font>
      <sz val="9.5"/>
      <name val="Times New Roman"/>
      <family val="1"/>
    </font>
    <font>
      <b/>
      <sz val="9.5"/>
      <name val="Times New Roman"/>
      <family val="1"/>
    </font>
  </fonts>
  <fills count="2">
    <fill>
      <patternFill patternType="none"/>
    </fill>
    <fill>
      <patternFill patternType="gray125"/>
    </fill>
  </fills>
  <borders count="18">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right style="thin">
        <color indexed="8"/>
      </right>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right/>
      <top style="thin">
        <color indexed="64"/>
      </top>
      <bottom/>
      <diagonal/>
    </border>
    <border>
      <left/>
      <right style="thin">
        <color indexed="8"/>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auto="1"/>
      </right>
      <top/>
      <bottom style="thin">
        <color auto="1"/>
      </bottom>
      <diagonal/>
    </border>
  </borders>
  <cellStyleXfs count="12">
    <xf numFmtId="0" fontId="0" fillId="0" borderId="0"/>
    <xf numFmtId="0" fontId="10" fillId="0" borderId="0">
      <alignment vertical="center"/>
    </xf>
    <xf numFmtId="0" fontId="10" fillId="0" borderId="0">
      <alignment vertical="center"/>
    </xf>
    <xf numFmtId="41" fontId="2" fillId="0" borderId="0" applyFont="0" applyFill="0" applyBorder="0" applyAlignment="0" applyProtection="0"/>
    <xf numFmtId="0" fontId="30" fillId="0" borderId="0">
      <alignment vertical="center"/>
    </xf>
    <xf numFmtId="43" fontId="1" fillId="0" borderId="0" applyFont="0" applyFill="0" applyBorder="0" applyAlignment="0" applyProtection="0">
      <alignment vertical="center"/>
    </xf>
    <xf numFmtId="0" fontId="35" fillId="0" borderId="0"/>
    <xf numFmtId="180" fontId="35" fillId="0" borderId="0" applyFont="0" applyFill="0" applyBorder="0" applyAlignment="0" applyProtection="0"/>
    <xf numFmtId="181" fontId="35" fillId="0" borderId="0" applyFont="0" applyFill="0" applyBorder="0" applyAlignment="0" applyProtection="0"/>
    <xf numFmtId="182" fontId="35" fillId="0" borderId="0" applyFont="0" applyFill="0" applyBorder="0" applyAlignment="0" applyProtection="0"/>
    <xf numFmtId="183" fontId="35" fillId="0" borderId="0" applyFont="0" applyFill="0" applyBorder="0" applyAlignment="0" applyProtection="0"/>
    <xf numFmtId="9" fontId="35" fillId="0" borderId="0" applyFont="0" applyFill="0" applyBorder="0" applyAlignment="0" applyProtection="0"/>
  </cellStyleXfs>
  <cellXfs count="133">
    <xf numFmtId="0" fontId="0" fillId="0" borderId="0" xfId="0"/>
    <xf numFmtId="3" fontId="6" fillId="0" borderId="0" xfId="0" applyNumberFormat="1" applyFont="1"/>
    <xf numFmtId="0" fontId="6" fillId="0" borderId="0" xfId="0" applyFont="1"/>
    <xf numFmtId="176" fontId="8" fillId="0" borderId="0" xfId="0" applyNumberFormat="1" applyFont="1"/>
    <xf numFmtId="3" fontId="7" fillId="0" borderId="0" xfId="0" applyNumberFormat="1" applyFont="1" applyAlignment="1">
      <alignment vertical="center"/>
    </xf>
    <xf numFmtId="0" fontId="6" fillId="0" borderId="0" xfId="0" applyFont="1" applyAlignment="1">
      <alignment vertical="center" wrapText="1"/>
    </xf>
    <xf numFmtId="0" fontId="0" fillId="0" borderId="7" xfId="0" applyBorder="1" applyAlignment="1">
      <alignment horizontal="left" vertical="center"/>
    </xf>
    <xf numFmtId="0" fontId="0" fillId="0" borderId="8" xfId="0" applyBorder="1" applyAlignment="1">
      <alignment horizontal="left" vertical="center"/>
    </xf>
    <xf numFmtId="3" fontId="6" fillId="0" borderId="0" xfId="0" applyNumberFormat="1" applyFont="1" applyAlignment="1">
      <alignment vertical="center"/>
    </xf>
    <xf numFmtId="177" fontId="6" fillId="0" borderId="10" xfId="0" applyNumberFormat="1" applyFont="1" applyBorder="1"/>
    <xf numFmtId="177" fontId="8" fillId="0" borderId="11" xfId="0" applyNumberFormat="1" applyFont="1" applyBorder="1"/>
    <xf numFmtId="177" fontId="8" fillId="0" borderId="6" xfId="0" applyNumberFormat="1" applyFont="1" applyBorder="1"/>
    <xf numFmtId="176" fontId="6" fillId="0" borderId="10" xfId="0" applyNumberFormat="1" applyFont="1" applyBorder="1"/>
    <xf numFmtId="176" fontId="6" fillId="0" borderId="12" xfId="0" applyNumberFormat="1" applyFont="1" applyBorder="1"/>
    <xf numFmtId="176" fontId="6" fillId="0" borderId="9" xfId="0" applyNumberFormat="1" applyFont="1" applyBorder="1"/>
    <xf numFmtId="176" fontId="8" fillId="0" borderId="11" xfId="0" applyNumberFormat="1" applyFont="1" applyBorder="1"/>
    <xf numFmtId="176" fontId="8" fillId="0" borderId="7" xfId="0" applyNumberFormat="1" applyFont="1" applyBorder="1"/>
    <xf numFmtId="176" fontId="8" fillId="0" borderId="6" xfId="0" applyNumberFormat="1" applyFont="1" applyBorder="1"/>
    <xf numFmtId="176" fontId="8" fillId="0" borderId="3" xfId="0" applyNumberFormat="1" applyFont="1" applyBorder="1"/>
    <xf numFmtId="176" fontId="8" fillId="0" borderId="5" xfId="0" applyNumberFormat="1" applyFont="1" applyBorder="1"/>
    <xf numFmtId="177" fontId="6" fillId="0" borderId="12" xfId="0" applyNumberFormat="1" applyFont="1" applyBorder="1"/>
    <xf numFmtId="177" fontId="8" fillId="0" borderId="0" xfId="0" applyNumberFormat="1" applyFont="1"/>
    <xf numFmtId="177" fontId="8" fillId="0" borderId="3" xfId="0" applyNumberFormat="1" applyFont="1" applyBorder="1"/>
    <xf numFmtId="3" fontId="0" fillId="0" borderId="0" xfId="0" applyNumberFormat="1" applyAlignment="1">
      <alignment vertical="center"/>
    </xf>
    <xf numFmtId="4" fontId="0" fillId="0" borderId="0" xfId="0" applyNumberFormat="1" applyAlignment="1">
      <alignment vertical="center"/>
    </xf>
    <xf numFmtId="0" fontId="0" fillId="0" borderId="0" xfId="0" applyAlignment="1">
      <alignment horizontal="left" vertical="center" indent="1"/>
    </xf>
    <xf numFmtId="0" fontId="0" fillId="0" borderId="3" xfId="0" applyBorder="1" applyAlignment="1">
      <alignment horizontal="left" vertical="center" indent="1"/>
    </xf>
    <xf numFmtId="0" fontId="6" fillId="0" borderId="8" xfId="0" applyFont="1" applyBorder="1" applyAlignment="1">
      <alignment horizontal="left" vertical="center"/>
    </xf>
    <xf numFmtId="0" fontId="0" fillId="0" borderId="13" xfId="0" applyBorder="1" applyAlignment="1">
      <alignment horizontal="left" vertical="center"/>
    </xf>
    <xf numFmtId="176" fontId="0" fillId="0" borderId="11" xfId="0" applyNumberFormat="1" applyBorder="1"/>
    <xf numFmtId="176" fontId="0" fillId="0" borderId="0" xfId="0" applyNumberFormat="1"/>
    <xf numFmtId="176" fontId="0" fillId="0" borderId="7" xfId="0" applyNumberFormat="1" applyBorder="1"/>
    <xf numFmtId="177" fontId="0" fillId="0" borderId="11" xfId="0" applyNumberFormat="1" applyBorder="1"/>
    <xf numFmtId="177" fontId="0" fillId="0" borderId="0" xfId="0" applyNumberFormat="1"/>
    <xf numFmtId="177" fontId="6" fillId="0" borderId="0" xfId="0" applyNumberFormat="1" applyFont="1"/>
    <xf numFmtId="0" fontId="0" fillId="0" borderId="0" xfId="0" applyAlignment="1">
      <alignment horizontal="center" vertical="center" wrapText="1"/>
    </xf>
    <xf numFmtId="0" fontId="0" fillId="0" borderId="5" xfId="0" applyBorder="1" applyAlignment="1">
      <alignment horizontal="center" vertical="center" wrapText="1"/>
    </xf>
    <xf numFmtId="0" fontId="6" fillId="0" borderId="0" xfId="0" applyFont="1" applyAlignment="1">
      <alignment vertical="center"/>
    </xf>
    <xf numFmtId="0" fontId="0" fillId="0" borderId="0" xfId="0" applyAlignment="1">
      <alignment vertical="center"/>
    </xf>
    <xf numFmtId="3" fontId="19" fillId="0" borderId="0" xfId="2" applyNumberFormat="1" applyFont="1">
      <alignment vertical="center"/>
    </xf>
    <xf numFmtId="14" fontId="0" fillId="0" borderId="0" xfId="0" applyNumberFormat="1" applyAlignment="1">
      <alignment horizontal="left" vertical="center"/>
    </xf>
    <xf numFmtId="3" fontId="0" fillId="0" borderId="0" xfId="0" applyNumberFormat="1"/>
    <xf numFmtId="0" fontId="0" fillId="0" borderId="2" xfId="0" applyBorder="1" applyAlignment="1">
      <alignment horizontal="center" vertical="center"/>
    </xf>
    <xf numFmtId="176" fontId="0" fillId="0" borderId="0" xfId="3" applyNumberFormat="1" applyFont="1" applyBorder="1" applyAlignment="1" applyProtection="1"/>
    <xf numFmtId="0" fontId="27" fillId="0" borderId="0" xfId="0" applyFont="1" applyAlignment="1">
      <alignment vertical="center" wrapText="1"/>
    </xf>
    <xf numFmtId="0" fontId="28" fillId="0" borderId="0" xfId="0" applyFont="1" applyAlignment="1">
      <alignment vertical="center" wrapText="1"/>
    </xf>
    <xf numFmtId="0" fontId="20" fillId="0" borderId="0" xfId="0" applyFont="1" applyAlignment="1">
      <alignment vertical="center" wrapText="1"/>
    </xf>
    <xf numFmtId="0" fontId="5" fillId="0" borderId="5" xfId="0" applyFont="1" applyBorder="1" applyAlignment="1">
      <alignment horizontal="center" vertical="center" wrapText="1"/>
    </xf>
    <xf numFmtId="0" fontId="0" fillId="0" borderId="5" xfId="0" applyBorder="1" applyAlignment="1">
      <alignment horizontal="left" vertical="center"/>
    </xf>
    <xf numFmtId="3" fontId="0" fillId="0" borderId="3" xfId="0" applyNumberFormat="1" applyBorder="1" applyAlignment="1">
      <alignment vertical="center"/>
    </xf>
    <xf numFmtId="4" fontId="0" fillId="0" borderId="3" xfId="0" applyNumberFormat="1" applyBorder="1" applyAlignment="1">
      <alignment vertical="center"/>
    </xf>
    <xf numFmtId="176" fontId="0" fillId="0" borderId="6" xfId="0" applyNumberFormat="1" applyBorder="1"/>
    <xf numFmtId="176" fontId="0" fillId="0" borderId="3" xfId="0" applyNumberFormat="1" applyBorder="1"/>
    <xf numFmtId="176" fontId="0" fillId="0" borderId="5" xfId="0" applyNumberFormat="1" applyBorder="1"/>
    <xf numFmtId="177" fontId="0" fillId="0" borderId="6" xfId="0" applyNumberFormat="1" applyBorder="1"/>
    <xf numFmtId="177" fontId="0" fillId="0" borderId="3" xfId="0" applyNumberFormat="1" applyBorder="1"/>
    <xf numFmtId="176" fontId="0" fillId="0" borderId="11" xfId="0" applyNumberFormat="1" applyBorder="1" applyAlignment="1">
      <alignment horizontal="right"/>
    </xf>
    <xf numFmtId="176" fontId="0" fillId="0" borderId="0" xfId="0" applyNumberFormat="1" applyAlignment="1">
      <alignment horizontal="right"/>
    </xf>
    <xf numFmtId="176" fontId="0" fillId="0" borderId="7" xfId="0" applyNumberFormat="1" applyBorder="1" applyAlignment="1">
      <alignment horizontal="right"/>
    </xf>
    <xf numFmtId="176" fontId="0" fillId="0" borderId="6" xfId="0" applyNumberFormat="1" applyBorder="1" applyAlignment="1">
      <alignment horizontal="right"/>
    </xf>
    <xf numFmtId="176" fontId="0" fillId="0" borderId="3" xfId="0" applyNumberFormat="1" applyBorder="1" applyAlignment="1">
      <alignment horizontal="right"/>
    </xf>
    <xf numFmtId="176" fontId="0" fillId="0" borderId="5" xfId="0" applyNumberFormat="1" applyBorder="1" applyAlignment="1">
      <alignment horizontal="right"/>
    </xf>
    <xf numFmtId="43" fontId="0" fillId="0" borderId="0" xfId="5" applyFont="1" applyAlignment="1">
      <alignment vertical="center"/>
    </xf>
    <xf numFmtId="0" fontId="6" fillId="0" borderId="7" xfId="0" applyFont="1" applyBorder="1" applyAlignment="1">
      <alignment horizontal="left" vertical="center"/>
    </xf>
    <xf numFmtId="4" fontId="6" fillId="0" borderId="0" xfId="0" applyNumberFormat="1" applyFont="1" applyAlignment="1">
      <alignment vertical="center"/>
    </xf>
    <xf numFmtId="3" fontId="31" fillId="0" borderId="0" xfId="0" applyNumberFormat="1" applyFont="1" applyAlignment="1">
      <alignment vertical="center"/>
    </xf>
    <xf numFmtId="0" fontId="0" fillId="0" borderId="0" xfId="0" applyAlignment="1">
      <alignment vertical="center" wrapText="1"/>
    </xf>
    <xf numFmtId="0" fontId="19" fillId="0" borderId="2" xfId="0" applyFont="1" applyBorder="1" applyAlignment="1">
      <alignment horizontal="center" vertical="center" wrapText="1"/>
    </xf>
    <xf numFmtId="0" fontId="19" fillId="0" borderId="9" xfId="0" applyFont="1" applyBorder="1" applyAlignment="1">
      <alignment horizontal="center" vertical="center" wrapText="1"/>
    </xf>
    <xf numFmtId="0" fontId="5" fillId="0" borderId="1" xfId="0" applyFont="1" applyBorder="1" applyAlignment="1">
      <alignment horizontal="center" vertical="center" wrapText="1"/>
    </xf>
    <xf numFmtId="0" fontId="5" fillId="0" borderId="6" xfId="0" applyFont="1" applyBorder="1" applyAlignment="1">
      <alignment horizontal="center" vertical="center" wrapText="1"/>
    </xf>
    <xf numFmtId="43" fontId="7" fillId="0" borderId="0" xfId="5" applyFont="1" applyBorder="1" applyAlignment="1">
      <alignment vertical="center"/>
    </xf>
    <xf numFmtId="178" fontId="0" fillId="0" borderId="0" xfId="5" applyNumberFormat="1" applyFont="1" applyAlignment="1">
      <alignment vertical="center"/>
    </xf>
    <xf numFmtId="43" fontId="6" fillId="0" borderId="0" xfId="5" applyFont="1" applyAlignment="1"/>
    <xf numFmtId="43" fontId="6" fillId="0" borderId="0" xfId="0" applyNumberFormat="1" applyFont="1"/>
    <xf numFmtId="178" fontId="6" fillId="0" borderId="0" xfId="5" applyNumberFormat="1" applyFont="1" applyAlignment="1">
      <alignment vertical="center"/>
    </xf>
    <xf numFmtId="2" fontId="0" fillId="0" borderId="0" xfId="0" applyNumberFormat="1"/>
    <xf numFmtId="179" fontId="19" fillId="0" borderId="5" xfId="0" applyNumberFormat="1" applyFont="1" applyBorder="1" applyAlignment="1">
      <alignment vertical="top"/>
    </xf>
    <xf numFmtId="0" fontId="33" fillId="0" borderId="0" xfId="0" applyFont="1" applyAlignment="1">
      <alignment horizontal="left" vertical="center"/>
    </xf>
    <xf numFmtId="178" fontId="1" fillId="0" borderId="0" xfId="5" applyNumberFormat="1" applyFont="1" applyAlignment="1">
      <alignment vertical="center"/>
    </xf>
    <xf numFmtId="0" fontId="36" fillId="0" borderId="17" xfId="6" applyFont="1" applyBorder="1" applyAlignment="1">
      <alignment vertical="top"/>
    </xf>
    <xf numFmtId="3" fontId="36" fillId="0" borderId="17" xfId="6" applyNumberFormat="1" applyFont="1" applyBorder="1" applyAlignment="1">
      <alignment vertical="top"/>
    </xf>
    <xf numFmtId="184" fontId="37" fillId="0" borderId="0" xfId="0" applyNumberFormat="1" applyFont="1" applyAlignment="1">
      <alignment horizontal="right" vertical="center"/>
    </xf>
    <xf numFmtId="184" fontId="37" fillId="0" borderId="0" xfId="0" applyNumberFormat="1" applyFont="1" applyAlignment="1">
      <alignment horizontal="right"/>
    </xf>
    <xf numFmtId="184" fontId="37" fillId="0" borderId="3" xfId="0" applyNumberFormat="1" applyFont="1" applyBorder="1" applyAlignment="1">
      <alignment horizontal="right"/>
    </xf>
    <xf numFmtId="184" fontId="38" fillId="0" borderId="12" xfId="0" applyNumberFormat="1" applyFont="1" applyBorder="1" applyAlignment="1">
      <alignment horizontal="right" vertical="center"/>
    </xf>
    <xf numFmtId="184" fontId="38" fillId="0" borderId="0" xfId="0" applyNumberFormat="1" applyFont="1" applyAlignment="1">
      <alignment horizontal="right" vertical="center"/>
    </xf>
    <xf numFmtId="2" fontId="6" fillId="0" borderId="0" xfId="0" applyNumberFormat="1" applyFont="1"/>
    <xf numFmtId="0" fontId="0" fillId="0" borderId="12" xfId="0" applyBorder="1" applyAlignment="1">
      <alignment horizontal="left"/>
    </xf>
    <xf numFmtId="0" fontId="0" fillId="0" borderId="12" xfId="0" applyBorder="1"/>
    <xf numFmtId="0" fontId="0" fillId="0" borderId="0" xfId="0"/>
    <xf numFmtId="0" fontId="5" fillId="0" borderId="2"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4" xfId="0" applyBorder="1" applyAlignment="1">
      <alignment horizontal="center" vertical="center"/>
    </xf>
    <xf numFmtId="0" fontId="0" fillId="0" borderId="12" xfId="0" applyBorder="1" applyAlignment="1">
      <alignment horizontal="center" vertical="center" wrapText="1"/>
    </xf>
    <xf numFmtId="0" fontId="0" fillId="0" borderId="9" xfId="0" applyBorder="1"/>
    <xf numFmtId="0" fontId="0" fillId="0" borderId="0" xfId="0" applyAlignment="1">
      <alignment horizontal="center" vertical="center" wrapText="1"/>
    </xf>
    <xf numFmtId="0" fontId="0" fillId="0" borderId="7" xfId="0" applyBorder="1"/>
    <xf numFmtId="0" fontId="0" fillId="0" borderId="3" xfId="0" applyBorder="1"/>
    <xf numFmtId="0" fontId="0" fillId="0" borderId="5" xfId="0" applyBorder="1"/>
    <xf numFmtId="0" fontId="24" fillId="0" borderId="3" xfId="0" applyFont="1" applyBorder="1" applyAlignment="1">
      <alignment vertical="center" wrapText="1"/>
    </xf>
    <xf numFmtId="0" fontId="28" fillId="0" borderId="3" xfId="0" applyFont="1" applyBorder="1" applyAlignment="1">
      <alignment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4" xfId="0" applyBorder="1" applyAlignment="1">
      <alignment horizontal="center" vertical="center" wrapText="1"/>
    </xf>
    <xf numFmtId="0" fontId="20" fillId="0" borderId="0" xfId="0" applyFont="1" applyAlignment="1">
      <alignment vertical="center" wrapText="1"/>
    </xf>
    <xf numFmtId="0" fontId="26" fillId="0" borderId="0" xfId="0" applyFont="1" applyAlignment="1">
      <alignment vertical="center" wrapText="1"/>
    </xf>
    <xf numFmtId="0" fontId="34" fillId="0" borderId="3" xfId="0" applyFont="1" applyBorder="1" applyAlignment="1">
      <alignment vertical="center" wrapText="1"/>
    </xf>
    <xf numFmtId="0" fontId="0" fillId="0" borderId="0" xfId="0" applyAlignment="1">
      <alignment horizontal="left"/>
    </xf>
    <xf numFmtId="0" fontId="0" fillId="0" borderId="0" xfId="0" applyAlignment="1">
      <alignment vertical="center" wrapText="1"/>
    </xf>
    <xf numFmtId="0" fontId="0" fillId="0" borderId="0" xfId="0" applyAlignment="1">
      <alignment vertical="center"/>
    </xf>
    <xf numFmtId="0" fontId="20" fillId="0" borderId="3" xfId="0" applyFont="1" applyBorder="1" applyAlignment="1">
      <alignment vertical="center" wrapText="1"/>
    </xf>
    <xf numFmtId="0" fontId="19" fillId="0" borderId="2" xfId="0" applyFont="1" applyBorder="1" applyAlignment="1">
      <alignment horizontal="center" vertical="center" wrapText="1"/>
    </xf>
    <xf numFmtId="0" fontId="19" fillId="0" borderId="14" xfId="0" applyFont="1" applyBorder="1" applyAlignment="1">
      <alignment horizontal="center" vertical="center" wrapText="1"/>
    </xf>
    <xf numFmtId="0" fontId="19" fillId="0" borderId="15" xfId="0" applyFont="1" applyBorder="1" applyAlignment="1">
      <alignment horizontal="center" vertical="center" wrapText="1"/>
    </xf>
    <xf numFmtId="0" fontId="19" fillId="0" borderId="16"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11"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7" xfId="0" applyFont="1" applyBorder="1" applyAlignment="1">
      <alignment horizontal="center" vertical="center" wrapText="1"/>
    </xf>
    <xf numFmtId="0" fontId="5" fillId="0" borderId="6" xfId="0" applyFont="1" applyBorder="1" applyAlignment="1">
      <alignment horizontal="center" vertical="center" wrapText="1"/>
    </xf>
    <xf numFmtId="0" fontId="32" fillId="0" borderId="2" xfId="0" applyFont="1" applyBorder="1" applyAlignment="1">
      <alignment horizontal="center" vertical="center" wrapText="1"/>
    </xf>
    <xf numFmtId="0" fontId="32" fillId="0" borderId="10" xfId="0" applyFont="1" applyBorder="1" applyAlignment="1">
      <alignment horizontal="center" vertical="center" wrapText="1"/>
    </xf>
    <xf numFmtId="0" fontId="22" fillId="0" borderId="3" xfId="0" applyFont="1" applyBorder="1" applyAlignment="1">
      <alignment vertical="center" wrapText="1"/>
    </xf>
    <xf numFmtId="0" fontId="27" fillId="0" borderId="3" xfId="0" applyFont="1" applyBorder="1" applyAlignment="1">
      <alignment vertical="center" wrapText="1"/>
    </xf>
    <xf numFmtId="0" fontId="12" fillId="0" borderId="0" xfId="0" applyFont="1" applyAlignment="1">
      <alignment vertical="center" wrapText="1"/>
    </xf>
    <xf numFmtId="0" fontId="0" fillId="0" borderId="3" xfId="0" applyBorder="1" applyAlignment="1">
      <alignment vertical="center" wrapText="1"/>
    </xf>
  </cellXfs>
  <cellStyles count="12">
    <cellStyle name="Comma" xfId="7" xr:uid="{C595E22F-A526-44D0-BA00-0F7E246FBB2D}"/>
    <cellStyle name="Comma [0]" xfId="8" xr:uid="{A33786DC-FDC1-4A1A-A0FD-209AC0C6ADE8}"/>
    <cellStyle name="Currency" xfId="9" xr:uid="{4352ED89-AE2A-4990-8263-D26332719754}"/>
    <cellStyle name="Currency [0]" xfId="10" xr:uid="{2E72E3C9-A34E-43B2-83AB-F0D579DF6AC2}"/>
    <cellStyle name="Percent" xfId="11" xr:uid="{2A91753F-EAB7-49A0-B80F-1C64C188533D}"/>
    <cellStyle name="一般" xfId="0" builtinId="0"/>
    <cellStyle name="一般 2" xfId="1" xr:uid="{00000000-0005-0000-0000-000001000000}"/>
    <cellStyle name="一般 3" xfId="4" xr:uid="{00000000-0005-0000-0000-000002000000}"/>
    <cellStyle name="一般 4" xfId="6" xr:uid="{17088EA8-F094-4526-A9CD-3C8519C70587}"/>
    <cellStyle name="一般_年季Quarter" xfId="2" xr:uid="{00000000-0005-0000-0000-000003000000}"/>
    <cellStyle name="千分位" xfId="5" builtinId="3"/>
    <cellStyle name="千分位[0]" xfId="3" builtinId="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hyperlink" Target="#'2025'!A99"/><Relationship Id="rId2" Type="http://schemas.openxmlformats.org/officeDocument/2006/relationships/hyperlink" Target="#'2025'!A67"/><Relationship Id="rId1" Type="http://schemas.openxmlformats.org/officeDocument/2006/relationships/hyperlink" Target="#'2025'!A35"/><Relationship Id="rId4" Type="http://schemas.openxmlformats.org/officeDocument/2006/relationships/hyperlink" Target="#'2025'!A3"/></Relationships>
</file>

<file path=xl/drawings/_rels/drawing2.xml.rels><?xml version="1.0" encoding="UTF-8" standalone="yes"?>
<Relationships xmlns="http://schemas.openxmlformats.org/package/2006/relationships"><Relationship Id="rId3" Type="http://schemas.openxmlformats.org/officeDocument/2006/relationships/hyperlink" Target="#'2024'!A99"/><Relationship Id="rId2" Type="http://schemas.openxmlformats.org/officeDocument/2006/relationships/hyperlink" Target="#'2024'!A67"/><Relationship Id="rId1" Type="http://schemas.openxmlformats.org/officeDocument/2006/relationships/hyperlink" Target="#'2024'!A35"/><Relationship Id="rId4" Type="http://schemas.openxmlformats.org/officeDocument/2006/relationships/hyperlink" Target="#'2024'!A3"/></Relationships>
</file>

<file path=xl/drawings/_rels/drawing3.xml.rels><?xml version="1.0" encoding="UTF-8" standalone="yes"?>
<Relationships xmlns="http://schemas.openxmlformats.org/package/2006/relationships"><Relationship Id="rId3" Type="http://schemas.openxmlformats.org/officeDocument/2006/relationships/hyperlink" Target="#'2023'!A99"/><Relationship Id="rId2" Type="http://schemas.openxmlformats.org/officeDocument/2006/relationships/hyperlink" Target="#'2023'!A67"/><Relationship Id="rId1" Type="http://schemas.openxmlformats.org/officeDocument/2006/relationships/hyperlink" Target="#'2023'!A35"/><Relationship Id="rId4" Type="http://schemas.openxmlformats.org/officeDocument/2006/relationships/hyperlink" Target="#'2023'!A3"/></Relationships>
</file>

<file path=xl/drawings/_rels/drawing4.xml.rels><?xml version="1.0" encoding="UTF-8" standalone="yes"?>
<Relationships xmlns="http://schemas.openxmlformats.org/package/2006/relationships"><Relationship Id="rId3" Type="http://schemas.openxmlformats.org/officeDocument/2006/relationships/hyperlink" Target="#'2022'!A99"/><Relationship Id="rId2" Type="http://schemas.openxmlformats.org/officeDocument/2006/relationships/hyperlink" Target="#'2022'!A67"/><Relationship Id="rId1" Type="http://schemas.openxmlformats.org/officeDocument/2006/relationships/hyperlink" Target="#'2022'!A35"/><Relationship Id="rId4" Type="http://schemas.openxmlformats.org/officeDocument/2006/relationships/hyperlink" Target="#'2022'!A3"/></Relationships>
</file>

<file path=xl/drawings/_rels/drawing5.xml.rels><?xml version="1.0" encoding="UTF-8" standalone="yes"?>
<Relationships xmlns="http://schemas.openxmlformats.org/package/2006/relationships"><Relationship Id="rId3" Type="http://schemas.openxmlformats.org/officeDocument/2006/relationships/hyperlink" Target="#'2021'!A107"/><Relationship Id="rId2" Type="http://schemas.openxmlformats.org/officeDocument/2006/relationships/hyperlink" Target="#'2021'!A71"/><Relationship Id="rId1" Type="http://schemas.openxmlformats.org/officeDocument/2006/relationships/hyperlink" Target="#'2021'!A35"/><Relationship Id="rId4" Type="http://schemas.openxmlformats.org/officeDocument/2006/relationships/hyperlink" Target="#'2021'!A3"/></Relationships>
</file>

<file path=xl/drawings/_rels/drawing6.xml.rels><?xml version="1.0" encoding="UTF-8" standalone="yes"?>
<Relationships xmlns="http://schemas.openxmlformats.org/package/2006/relationships"><Relationship Id="rId3" Type="http://schemas.openxmlformats.org/officeDocument/2006/relationships/hyperlink" Target="#'2020'!A107"/><Relationship Id="rId2" Type="http://schemas.openxmlformats.org/officeDocument/2006/relationships/hyperlink" Target="#'2020'!A71"/><Relationship Id="rId1" Type="http://schemas.openxmlformats.org/officeDocument/2006/relationships/hyperlink" Target="#'2020'!A35"/><Relationship Id="rId4" Type="http://schemas.openxmlformats.org/officeDocument/2006/relationships/hyperlink" Target="#'2020'!A3"/></Relationships>
</file>

<file path=xl/drawings/_rels/drawing7.xml.rels><?xml version="1.0" encoding="UTF-8" standalone="yes"?>
<Relationships xmlns="http://schemas.openxmlformats.org/package/2006/relationships"><Relationship Id="rId3" Type="http://schemas.openxmlformats.org/officeDocument/2006/relationships/hyperlink" Target="#'2019'!A107"/><Relationship Id="rId2" Type="http://schemas.openxmlformats.org/officeDocument/2006/relationships/hyperlink" Target="#'2019'!A71"/><Relationship Id="rId1" Type="http://schemas.openxmlformats.org/officeDocument/2006/relationships/hyperlink" Target="#'2019'!A35"/><Relationship Id="rId4" Type="http://schemas.openxmlformats.org/officeDocument/2006/relationships/hyperlink" Target="#'2019'!A3"/></Relationships>
</file>

<file path=xl/drawings/_rels/drawing8.xml.rels><?xml version="1.0" encoding="UTF-8" standalone="yes"?>
<Relationships xmlns="http://schemas.openxmlformats.org/package/2006/relationships"><Relationship Id="rId3" Type="http://schemas.openxmlformats.org/officeDocument/2006/relationships/hyperlink" Target="#'2018'!A107"/><Relationship Id="rId2" Type="http://schemas.openxmlformats.org/officeDocument/2006/relationships/hyperlink" Target="#'2018'!A71"/><Relationship Id="rId1" Type="http://schemas.openxmlformats.org/officeDocument/2006/relationships/hyperlink" Target="#'2018'!A35"/><Relationship Id="rId4" Type="http://schemas.openxmlformats.org/officeDocument/2006/relationships/hyperlink" Target="#'2018'!A3"/></Relationships>
</file>

<file path=xl/drawings/_rels/drawing9.xml.rels><?xml version="1.0" encoding="UTF-8" standalone="yes"?>
<Relationships xmlns="http://schemas.openxmlformats.org/package/2006/relationships"><Relationship Id="rId3" Type="http://schemas.openxmlformats.org/officeDocument/2006/relationships/hyperlink" Target="#'2017'!A107"/><Relationship Id="rId2" Type="http://schemas.openxmlformats.org/officeDocument/2006/relationships/hyperlink" Target="#'2017'!A71"/><Relationship Id="rId1" Type="http://schemas.openxmlformats.org/officeDocument/2006/relationships/hyperlink" Target="#'2017'!A35"/><Relationship Id="rId4" Type="http://schemas.openxmlformats.org/officeDocument/2006/relationships/hyperlink" Target="#'2017'!A3"/></Relationships>
</file>

<file path=xl/drawings/_rels/drawing10.xml.rels><?xml version="1.0" encoding="UTF-8" standalone="yes"?>
<Relationships xmlns="http://schemas.openxmlformats.org/package/2006/relationships"><Relationship Id="rId3" Type="http://schemas.openxmlformats.org/officeDocument/2006/relationships/hyperlink" Target="#'2016&#21312;&#22495;&#21029;(&#23395;) '!A116"/><Relationship Id="rId2" Type="http://schemas.openxmlformats.org/officeDocument/2006/relationships/hyperlink" Target="#'2016&#21312;&#22495;&#21029;(&#23395;) '!A77"/><Relationship Id="rId1" Type="http://schemas.openxmlformats.org/officeDocument/2006/relationships/hyperlink" Target="#'2016&#21312;&#22495;&#21029;(&#23395;) '!A38"/><Relationship Id="rId4" Type="http://schemas.openxmlformats.org/officeDocument/2006/relationships/hyperlink" Target="#'2016&#21312;&#22495;&#21029;(&#23395;) '!A3"/></Relationships>
</file>

<file path=xl/drawings/_rels/drawing11.xml.rels><?xml version="1.0" encoding="UTF-8" standalone="yes"?>
<Relationships xmlns="http://schemas.openxmlformats.org/package/2006/relationships"><Relationship Id="rId3" Type="http://schemas.openxmlformats.org/officeDocument/2006/relationships/hyperlink" Target="#'2015&#21312;&#22495;&#21029;(&#23395;)'!A116"/><Relationship Id="rId2" Type="http://schemas.openxmlformats.org/officeDocument/2006/relationships/hyperlink" Target="#'2015&#21312;&#22495;&#21029;(&#23395;)'!A77"/><Relationship Id="rId1" Type="http://schemas.openxmlformats.org/officeDocument/2006/relationships/hyperlink" Target="#'2015&#21312;&#22495;&#21029;(&#23395;)'!A60"/><Relationship Id="rId4" Type="http://schemas.openxmlformats.org/officeDocument/2006/relationships/hyperlink" Target="#'2015&#21312;&#22495;&#21029;(&#23395;)'!A3"/></Relationships>
</file>

<file path=xl/drawings/drawing1.xml><?xml version="1.0" encoding="utf-8"?>
<xdr:wsDr xmlns:xdr="http://schemas.openxmlformats.org/drawingml/2006/spreadsheetDrawing" xmlns:a="http://schemas.openxmlformats.org/drawingml/2006/main">
  <xdr:twoCellAnchor>
    <xdr:from>
      <xdr:col>4</xdr:col>
      <xdr:colOff>386715</xdr:colOff>
      <xdr:row>0</xdr:row>
      <xdr:rowOff>28575</xdr:rowOff>
    </xdr:from>
    <xdr:to>
      <xdr:col>7</xdr:col>
      <xdr:colOff>10599</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00AAE06F-3E73-47BA-A32D-1EB32E4F9ADD}"/>
            </a:ext>
          </a:extLst>
        </xdr:cNvPr>
        <xdr:cNvSpPr txBox="1">
          <a:spLocks noChangeArrowheads="1"/>
        </xdr:cNvSpPr>
      </xdr:nvSpPr>
      <xdr:spPr bwMode="auto">
        <a:xfrm>
          <a:off x="3444240" y="28575"/>
          <a:ext cx="1728909" cy="276225"/>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7</xdr:col>
      <xdr:colOff>451485</xdr:colOff>
      <xdr:row>0</xdr:row>
      <xdr:rowOff>13335</xdr:rowOff>
    </xdr:from>
    <xdr:to>
      <xdr:col>9</xdr:col>
      <xdr:colOff>398259</xdr:colOff>
      <xdr:row>0</xdr:row>
      <xdr:rowOff>289560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5A2B25ED-BA6B-47B7-B881-8C1783F1420C}"/>
            </a:ext>
          </a:extLst>
        </xdr:cNvPr>
        <xdr:cNvSpPr txBox="1">
          <a:spLocks noChangeArrowheads="1"/>
        </xdr:cNvSpPr>
      </xdr:nvSpPr>
      <xdr:spPr bwMode="auto">
        <a:xfrm>
          <a:off x="5614035" y="13335"/>
          <a:ext cx="1337424" cy="276225"/>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10</xdr:col>
      <xdr:colOff>283845</xdr:colOff>
      <xdr:row>0</xdr:row>
      <xdr:rowOff>28575</xdr:rowOff>
    </xdr:from>
    <xdr:to>
      <xdr:col>12</xdr:col>
      <xdr:colOff>162387</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4983415C-4016-4BEC-8023-C87697597472}"/>
            </a:ext>
          </a:extLst>
        </xdr:cNvPr>
        <xdr:cNvSpPr txBox="1">
          <a:spLocks noChangeArrowheads="1"/>
        </xdr:cNvSpPr>
      </xdr:nvSpPr>
      <xdr:spPr bwMode="auto">
        <a:xfrm>
          <a:off x="7379970" y="28575"/>
          <a:ext cx="1078692" cy="276225"/>
        </a:xfrm>
        <a:prstGeom prst="rect">
          <a:avLst/>
        </a:prstGeom>
        <a:solidFill>
          <a:schemeClr val="accent5">
            <a:lumMod val="20000"/>
            <a:lumOff val="8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2</xdr:col>
      <xdr:colOff>0</xdr:colOff>
      <xdr:row>0</xdr:row>
      <xdr:rowOff>28575</xdr:rowOff>
    </xdr:from>
    <xdr:to>
      <xdr:col>4</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46C80BAF-0560-4102-9437-0166F6CB5577}"/>
            </a:ext>
          </a:extLst>
        </xdr:cNvPr>
        <xdr:cNvSpPr txBox="1">
          <a:spLocks noChangeArrowheads="1"/>
        </xdr:cNvSpPr>
      </xdr:nvSpPr>
      <xdr:spPr bwMode="auto">
        <a:xfrm>
          <a:off x="1628775" y="28575"/>
          <a:ext cx="1514475" cy="276225"/>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Q1</a:t>
          </a:r>
          <a:endParaRPr lang="zh-TW" altLang="en-U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386715</xdr:colOff>
      <xdr:row>0</xdr:row>
      <xdr:rowOff>28575</xdr:rowOff>
    </xdr:from>
    <xdr:to>
      <xdr:col>7</xdr:col>
      <xdr:colOff>10599</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9D609B6B-450F-46F0-B2FC-60425D928520}"/>
            </a:ext>
          </a:extLst>
        </xdr:cNvPr>
        <xdr:cNvSpPr txBox="1">
          <a:spLocks noChangeArrowheads="1"/>
        </xdr:cNvSpPr>
      </xdr:nvSpPr>
      <xdr:spPr bwMode="auto">
        <a:xfrm>
          <a:off x="3444240" y="28575"/>
          <a:ext cx="1728909" cy="276225"/>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7</xdr:col>
      <xdr:colOff>451485</xdr:colOff>
      <xdr:row>0</xdr:row>
      <xdr:rowOff>13335</xdr:rowOff>
    </xdr:from>
    <xdr:to>
      <xdr:col>9</xdr:col>
      <xdr:colOff>398259</xdr:colOff>
      <xdr:row>0</xdr:row>
      <xdr:rowOff>289560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22AF6CE9-1184-4C8A-9527-9485015ECEEC}"/>
            </a:ext>
          </a:extLst>
        </xdr:cNvPr>
        <xdr:cNvSpPr txBox="1">
          <a:spLocks noChangeArrowheads="1"/>
        </xdr:cNvSpPr>
      </xdr:nvSpPr>
      <xdr:spPr bwMode="auto">
        <a:xfrm>
          <a:off x="5614035" y="13335"/>
          <a:ext cx="1337424" cy="276225"/>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10</xdr:col>
      <xdr:colOff>283845</xdr:colOff>
      <xdr:row>0</xdr:row>
      <xdr:rowOff>28575</xdr:rowOff>
    </xdr:from>
    <xdr:to>
      <xdr:col>12</xdr:col>
      <xdr:colOff>162387</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F8ABAA40-235B-4E9C-A8E6-BA77950DBD2E}"/>
            </a:ext>
          </a:extLst>
        </xdr:cNvPr>
        <xdr:cNvSpPr txBox="1">
          <a:spLocks noChangeArrowheads="1"/>
        </xdr:cNvSpPr>
      </xdr:nvSpPr>
      <xdr:spPr bwMode="auto">
        <a:xfrm>
          <a:off x="7379970" y="28575"/>
          <a:ext cx="1078692" cy="276225"/>
        </a:xfrm>
        <a:prstGeom prst="rect">
          <a:avLst/>
        </a:prstGeom>
        <a:solidFill>
          <a:schemeClr val="accent5">
            <a:lumMod val="20000"/>
            <a:lumOff val="8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2</xdr:col>
      <xdr:colOff>0</xdr:colOff>
      <xdr:row>0</xdr:row>
      <xdr:rowOff>28575</xdr:rowOff>
    </xdr:from>
    <xdr:to>
      <xdr:col>4</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5ACCB315-098B-4731-91BF-4A263AD052B0}"/>
            </a:ext>
          </a:extLst>
        </xdr:cNvPr>
        <xdr:cNvSpPr txBox="1">
          <a:spLocks noChangeArrowheads="1"/>
        </xdr:cNvSpPr>
      </xdr:nvSpPr>
      <xdr:spPr bwMode="auto">
        <a:xfrm>
          <a:off x="1628775" y="28575"/>
          <a:ext cx="1514475" cy="276225"/>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Q1</a:t>
          </a:r>
          <a:endParaRPr lang="zh-TW" alt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386715</xdr:colOff>
      <xdr:row>0</xdr:row>
      <xdr:rowOff>28575</xdr:rowOff>
    </xdr:from>
    <xdr:to>
      <xdr:col>7</xdr:col>
      <xdr:colOff>10599</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2B749328-9CAA-4770-9D78-2D231F895753}"/>
            </a:ext>
          </a:extLst>
        </xdr:cNvPr>
        <xdr:cNvSpPr txBox="1">
          <a:spLocks noChangeArrowheads="1"/>
        </xdr:cNvSpPr>
      </xdr:nvSpPr>
      <xdr:spPr bwMode="auto">
        <a:xfrm>
          <a:off x="3444240" y="28575"/>
          <a:ext cx="1728909" cy="276225"/>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7</xdr:col>
      <xdr:colOff>451485</xdr:colOff>
      <xdr:row>0</xdr:row>
      <xdr:rowOff>13335</xdr:rowOff>
    </xdr:from>
    <xdr:to>
      <xdr:col>9</xdr:col>
      <xdr:colOff>398259</xdr:colOff>
      <xdr:row>0</xdr:row>
      <xdr:rowOff>289560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57482049-5292-4210-9766-7537FCB46EBB}"/>
            </a:ext>
          </a:extLst>
        </xdr:cNvPr>
        <xdr:cNvSpPr txBox="1">
          <a:spLocks noChangeArrowheads="1"/>
        </xdr:cNvSpPr>
      </xdr:nvSpPr>
      <xdr:spPr bwMode="auto">
        <a:xfrm>
          <a:off x="5614035" y="13335"/>
          <a:ext cx="1337424" cy="276225"/>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10</xdr:col>
      <xdr:colOff>283845</xdr:colOff>
      <xdr:row>0</xdr:row>
      <xdr:rowOff>28575</xdr:rowOff>
    </xdr:from>
    <xdr:to>
      <xdr:col>12</xdr:col>
      <xdr:colOff>162387</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A5D67365-7735-4A30-8544-E0ED33D6897B}"/>
            </a:ext>
          </a:extLst>
        </xdr:cNvPr>
        <xdr:cNvSpPr txBox="1">
          <a:spLocks noChangeArrowheads="1"/>
        </xdr:cNvSpPr>
      </xdr:nvSpPr>
      <xdr:spPr bwMode="auto">
        <a:xfrm>
          <a:off x="7379970" y="28575"/>
          <a:ext cx="1078692" cy="276225"/>
        </a:xfrm>
        <a:prstGeom prst="rect">
          <a:avLst/>
        </a:prstGeom>
        <a:solidFill>
          <a:schemeClr val="accent5">
            <a:lumMod val="20000"/>
            <a:lumOff val="8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2</xdr:col>
      <xdr:colOff>0</xdr:colOff>
      <xdr:row>0</xdr:row>
      <xdr:rowOff>28575</xdr:rowOff>
    </xdr:from>
    <xdr:to>
      <xdr:col>4</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2A823E46-4CDF-43F4-AD96-E1F13AE1614B}"/>
            </a:ext>
          </a:extLst>
        </xdr:cNvPr>
        <xdr:cNvSpPr txBox="1">
          <a:spLocks noChangeArrowheads="1"/>
        </xdr:cNvSpPr>
      </xdr:nvSpPr>
      <xdr:spPr bwMode="auto">
        <a:xfrm>
          <a:off x="1628775" y="28575"/>
          <a:ext cx="1514475" cy="276225"/>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Q1</a:t>
          </a:r>
          <a:endParaRPr lang="zh-TW" altLang="en-US"/>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386715</xdr:colOff>
      <xdr:row>0</xdr:row>
      <xdr:rowOff>28575</xdr:rowOff>
    </xdr:from>
    <xdr:to>
      <xdr:col>7</xdr:col>
      <xdr:colOff>10599</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F14E48C1-50F4-4799-A828-BD5EBBEA014F}"/>
            </a:ext>
          </a:extLst>
        </xdr:cNvPr>
        <xdr:cNvSpPr txBox="1">
          <a:spLocks noChangeArrowheads="1"/>
        </xdr:cNvSpPr>
      </xdr:nvSpPr>
      <xdr:spPr bwMode="auto">
        <a:xfrm>
          <a:off x="3444240" y="28575"/>
          <a:ext cx="1728909" cy="276225"/>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7</xdr:col>
      <xdr:colOff>451485</xdr:colOff>
      <xdr:row>0</xdr:row>
      <xdr:rowOff>13335</xdr:rowOff>
    </xdr:from>
    <xdr:to>
      <xdr:col>9</xdr:col>
      <xdr:colOff>398259</xdr:colOff>
      <xdr:row>0</xdr:row>
      <xdr:rowOff>289560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19E4F000-CA48-40DC-971A-A3018E0371FD}"/>
            </a:ext>
          </a:extLst>
        </xdr:cNvPr>
        <xdr:cNvSpPr txBox="1">
          <a:spLocks noChangeArrowheads="1"/>
        </xdr:cNvSpPr>
      </xdr:nvSpPr>
      <xdr:spPr bwMode="auto">
        <a:xfrm>
          <a:off x="5614035" y="13335"/>
          <a:ext cx="1337424" cy="276225"/>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10</xdr:col>
      <xdr:colOff>283845</xdr:colOff>
      <xdr:row>0</xdr:row>
      <xdr:rowOff>28575</xdr:rowOff>
    </xdr:from>
    <xdr:to>
      <xdr:col>12</xdr:col>
      <xdr:colOff>162387</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086537AF-E834-45AB-840B-D83002FE51E0}"/>
            </a:ext>
          </a:extLst>
        </xdr:cNvPr>
        <xdr:cNvSpPr txBox="1">
          <a:spLocks noChangeArrowheads="1"/>
        </xdr:cNvSpPr>
      </xdr:nvSpPr>
      <xdr:spPr bwMode="auto">
        <a:xfrm>
          <a:off x="7379970" y="28575"/>
          <a:ext cx="1078692" cy="276225"/>
        </a:xfrm>
        <a:prstGeom prst="rect">
          <a:avLst/>
        </a:prstGeom>
        <a:solidFill>
          <a:schemeClr val="accent5">
            <a:lumMod val="20000"/>
            <a:lumOff val="8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2</xdr:col>
      <xdr:colOff>0</xdr:colOff>
      <xdr:row>0</xdr:row>
      <xdr:rowOff>28575</xdr:rowOff>
    </xdr:from>
    <xdr:to>
      <xdr:col>4</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6F1891CA-106A-400F-849A-53B8F6BF2A5F}"/>
            </a:ext>
          </a:extLst>
        </xdr:cNvPr>
        <xdr:cNvSpPr txBox="1">
          <a:spLocks noChangeArrowheads="1"/>
        </xdr:cNvSpPr>
      </xdr:nvSpPr>
      <xdr:spPr bwMode="auto">
        <a:xfrm>
          <a:off x="1628775" y="28575"/>
          <a:ext cx="1514475" cy="276225"/>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Q1</a:t>
          </a:r>
          <a:endParaRPr lang="zh-TW" altLang="en-US"/>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386715</xdr:colOff>
      <xdr:row>0</xdr:row>
      <xdr:rowOff>28575</xdr:rowOff>
    </xdr:from>
    <xdr:to>
      <xdr:col>7</xdr:col>
      <xdr:colOff>10599</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A9CF45FB-7B75-481B-B3A5-D31E8E53FAFC}"/>
            </a:ext>
          </a:extLst>
        </xdr:cNvPr>
        <xdr:cNvSpPr txBox="1">
          <a:spLocks noChangeArrowheads="1"/>
        </xdr:cNvSpPr>
      </xdr:nvSpPr>
      <xdr:spPr bwMode="auto">
        <a:xfrm>
          <a:off x="3082290" y="28575"/>
          <a:ext cx="1185984" cy="276225"/>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7</xdr:col>
      <xdr:colOff>451485</xdr:colOff>
      <xdr:row>0</xdr:row>
      <xdr:rowOff>13335</xdr:rowOff>
    </xdr:from>
    <xdr:to>
      <xdr:col>9</xdr:col>
      <xdr:colOff>398259</xdr:colOff>
      <xdr:row>0</xdr:row>
      <xdr:rowOff>289560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7AE805CA-A842-4774-BC52-A41E0559A84F}"/>
            </a:ext>
          </a:extLst>
        </xdr:cNvPr>
        <xdr:cNvSpPr txBox="1">
          <a:spLocks noChangeArrowheads="1"/>
        </xdr:cNvSpPr>
      </xdr:nvSpPr>
      <xdr:spPr bwMode="auto">
        <a:xfrm>
          <a:off x="4709160" y="13335"/>
          <a:ext cx="1137399" cy="276225"/>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10</xdr:col>
      <xdr:colOff>283845</xdr:colOff>
      <xdr:row>0</xdr:row>
      <xdr:rowOff>28575</xdr:rowOff>
    </xdr:from>
    <xdr:to>
      <xdr:col>12</xdr:col>
      <xdr:colOff>162387</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FB0383DF-D5BB-4617-9BB7-4DFF1CDC7D10}"/>
            </a:ext>
          </a:extLst>
        </xdr:cNvPr>
        <xdr:cNvSpPr txBox="1">
          <a:spLocks noChangeArrowheads="1"/>
        </xdr:cNvSpPr>
      </xdr:nvSpPr>
      <xdr:spPr bwMode="auto">
        <a:xfrm>
          <a:off x="6275070" y="28575"/>
          <a:ext cx="1078692" cy="276225"/>
        </a:xfrm>
        <a:prstGeom prst="rect">
          <a:avLst/>
        </a:prstGeom>
        <a:solidFill>
          <a:schemeClr val="accent5">
            <a:lumMod val="20000"/>
            <a:lumOff val="8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2</xdr:col>
      <xdr:colOff>0</xdr:colOff>
      <xdr:row>0</xdr:row>
      <xdr:rowOff>28575</xdr:rowOff>
    </xdr:from>
    <xdr:to>
      <xdr:col>4</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C9C10B52-CB65-4FC7-A1B5-693520B4C3C3}"/>
            </a:ext>
          </a:extLst>
        </xdr:cNvPr>
        <xdr:cNvSpPr txBox="1">
          <a:spLocks noChangeArrowheads="1"/>
        </xdr:cNvSpPr>
      </xdr:nvSpPr>
      <xdr:spPr bwMode="auto">
        <a:xfrm>
          <a:off x="1628775" y="28575"/>
          <a:ext cx="1152525" cy="276225"/>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Q1</a:t>
          </a:r>
          <a:endParaRPr lang="zh-TW" altLang="en-US"/>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386715</xdr:colOff>
      <xdr:row>0</xdr:row>
      <xdr:rowOff>28575</xdr:rowOff>
    </xdr:from>
    <xdr:to>
      <xdr:col>7</xdr:col>
      <xdr:colOff>10599</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EF51F2C6-B4A4-443B-A823-89F5AC49BF08}"/>
            </a:ext>
          </a:extLst>
        </xdr:cNvPr>
        <xdr:cNvSpPr txBox="1">
          <a:spLocks noChangeArrowheads="1"/>
        </xdr:cNvSpPr>
      </xdr:nvSpPr>
      <xdr:spPr bwMode="auto">
        <a:xfrm>
          <a:off x="3082290" y="28575"/>
          <a:ext cx="1185984" cy="276225"/>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7</xdr:col>
      <xdr:colOff>451485</xdr:colOff>
      <xdr:row>0</xdr:row>
      <xdr:rowOff>13335</xdr:rowOff>
    </xdr:from>
    <xdr:to>
      <xdr:col>9</xdr:col>
      <xdr:colOff>398259</xdr:colOff>
      <xdr:row>0</xdr:row>
      <xdr:rowOff>289560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D8A480A9-2EEC-4BD7-97CC-E825606F94F3}"/>
            </a:ext>
          </a:extLst>
        </xdr:cNvPr>
        <xdr:cNvSpPr txBox="1">
          <a:spLocks noChangeArrowheads="1"/>
        </xdr:cNvSpPr>
      </xdr:nvSpPr>
      <xdr:spPr bwMode="auto">
        <a:xfrm>
          <a:off x="4709160" y="13335"/>
          <a:ext cx="1137399" cy="276225"/>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10</xdr:col>
      <xdr:colOff>283845</xdr:colOff>
      <xdr:row>0</xdr:row>
      <xdr:rowOff>28575</xdr:rowOff>
    </xdr:from>
    <xdr:to>
      <xdr:col>12</xdr:col>
      <xdr:colOff>162387</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424FDBC6-8995-4409-A39E-687FDE24A4A7}"/>
            </a:ext>
          </a:extLst>
        </xdr:cNvPr>
        <xdr:cNvSpPr txBox="1">
          <a:spLocks noChangeArrowheads="1"/>
        </xdr:cNvSpPr>
      </xdr:nvSpPr>
      <xdr:spPr bwMode="auto">
        <a:xfrm>
          <a:off x="6275070" y="28575"/>
          <a:ext cx="1078692" cy="276225"/>
        </a:xfrm>
        <a:prstGeom prst="rect">
          <a:avLst/>
        </a:prstGeom>
        <a:solidFill>
          <a:schemeClr val="accent5">
            <a:lumMod val="20000"/>
            <a:lumOff val="8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2</xdr:col>
      <xdr:colOff>0</xdr:colOff>
      <xdr:row>0</xdr:row>
      <xdr:rowOff>28575</xdr:rowOff>
    </xdr:from>
    <xdr:to>
      <xdr:col>4</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12C5A65D-4595-4A1D-B680-2905C47F2BD4}"/>
            </a:ext>
          </a:extLst>
        </xdr:cNvPr>
        <xdr:cNvSpPr txBox="1">
          <a:spLocks noChangeArrowheads="1"/>
        </xdr:cNvSpPr>
      </xdr:nvSpPr>
      <xdr:spPr bwMode="auto">
        <a:xfrm>
          <a:off x="1628775" y="28575"/>
          <a:ext cx="1152525" cy="276225"/>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Q1</a:t>
          </a:r>
          <a:endParaRPr lang="zh-TW" altLang="en-US"/>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386715</xdr:colOff>
      <xdr:row>0</xdr:row>
      <xdr:rowOff>28575</xdr:rowOff>
    </xdr:from>
    <xdr:to>
      <xdr:col>7</xdr:col>
      <xdr:colOff>10599</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00000000-0008-0000-0200-000002000000}"/>
            </a:ext>
          </a:extLst>
        </xdr:cNvPr>
        <xdr:cNvSpPr txBox="1">
          <a:spLocks noChangeArrowheads="1"/>
        </xdr:cNvSpPr>
      </xdr:nvSpPr>
      <xdr:spPr bwMode="auto">
        <a:xfrm>
          <a:off x="2722245" y="28575"/>
          <a:ext cx="1105980" cy="276225"/>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7</xdr:col>
      <xdr:colOff>451485</xdr:colOff>
      <xdr:row>0</xdr:row>
      <xdr:rowOff>13335</xdr:rowOff>
    </xdr:from>
    <xdr:to>
      <xdr:col>9</xdr:col>
      <xdr:colOff>398259</xdr:colOff>
      <xdr:row>0</xdr:row>
      <xdr:rowOff>289560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00000000-0008-0000-0200-000003000000}"/>
            </a:ext>
          </a:extLst>
        </xdr:cNvPr>
        <xdr:cNvSpPr txBox="1">
          <a:spLocks noChangeArrowheads="1"/>
        </xdr:cNvSpPr>
      </xdr:nvSpPr>
      <xdr:spPr bwMode="auto">
        <a:xfrm>
          <a:off x="4240530" y="13335"/>
          <a:ext cx="1059294" cy="276225"/>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10</xdr:col>
      <xdr:colOff>283845</xdr:colOff>
      <xdr:row>0</xdr:row>
      <xdr:rowOff>28575</xdr:rowOff>
    </xdr:from>
    <xdr:to>
      <xdr:col>12</xdr:col>
      <xdr:colOff>162387</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00000000-0008-0000-0200-000004000000}"/>
            </a:ext>
          </a:extLst>
        </xdr:cNvPr>
        <xdr:cNvSpPr txBox="1">
          <a:spLocks noChangeArrowheads="1"/>
        </xdr:cNvSpPr>
      </xdr:nvSpPr>
      <xdr:spPr bwMode="auto">
        <a:xfrm>
          <a:off x="5697855" y="28575"/>
          <a:ext cx="1000598" cy="276225"/>
        </a:xfrm>
        <a:prstGeom prst="rect">
          <a:avLst/>
        </a:prstGeom>
        <a:solidFill>
          <a:schemeClr val="accent5">
            <a:lumMod val="20000"/>
            <a:lumOff val="8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2</xdr:col>
      <xdr:colOff>0</xdr:colOff>
      <xdr:row>0</xdr:row>
      <xdr:rowOff>28575</xdr:rowOff>
    </xdr:from>
    <xdr:to>
      <xdr:col>4</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00000000-0008-0000-0200-000005000000}"/>
            </a:ext>
          </a:extLst>
        </xdr:cNvPr>
        <xdr:cNvSpPr txBox="1">
          <a:spLocks noChangeArrowheads="1"/>
        </xdr:cNvSpPr>
      </xdr:nvSpPr>
      <xdr:spPr bwMode="auto">
        <a:xfrm>
          <a:off x="1356360" y="28575"/>
          <a:ext cx="1083945" cy="276225"/>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Q1</a:t>
          </a:r>
          <a:endParaRPr lang="zh-TW" altLang="en-US"/>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396240</xdr:colOff>
      <xdr:row>0</xdr:row>
      <xdr:rowOff>28575</xdr:rowOff>
    </xdr:from>
    <xdr:to>
      <xdr:col>7</xdr:col>
      <xdr:colOff>10595</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00000000-0008-0000-0300-000002000000}"/>
            </a:ext>
          </a:extLst>
        </xdr:cNvPr>
        <xdr:cNvSpPr txBox="1">
          <a:spLocks noChangeArrowheads="1"/>
        </xdr:cNvSpPr>
      </xdr:nvSpPr>
      <xdr:spPr bwMode="auto">
        <a:xfrm>
          <a:off x="2724150" y="28575"/>
          <a:ext cx="1103900" cy="276225"/>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7</xdr:col>
      <xdr:colOff>451485</xdr:colOff>
      <xdr:row>0</xdr:row>
      <xdr:rowOff>13335</xdr:rowOff>
    </xdr:from>
    <xdr:to>
      <xdr:col>9</xdr:col>
      <xdr:colOff>398259</xdr:colOff>
      <xdr:row>0</xdr:row>
      <xdr:rowOff>289560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00000000-0008-0000-0300-000003000000}"/>
            </a:ext>
          </a:extLst>
        </xdr:cNvPr>
        <xdr:cNvSpPr txBox="1">
          <a:spLocks noChangeArrowheads="1"/>
        </xdr:cNvSpPr>
      </xdr:nvSpPr>
      <xdr:spPr bwMode="auto">
        <a:xfrm>
          <a:off x="4242435" y="13335"/>
          <a:ext cx="1059294" cy="276225"/>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10</xdr:col>
      <xdr:colOff>283845</xdr:colOff>
      <xdr:row>0</xdr:row>
      <xdr:rowOff>28575</xdr:rowOff>
    </xdr:from>
    <xdr:to>
      <xdr:col>12</xdr:col>
      <xdr:colOff>162387</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00000000-0008-0000-0300-000004000000}"/>
            </a:ext>
          </a:extLst>
        </xdr:cNvPr>
        <xdr:cNvSpPr txBox="1">
          <a:spLocks noChangeArrowheads="1"/>
        </xdr:cNvSpPr>
      </xdr:nvSpPr>
      <xdr:spPr bwMode="auto">
        <a:xfrm>
          <a:off x="5694045" y="28575"/>
          <a:ext cx="1010061" cy="276225"/>
        </a:xfrm>
        <a:prstGeom prst="rect">
          <a:avLst/>
        </a:prstGeom>
        <a:solidFill>
          <a:schemeClr val="accent5">
            <a:lumMod val="20000"/>
            <a:lumOff val="8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2</xdr:col>
      <xdr:colOff>0</xdr:colOff>
      <xdr:row>0</xdr:row>
      <xdr:rowOff>28575</xdr:rowOff>
    </xdr:from>
    <xdr:to>
      <xdr:col>4</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00000000-0008-0000-0300-000005000000}"/>
            </a:ext>
          </a:extLst>
        </xdr:cNvPr>
        <xdr:cNvSpPr txBox="1">
          <a:spLocks noChangeArrowheads="1"/>
        </xdr:cNvSpPr>
      </xdr:nvSpPr>
      <xdr:spPr bwMode="auto">
        <a:xfrm>
          <a:off x="1356360" y="28575"/>
          <a:ext cx="1083945" cy="276225"/>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Q1</a:t>
          </a:r>
          <a:endParaRPr lang="zh-TW" altLang="en-US"/>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396240</xdr:colOff>
      <xdr:row>0</xdr:row>
      <xdr:rowOff>28575</xdr:rowOff>
    </xdr:from>
    <xdr:to>
      <xdr:col>7</xdr:col>
      <xdr:colOff>10714</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00000000-0008-0000-0400-000002000000}"/>
            </a:ext>
          </a:extLst>
        </xdr:cNvPr>
        <xdr:cNvSpPr txBox="1">
          <a:spLocks noChangeArrowheads="1"/>
        </xdr:cNvSpPr>
      </xdr:nvSpPr>
      <xdr:spPr bwMode="auto">
        <a:xfrm>
          <a:off x="3139440" y="28575"/>
          <a:ext cx="1031175" cy="276225"/>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7</xdr:col>
      <xdr:colOff>451485</xdr:colOff>
      <xdr:row>0</xdr:row>
      <xdr:rowOff>13335</xdr:rowOff>
    </xdr:from>
    <xdr:to>
      <xdr:col>9</xdr:col>
      <xdr:colOff>398259</xdr:colOff>
      <xdr:row>0</xdr:row>
      <xdr:rowOff>289560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00000000-0008-0000-0400-000003000000}"/>
            </a:ext>
          </a:extLst>
        </xdr:cNvPr>
        <xdr:cNvSpPr txBox="1">
          <a:spLocks noChangeArrowheads="1"/>
        </xdr:cNvSpPr>
      </xdr:nvSpPr>
      <xdr:spPr bwMode="auto">
        <a:xfrm>
          <a:off x="4589145" y="13335"/>
          <a:ext cx="1013518" cy="276225"/>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10</xdr:col>
      <xdr:colOff>283845</xdr:colOff>
      <xdr:row>0</xdr:row>
      <xdr:rowOff>28575</xdr:rowOff>
    </xdr:from>
    <xdr:to>
      <xdr:col>12</xdr:col>
      <xdr:colOff>162377</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00000000-0008-0000-0400-000004000000}"/>
            </a:ext>
          </a:extLst>
        </xdr:cNvPr>
        <xdr:cNvSpPr txBox="1">
          <a:spLocks noChangeArrowheads="1"/>
        </xdr:cNvSpPr>
      </xdr:nvSpPr>
      <xdr:spPr bwMode="auto">
        <a:xfrm>
          <a:off x="5998845" y="28575"/>
          <a:ext cx="1006037" cy="276225"/>
        </a:xfrm>
        <a:prstGeom prst="rect">
          <a:avLst/>
        </a:prstGeom>
        <a:solidFill>
          <a:schemeClr val="accent5">
            <a:lumMod val="20000"/>
            <a:lumOff val="8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2</xdr:col>
      <xdr:colOff>0</xdr:colOff>
      <xdr:row>0</xdr:row>
      <xdr:rowOff>28575</xdr:rowOff>
    </xdr:from>
    <xdr:to>
      <xdr:col>4</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00000000-0008-0000-0400-000005000000}"/>
            </a:ext>
          </a:extLst>
        </xdr:cNvPr>
        <xdr:cNvSpPr txBox="1">
          <a:spLocks noChangeArrowheads="1"/>
        </xdr:cNvSpPr>
      </xdr:nvSpPr>
      <xdr:spPr bwMode="auto">
        <a:xfrm>
          <a:off x="1836420" y="28575"/>
          <a:ext cx="1015365" cy="276225"/>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Q1</a:t>
          </a:r>
          <a:endParaRPr lang="zh-TW" altLang="en-US"/>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396240</xdr:colOff>
      <xdr:row>0</xdr:row>
      <xdr:rowOff>28575</xdr:rowOff>
    </xdr:from>
    <xdr:to>
      <xdr:col>7</xdr:col>
      <xdr:colOff>10743</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00000000-0008-0000-0500-000002000000}"/>
            </a:ext>
          </a:extLst>
        </xdr:cNvPr>
        <xdr:cNvSpPr txBox="1">
          <a:spLocks noChangeArrowheads="1"/>
        </xdr:cNvSpPr>
      </xdr:nvSpPr>
      <xdr:spPr bwMode="auto">
        <a:xfrm>
          <a:off x="3143250" y="28575"/>
          <a:ext cx="1027071" cy="276225"/>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7</xdr:col>
      <xdr:colOff>451485</xdr:colOff>
      <xdr:row>0</xdr:row>
      <xdr:rowOff>13335</xdr:rowOff>
    </xdr:from>
    <xdr:to>
      <xdr:col>9</xdr:col>
      <xdr:colOff>398261</xdr:colOff>
      <xdr:row>0</xdr:row>
      <xdr:rowOff>289560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00000000-0008-0000-0500-000003000000}"/>
            </a:ext>
          </a:extLst>
        </xdr:cNvPr>
        <xdr:cNvSpPr txBox="1">
          <a:spLocks noChangeArrowheads="1"/>
        </xdr:cNvSpPr>
      </xdr:nvSpPr>
      <xdr:spPr bwMode="auto">
        <a:xfrm>
          <a:off x="4592955" y="13335"/>
          <a:ext cx="1013518" cy="276225"/>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10</xdr:col>
      <xdr:colOff>283845</xdr:colOff>
      <xdr:row>0</xdr:row>
      <xdr:rowOff>28575</xdr:rowOff>
    </xdr:from>
    <xdr:to>
      <xdr:col>12</xdr:col>
      <xdr:colOff>162377</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00000000-0008-0000-0500-000004000000}"/>
            </a:ext>
          </a:extLst>
        </xdr:cNvPr>
        <xdr:cNvSpPr txBox="1">
          <a:spLocks noChangeArrowheads="1"/>
        </xdr:cNvSpPr>
      </xdr:nvSpPr>
      <xdr:spPr bwMode="auto">
        <a:xfrm>
          <a:off x="5998845" y="28575"/>
          <a:ext cx="1002120" cy="276225"/>
        </a:xfrm>
        <a:prstGeom prst="rect">
          <a:avLst/>
        </a:prstGeom>
        <a:solidFill>
          <a:schemeClr val="accent5">
            <a:lumMod val="20000"/>
            <a:lumOff val="8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2</xdr:col>
      <xdr:colOff>0</xdr:colOff>
      <xdr:row>0</xdr:row>
      <xdr:rowOff>28575</xdr:rowOff>
    </xdr:from>
    <xdr:to>
      <xdr:col>4</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00000000-0008-0000-0500-000005000000}"/>
            </a:ext>
          </a:extLst>
        </xdr:cNvPr>
        <xdr:cNvSpPr txBox="1">
          <a:spLocks noChangeArrowheads="1"/>
        </xdr:cNvSpPr>
      </xdr:nvSpPr>
      <xdr:spPr bwMode="auto">
        <a:xfrm>
          <a:off x="1836420" y="28575"/>
          <a:ext cx="1015365" cy="276225"/>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Q1</a:t>
          </a:r>
          <a:endParaRPr lang="zh-TW" altLang="en-US"/>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396240</xdr:colOff>
      <xdr:row>0</xdr:row>
      <xdr:rowOff>28575</xdr:rowOff>
    </xdr:from>
    <xdr:to>
      <xdr:col>7</xdr:col>
      <xdr:colOff>10743</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00000000-0008-0000-0600-000002000000}"/>
            </a:ext>
          </a:extLst>
        </xdr:cNvPr>
        <xdr:cNvSpPr txBox="1">
          <a:spLocks noChangeArrowheads="1"/>
        </xdr:cNvSpPr>
      </xdr:nvSpPr>
      <xdr:spPr bwMode="auto">
        <a:xfrm>
          <a:off x="2625090" y="28575"/>
          <a:ext cx="1011664" cy="260985"/>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7</xdr:col>
      <xdr:colOff>451485</xdr:colOff>
      <xdr:row>0</xdr:row>
      <xdr:rowOff>13335</xdr:rowOff>
    </xdr:from>
    <xdr:to>
      <xdr:col>9</xdr:col>
      <xdr:colOff>398261</xdr:colOff>
      <xdr:row>0</xdr:row>
      <xdr:rowOff>289560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00000000-0008-0000-0600-000003000000}"/>
            </a:ext>
          </a:extLst>
        </xdr:cNvPr>
        <xdr:cNvSpPr txBox="1">
          <a:spLocks noChangeArrowheads="1"/>
        </xdr:cNvSpPr>
      </xdr:nvSpPr>
      <xdr:spPr bwMode="auto">
        <a:xfrm>
          <a:off x="4596765" y="13335"/>
          <a:ext cx="998220" cy="276225"/>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10</xdr:col>
      <xdr:colOff>283845</xdr:colOff>
      <xdr:row>0</xdr:row>
      <xdr:rowOff>28575</xdr:rowOff>
    </xdr:from>
    <xdr:to>
      <xdr:col>12</xdr:col>
      <xdr:colOff>162377</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00000000-0008-0000-0600-000004000000}"/>
            </a:ext>
          </a:extLst>
        </xdr:cNvPr>
        <xdr:cNvSpPr txBox="1">
          <a:spLocks noChangeArrowheads="1"/>
        </xdr:cNvSpPr>
      </xdr:nvSpPr>
      <xdr:spPr bwMode="auto">
        <a:xfrm>
          <a:off x="5469255" y="28575"/>
          <a:ext cx="988695" cy="260985"/>
        </a:xfrm>
        <a:prstGeom prst="rect">
          <a:avLst/>
        </a:prstGeom>
        <a:solidFill>
          <a:schemeClr val="accent5">
            <a:lumMod val="20000"/>
            <a:lumOff val="8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2</xdr:col>
      <xdr:colOff>0</xdr:colOff>
      <xdr:row>0</xdr:row>
      <xdr:rowOff>28575</xdr:rowOff>
    </xdr:from>
    <xdr:to>
      <xdr:col>4</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00000000-0008-0000-0600-000005000000}"/>
            </a:ext>
          </a:extLst>
        </xdr:cNvPr>
        <xdr:cNvSpPr txBox="1">
          <a:spLocks noChangeArrowheads="1"/>
        </xdr:cNvSpPr>
      </xdr:nvSpPr>
      <xdr:spPr bwMode="auto">
        <a:xfrm>
          <a:off x="1303020" y="28575"/>
          <a:ext cx="1015365" cy="260985"/>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Q1</a:t>
          </a:r>
          <a:endParaRPr lang="zh-TW" altLang="en-US"/>
        </a:p>
      </xdr:txBody>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6.xml"/><Relationship Id="rId1" Type="http://schemas.openxmlformats.org/officeDocument/2006/relationships/printerSettings" Target="../printerSettings/printerSettings7.bin"/><Relationship Id="rId4" Type="http://schemas.openxmlformats.org/officeDocument/2006/relationships/comments" Target="../comments1.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0.xml"/><Relationship Id="rId1" Type="http://schemas.openxmlformats.org/officeDocument/2006/relationships/printerSettings" Target="../printerSettings/printerSettings11.bin"/><Relationship Id="rId4" Type="http://schemas.openxmlformats.org/officeDocument/2006/relationships/comments" Target="../comments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1.xml"/><Relationship Id="rId1" Type="http://schemas.openxmlformats.org/officeDocument/2006/relationships/printerSettings" Target="../printerSettings/printerSettings12.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44"/>
  <sheetViews>
    <sheetView tabSelected="1" zoomScaleNormal="100" workbookViewId="0">
      <pane xSplit="2" ySplit="5" topLeftCell="F6" activePane="bottomRight" state="frozen"/>
      <selection activeCell="N5" sqref="N5"/>
      <selection pane="topRight" activeCell="N5" sqref="N5"/>
      <selection pane="bottomLeft" activeCell="N5" sqref="N5"/>
      <selection pane="bottomRight" activeCell="B45" sqref="B45"/>
    </sheetView>
  </sheetViews>
  <sheetFormatPr defaultRowHeight="12" x14ac:dyDescent="0.2"/>
  <cols>
    <col min="1" max="1" width="17.5" customWidth="1"/>
    <col min="2" max="3" width="12.83203125" customWidth="1"/>
    <col min="4" max="4" width="14.83203125" customWidth="1"/>
    <col min="5" max="5" width="21.5" customWidth="1"/>
    <col min="6" max="6" width="21.6640625" customWidth="1"/>
    <col min="7" max="7" width="21.5" customWidth="1"/>
    <col min="8" max="8" width="12.83203125" customWidth="1"/>
    <col min="9" max="9" width="14.33203125" customWidth="1"/>
    <col min="10" max="10" width="14.6640625" customWidth="1"/>
    <col min="11" max="11" width="22.5" customWidth="1"/>
    <col min="12" max="12" width="22.1640625" customWidth="1"/>
    <col min="13" max="13" width="22.33203125" customWidth="1"/>
    <col min="14" max="14" width="14.83203125" customWidth="1"/>
    <col min="15" max="15" width="15.1640625" customWidth="1"/>
    <col min="16" max="16" width="4.83203125" customWidth="1"/>
    <col min="17" max="17" width="11.83203125" hidden="1" customWidth="1"/>
    <col min="18" max="18" width="12.6640625" hidden="1" customWidth="1"/>
    <col min="19" max="20" width="9.33203125" hidden="1" customWidth="1"/>
  </cols>
  <sheetData>
    <row r="1" spans="1:20" s="66" customFormat="1" ht="21.6" customHeight="1" x14ac:dyDescent="0.2">
      <c r="A1" s="116" t="s">
        <v>137</v>
      </c>
      <c r="B1" s="116"/>
      <c r="C1" s="116"/>
      <c r="D1" s="116"/>
      <c r="E1" s="116"/>
      <c r="F1" s="116"/>
      <c r="G1" s="116"/>
      <c r="H1" s="116"/>
      <c r="I1" s="116"/>
      <c r="J1" s="116"/>
      <c r="K1" s="116"/>
      <c r="L1" s="116"/>
      <c r="M1" s="116"/>
      <c r="N1" s="116"/>
      <c r="O1" s="116"/>
    </row>
    <row r="2" spans="1:20" s="35" customFormat="1" ht="18.75" customHeight="1" x14ac:dyDescent="0.2">
      <c r="A2" s="124" t="s">
        <v>70</v>
      </c>
      <c r="B2" s="120" t="s">
        <v>71</v>
      </c>
      <c r="C2" s="120"/>
      <c r="D2" s="120"/>
      <c r="E2" s="120"/>
      <c r="F2" s="120"/>
      <c r="G2" s="123"/>
      <c r="H2" s="119" t="s">
        <v>72</v>
      </c>
      <c r="I2" s="120"/>
      <c r="J2" s="120"/>
      <c r="K2" s="120"/>
      <c r="L2" s="120"/>
      <c r="M2" s="123"/>
      <c r="N2" s="117" t="s">
        <v>73</v>
      </c>
      <c r="O2" s="121" t="s">
        <v>74</v>
      </c>
    </row>
    <row r="3" spans="1:20" s="35" customFormat="1" ht="21.75" customHeight="1" x14ac:dyDescent="0.2">
      <c r="A3" s="125"/>
      <c r="B3" s="120" t="s">
        <v>75</v>
      </c>
      <c r="C3" s="120"/>
      <c r="D3" s="120"/>
      <c r="E3" s="117" t="s">
        <v>76</v>
      </c>
      <c r="F3" s="117" t="s">
        <v>77</v>
      </c>
      <c r="G3" s="117" t="s">
        <v>78</v>
      </c>
      <c r="H3" s="119" t="s">
        <v>79</v>
      </c>
      <c r="I3" s="120"/>
      <c r="J3" s="120"/>
      <c r="K3" s="117" t="s">
        <v>76</v>
      </c>
      <c r="L3" s="117" t="s">
        <v>77</v>
      </c>
      <c r="M3" s="117" t="s">
        <v>78</v>
      </c>
      <c r="N3" s="118"/>
      <c r="O3" s="122"/>
      <c r="Q3" s="35" t="s">
        <v>83</v>
      </c>
      <c r="R3" s="35" t="s">
        <v>84</v>
      </c>
      <c r="S3" s="35" t="s">
        <v>83</v>
      </c>
      <c r="T3" s="35" t="s">
        <v>84</v>
      </c>
    </row>
    <row r="4" spans="1:20" s="35" customFormat="1" ht="38.25" customHeight="1" x14ac:dyDescent="0.2">
      <c r="A4" s="125"/>
      <c r="B4" s="68" t="s">
        <v>80</v>
      </c>
      <c r="C4" s="67" t="s">
        <v>81</v>
      </c>
      <c r="D4" s="67" t="s">
        <v>82</v>
      </c>
      <c r="E4" s="118"/>
      <c r="F4" s="118"/>
      <c r="G4" s="118"/>
      <c r="H4" s="67" t="s">
        <v>80</v>
      </c>
      <c r="I4" s="67" t="s">
        <v>81</v>
      </c>
      <c r="J4" s="67" t="s">
        <v>82</v>
      </c>
      <c r="K4" s="118"/>
      <c r="L4" s="118"/>
      <c r="M4" s="118"/>
      <c r="N4" s="118"/>
      <c r="O4" s="122"/>
    </row>
    <row r="5" spans="1:20" s="35" customFormat="1" ht="32.450000000000003" customHeight="1" x14ac:dyDescent="0.2">
      <c r="A5" s="36" t="s">
        <v>15</v>
      </c>
      <c r="B5" s="47" t="s">
        <v>9</v>
      </c>
      <c r="C5" s="69" t="s">
        <v>10</v>
      </c>
      <c r="D5" s="69" t="s">
        <v>11</v>
      </c>
      <c r="E5" s="69" t="s">
        <v>6</v>
      </c>
      <c r="F5" s="69" t="s">
        <v>7</v>
      </c>
      <c r="G5" s="69" t="s">
        <v>8</v>
      </c>
      <c r="H5" s="69" t="s">
        <v>9</v>
      </c>
      <c r="I5" s="69" t="s">
        <v>10</v>
      </c>
      <c r="J5" s="69" t="s">
        <v>11</v>
      </c>
      <c r="K5" s="69" t="s">
        <v>1</v>
      </c>
      <c r="L5" s="69" t="s">
        <v>2</v>
      </c>
      <c r="M5" s="69" t="s">
        <v>8</v>
      </c>
      <c r="N5" s="69" t="s">
        <v>13</v>
      </c>
      <c r="O5" s="70" t="s">
        <v>12</v>
      </c>
    </row>
    <row r="6" spans="1:20" s="38" customFormat="1" x14ac:dyDescent="0.2">
      <c r="A6" s="6" t="s">
        <v>139</v>
      </c>
      <c r="B6" s="23">
        <v>146379</v>
      </c>
      <c r="C6" s="23">
        <v>89167</v>
      </c>
      <c r="D6" s="23">
        <v>57212</v>
      </c>
      <c r="E6" s="23">
        <v>3902</v>
      </c>
      <c r="F6" s="23">
        <v>32662</v>
      </c>
      <c r="G6" s="23">
        <v>109815</v>
      </c>
      <c r="H6" s="23">
        <v>342490</v>
      </c>
      <c r="I6" s="23">
        <v>178253</v>
      </c>
      <c r="J6" s="23">
        <v>164237</v>
      </c>
      <c r="K6" s="23">
        <v>4032</v>
      </c>
      <c r="L6" s="23">
        <v>57917</v>
      </c>
      <c r="M6" s="23">
        <v>280541</v>
      </c>
      <c r="N6" s="24">
        <v>1.73</v>
      </c>
      <c r="O6" s="24">
        <v>1.46</v>
      </c>
      <c r="P6" s="23"/>
      <c r="Q6" s="62"/>
    </row>
    <row r="7" spans="1:20" s="38" customFormat="1" x14ac:dyDescent="0.2">
      <c r="A7" s="6" t="s">
        <v>140</v>
      </c>
      <c r="B7" s="23">
        <v>145176</v>
      </c>
      <c r="C7" s="23">
        <v>88869</v>
      </c>
      <c r="D7" s="23">
        <v>56307</v>
      </c>
      <c r="E7" s="23">
        <v>3533</v>
      </c>
      <c r="F7" s="23">
        <v>33216</v>
      </c>
      <c r="G7" s="23">
        <v>108427</v>
      </c>
      <c r="H7" s="23">
        <v>331776</v>
      </c>
      <c r="I7" s="23">
        <v>173763</v>
      </c>
      <c r="J7" s="23">
        <v>158013</v>
      </c>
      <c r="K7" s="23">
        <v>3653</v>
      </c>
      <c r="L7" s="23">
        <v>56516</v>
      </c>
      <c r="M7" s="23">
        <v>271607</v>
      </c>
      <c r="N7" s="24">
        <v>1.7</v>
      </c>
      <c r="O7" s="24">
        <v>1.41</v>
      </c>
      <c r="P7" s="23"/>
      <c r="Q7" s="72"/>
      <c r="R7" s="72"/>
    </row>
    <row r="8" spans="1:20" s="38" customFormat="1" x14ac:dyDescent="0.2">
      <c r="A8" s="6" t="s">
        <v>141</v>
      </c>
      <c r="B8" s="23">
        <v>142814</v>
      </c>
      <c r="C8" s="23">
        <v>87828</v>
      </c>
      <c r="D8" s="23">
        <v>54986</v>
      </c>
      <c r="E8" s="23">
        <v>3328</v>
      </c>
      <c r="F8" s="23">
        <v>32748</v>
      </c>
      <c r="G8" s="23">
        <v>106738</v>
      </c>
      <c r="H8" s="23">
        <v>317257</v>
      </c>
      <c r="I8" s="23">
        <v>167287</v>
      </c>
      <c r="J8" s="23">
        <v>149970</v>
      </c>
      <c r="K8" s="23">
        <v>3448</v>
      </c>
      <c r="L8" s="23">
        <v>53142</v>
      </c>
      <c r="M8" s="23">
        <v>260667</v>
      </c>
      <c r="N8" s="24">
        <v>1.65</v>
      </c>
      <c r="O8" s="24">
        <v>1.35</v>
      </c>
      <c r="P8" s="23"/>
      <c r="Q8" s="72"/>
      <c r="R8" s="72"/>
    </row>
    <row r="9" spans="1:20" s="38" customFormat="1" x14ac:dyDescent="0.2">
      <c r="A9" s="6" t="s">
        <v>142</v>
      </c>
      <c r="B9" s="23">
        <v>143941</v>
      </c>
      <c r="C9" s="23">
        <v>88747</v>
      </c>
      <c r="D9" s="23">
        <v>55194</v>
      </c>
      <c r="E9" s="23">
        <v>3073</v>
      </c>
      <c r="F9" s="23">
        <v>33394</v>
      </c>
      <c r="G9" s="23">
        <v>107474</v>
      </c>
      <c r="H9" s="23">
        <v>311526</v>
      </c>
      <c r="I9" s="23">
        <v>165319</v>
      </c>
      <c r="J9" s="23">
        <v>146207</v>
      </c>
      <c r="K9" s="23">
        <v>3194</v>
      </c>
      <c r="L9" s="23">
        <v>52141</v>
      </c>
      <c r="M9" s="23">
        <v>256191</v>
      </c>
      <c r="N9" s="24">
        <v>1.65</v>
      </c>
      <c r="O9" s="24">
        <v>1.32</v>
      </c>
      <c r="P9" s="23"/>
      <c r="Q9" s="72"/>
      <c r="R9" s="72"/>
    </row>
    <row r="10" spans="1:20" s="37" customFormat="1" x14ac:dyDescent="0.2">
      <c r="A10" s="6" t="s">
        <v>143</v>
      </c>
      <c r="B10" s="23">
        <v>144863</v>
      </c>
      <c r="C10" s="23">
        <v>89549</v>
      </c>
      <c r="D10" s="23">
        <v>55314</v>
      </c>
      <c r="E10" s="23">
        <v>2926</v>
      </c>
      <c r="F10" s="23">
        <v>34050</v>
      </c>
      <c r="G10" s="23">
        <v>107887</v>
      </c>
      <c r="H10" s="23">
        <v>304470</v>
      </c>
      <c r="I10" s="23">
        <v>162658</v>
      </c>
      <c r="J10" s="23">
        <v>141812</v>
      </c>
      <c r="K10" s="23">
        <v>3028</v>
      </c>
      <c r="L10" s="23">
        <v>51337</v>
      </c>
      <c r="M10" s="23">
        <v>250105</v>
      </c>
      <c r="N10" s="24">
        <v>1.64</v>
      </c>
      <c r="O10" s="24">
        <v>1.29</v>
      </c>
      <c r="P10" s="8"/>
      <c r="Q10" s="72"/>
      <c r="R10" s="72"/>
    </row>
    <row r="11" spans="1:20" s="38" customFormat="1" x14ac:dyDescent="0.2">
      <c r="A11" s="6" t="s">
        <v>144</v>
      </c>
      <c r="B11" s="23">
        <v>146342</v>
      </c>
      <c r="C11" s="23">
        <v>90618</v>
      </c>
      <c r="D11" s="23">
        <v>55724</v>
      </c>
      <c r="E11" s="23">
        <v>2733</v>
      </c>
      <c r="F11" s="23">
        <v>34563</v>
      </c>
      <c r="G11" s="23">
        <v>109046</v>
      </c>
      <c r="H11" s="23">
        <v>300241</v>
      </c>
      <c r="I11" s="23">
        <v>161390</v>
      </c>
      <c r="J11" s="23">
        <v>138851</v>
      </c>
      <c r="K11" s="23">
        <v>2813</v>
      </c>
      <c r="L11" s="23">
        <v>50711</v>
      </c>
      <c r="M11" s="23">
        <v>246717</v>
      </c>
      <c r="N11" s="24">
        <v>1.64</v>
      </c>
      <c r="O11" s="24">
        <v>1.27</v>
      </c>
      <c r="P11" s="23"/>
      <c r="Q11" s="72"/>
      <c r="R11" s="72"/>
    </row>
    <row r="12" spans="1:20" s="38" customFormat="1" x14ac:dyDescent="0.2">
      <c r="A12" s="6" t="s">
        <v>145</v>
      </c>
      <c r="B12" s="23">
        <v>146995</v>
      </c>
      <c r="C12" s="23">
        <v>90786</v>
      </c>
      <c r="D12" s="23">
        <v>56209</v>
      </c>
      <c r="E12" s="23">
        <v>2646</v>
      </c>
      <c r="F12" s="23">
        <v>34843</v>
      </c>
      <c r="G12" s="23">
        <v>109506</v>
      </c>
      <c r="H12" s="23">
        <v>295901</v>
      </c>
      <c r="I12" s="23">
        <v>159633</v>
      </c>
      <c r="J12" s="23">
        <v>136268</v>
      </c>
      <c r="K12" s="23">
        <v>2725</v>
      </c>
      <c r="L12" s="23">
        <v>50284</v>
      </c>
      <c r="M12" s="23">
        <v>242892</v>
      </c>
      <c r="N12" s="24">
        <v>1.6320845426343848</v>
      </c>
      <c r="O12" s="24">
        <v>1.26586962639304</v>
      </c>
      <c r="P12" s="23"/>
      <c r="Q12" s="72"/>
      <c r="R12" s="72"/>
    </row>
    <row r="13" spans="1:20" s="38" customFormat="1" x14ac:dyDescent="0.2">
      <c r="A13" s="6" t="s">
        <v>146</v>
      </c>
      <c r="B13" s="23">
        <v>146029</v>
      </c>
      <c r="C13" s="23">
        <v>89837</v>
      </c>
      <c r="D13" s="23">
        <v>56192</v>
      </c>
      <c r="E13" s="23">
        <v>2452</v>
      </c>
      <c r="F13" s="23">
        <v>35047</v>
      </c>
      <c r="G13" s="23">
        <v>108530</v>
      </c>
      <c r="H13" s="23">
        <v>288703</v>
      </c>
      <c r="I13" s="23">
        <v>155932</v>
      </c>
      <c r="J13" s="23">
        <v>132771</v>
      </c>
      <c r="K13" s="23">
        <v>2533</v>
      </c>
      <c r="L13" s="23">
        <v>49686</v>
      </c>
      <c r="M13" s="23">
        <v>236484</v>
      </c>
      <c r="N13" s="24">
        <v>1.6065768555853215</v>
      </c>
      <c r="O13" s="24">
        <v>1.2409519339220378</v>
      </c>
      <c r="P13" s="4"/>
      <c r="Q13" s="72">
        <v>9089450</v>
      </c>
      <c r="R13" s="72">
        <v>23264640</v>
      </c>
      <c r="S13" s="71">
        <f>B13/Q13*100</f>
        <v>1.6065768555853215</v>
      </c>
      <c r="T13" s="71">
        <f>H13/R13*100</f>
        <v>1.2409519339220378</v>
      </c>
    </row>
    <row r="14" spans="1:20" s="38" customFormat="1" x14ac:dyDescent="0.2">
      <c r="A14" s="6" t="s">
        <v>147</v>
      </c>
      <c r="B14" s="23">
        <v>144668</v>
      </c>
      <c r="C14" s="23">
        <v>89017</v>
      </c>
      <c r="D14" s="23">
        <v>55651</v>
      </c>
      <c r="E14" s="23">
        <v>2314</v>
      </c>
      <c r="F14" s="23">
        <v>35375</v>
      </c>
      <c r="G14" s="23">
        <v>106979</v>
      </c>
      <c r="H14" s="23">
        <v>277364</v>
      </c>
      <c r="I14" s="23">
        <v>150565</v>
      </c>
      <c r="J14" s="23">
        <v>126799</v>
      </c>
      <c r="K14" s="23">
        <v>2386</v>
      </c>
      <c r="L14" s="23">
        <v>48368</v>
      </c>
      <c r="M14" s="23">
        <v>226610</v>
      </c>
      <c r="N14" s="24">
        <v>1.5655315549275213</v>
      </c>
      <c r="O14" s="24">
        <v>1.1842816630019193</v>
      </c>
      <c r="P14" s="4"/>
      <c r="Q14" s="72">
        <v>9240823</v>
      </c>
      <c r="R14" s="72">
        <v>23420442</v>
      </c>
      <c r="S14" s="71">
        <f t="shared" ref="S14" si="0">B14/Q14*100</f>
        <v>1.5655315549275213</v>
      </c>
      <c r="T14" s="71">
        <f t="shared" ref="T14" si="1">H14/R14*100</f>
        <v>1.1842816630019193</v>
      </c>
    </row>
    <row r="15" spans="1:20" s="38" customFormat="1" x14ac:dyDescent="0.2">
      <c r="A15" s="6" t="s">
        <v>185</v>
      </c>
      <c r="B15" s="23">
        <v>141947</v>
      </c>
      <c r="C15" s="23">
        <v>87255</v>
      </c>
      <c r="D15" s="23">
        <v>54692</v>
      </c>
      <c r="E15" s="23">
        <v>2354</v>
      </c>
      <c r="F15" s="23">
        <v>36313</v>
      </c>
      <c r="G15" s="23">
        <v>103280</v>
      </c>
      <c r="H15" s="23">
        <v>263294</v>
      </c>
      <c r="I15" s="23">
        <v>143816</v>
      </c>
      <c r="J15" s="23">
        <v>119478</v>
      </c>
      <c r="K15" s="23">
        <v>2416</v>
      </c>
      <c r="L15" s="23">
        <v>48617</v>
      </c>
      <c r="M15" s="23">
        <v>212261</v>
      </c>
      <c r="N15" s="24">
        <v>1.4961507165232497</v>
      </c>
      <c r="O15" s="24">
        <v>1.1251774555965715</v>
      </c>
      <c r="P15" s="4"/>
      <c r="Q15" s="79"/>
      <c r="R15" s="79"/>
    </row>
    <row r="16" spans="1:20" s="37" customFormat="1" hidden="1" x14ac:dyDescent="0.2">
      <c r="A16" s="6" t="s">
        <v>136</v>
      </c>
      <c r="B16" s="23">
        <v>139333</v>
      </c>
      <c r="C16" s="23">
        <v>86084</v>
      </c>
      <c r="D16" s="23">
        <v>53249</v>
      </c>
      <c r="E16" s="23">
        <v>2440</v>
      </c>
      <c r="F16" s="23">
        <v>35889</v>
      </c>
      <c r="G16" s="23">
        <v>101004</v>
      </c>
      <c r="H16" s="23">
        <v>261216</v>
      </c>
      <c r="I16" s="23">
        <v>142803</v>
      </c>
      <c r="J16" s="23">
        <v>118413</v>
      </c>
      <c r="K16" s="23">
        <v>2511</v>
      </c>
      <c r="L16" s="23">
        <v>48434</v>
      </c>
      <c r="M16" s="23">
        <v>210271</v>
      </c>
      <c r="N16" s="24">
        <v>1.5032168017461236</v>
      </c>
      <c r="O16" s="24">
        <v>1.115527061724968</v>
      </c>
      <c r="P16" s="65"/>
      <c r="Q16" s="75"/>
      <c r="R16" s="75"/>
    </row>
    <row r="17" spans="1:20" s="38" customFormat="1" hidden="1" x14ac:dyDescent="0.2">
      <c r="A17" s="6" t="s">
        <v>170</v>
      </c>
      <c r="B17" s="23">
        <v>141137</v>
      </c>
      <c r="C17" s="23">
        <v>86979</v>
      </c>
      <c r="D17" s="23">
        <v>54158</v>
      </c>
      <c r="E17" s="23">
        <v>2418</v>
      </c>
      <c r="F17" s="23">
        <v>36250</v>
      </c>
      <c r="G17" s="23">
        <v>102469</v>
      </c>
      <c r="H17" s="23">
        <v>263884</v>
      </c>
      <c r="I17" s="23">
        <v>144151</v>
      </c>
      <c r="J17" s="23">
        <v>119733</v>
      </c>
      <c r="K17" s="23">
        <v>2481</v>
      </c>
      <c r="L17" s="23">
        <v>48833</v>
      </c>
      <c r="M17" s="23">
        <v>212570</v>
      </c>
      <c r="N17" s="24">
        <v>1.5159945442800333</v>
      </c>
      <c r="O17" s="24">
        <v>1.1270881064322704</v>
      </c>
      <c r="P17" s="4"/>
      <c r="Q17" s="72">
        <v>9268989</v>
      </c>
      <c r="R17" s="72">
        <v>23416375</v>
      </c>
      <c r="S17" s="71" t="e">
        <f>#REF!/Q17*100</f>
        <v>#REF!</v>
      </c>
      <c r="T17" s="71" t="e">
        <f>#REF!/R17*100</f>
        <v>#REF!</v>
      </c>
    </row>
    <row r="18" spans="1:20" s="38" customFormat="1" hidden="1" x14ac:dyDescent="0.2">
      <c r="A18" s="6" t="s">
        <v>171</v>
      </c>
      <c r="B18" s="23">
        <v>141019</v>
      </c>
      <c r="C18" s="23">
        <v>86910</v>
      </c>
      <c r="D18" s="23">
        <v>54109</v>
      </c>
      <c r="E18" s="23">
        <v>2396</v>
      </c>
      <c r="F18" s="23">
        <v>36361</v>
      </c>
      <c r="G18" s="23">
        <v>102262</v>
      </c>
      <c r="H18" s="23">
        <v>261900</v>
      </c>
      <c r="I18" s="23">
        <v>143209</v>
      </c>
      <c r="J18" s="23">
        <v>118691</v>
      </c>
      <c r="K18" s="23">
        <v>2461</v>
      </c>
      <c r="L18" s="23">
        <v>48679</v>
      </c>
      <c r="M18" s="23">
        <v>210760</v>
      </c>
      <c r="N18" s="24">
        <v>1.5035581013323462</v>
      </c>
      <c r="O18" s="24">
        <v>1.1190328821339202</v>
      </c>
      <c r="P18" s="4"/>
      <c r="Q18" s="79"/>
      <c r="R18" s="79"/>
    </row>
    <row r="19" spans="1:20" s="37" customFormat="1" hidden="1" x14ac:dyDescent="0.2">
      <c r="A19" s="6" t="s">
        <v>138</v>
      </c>
      <c r="B19" s="23">
        <v>141947</v>
      </c>
      <c r="C19" s="23">
        <v>87255</v>
      </c>
      <c r="D19" s="23">
        <v>54692</v>
      </c>
      <c r="E19" s="23">
        <v>2354</v>
      </c>
      <c r="F19" s="23">
        <v>36313</v>
      </c>
      <c r="G19" s="23">
        <v>103280</v>
      </c>
      <c r="H19" s="23">
        <v>263294</v>
      </c>
      <c r="I19" s="23">
        <v>143816</v>
      </c>
      <c r="J19" s="23">
        <v>119478</v>
      </c>
      <c r="K19" s="23">
        <v>2416</v>
      </c>
      <c r="L19" s="23">
        <v>48617</v>
      </c>
      <c r="M19" s="23">
        <v>212261</v>
      </c>
      <c r="N19" s="24">
        <v>1.4961507165232497</v>
      </c>
      <c r="O19" s="24">
        <v>1.1251774555965715</v>
      </c>
      <c r="P19" s="65"/>
      <c r="Q19" s="75"/>
      <c r="R19" s="75"/>
    </row>
    <row r="20" spans="1:20" s="38" customFormat="1" ht="12.75" x14ac:dyDescent="0.2">
      <c r="A20" s="63" t="s">
        <v>186</v>
      </c>
      <c r="B20" s="8">
        <v>143514</v>
      </c>
      <c r="C20" s="8">
        <v>88254</v>
      </c>
      <c r="D20" s="8">
        <v>55260</v>
      </c>
      <c r="E20" s="8">
        <v>2334</v>
      </c>
      <c r="F20" s="8">
        <v>37847</v>
      </c>
      <c r="G20" s="8">
        <v>103333</v>
      </c>
      <c r="H20" s="8">
        <v>260014</v>
      </c>
      <c r="I20" s="8">
        <v>142790</v>
      </c>
      <c r="J20" s="8">
        <v>117224</v>
      </c>
      <c r="K20" s="8">
        <v>2395</v>
      </c>
      <c r="L20" s="8">
        <v>50199</v>
      </c>
      <c r="M20" s="8">
        <v>207420</v>
      </c>
      <c r="N20" s="64">
        <v>1.4628597290049141</v>
      </c>
      <c r="O20" s="86">
        <v>1.1200000000000001</v>
      </c>
      <c r="P20" s="4"/>
      <c r="Q20" s="72"/>
      <c r="R20" s="72"/>
    </row>
    <row r="21" spans="1:20" s="38" customFormat="1" hidden="1" x14ac:dyDescent="0.2">
      <c r="A21" s="6" t="s">
        <v>187</v>
      </c>
      <c r="B21" s="23">
        <v>139908</v>
      </c>
      <c r="C21" s="23">
        <v>86291</v>
      </c>
      <c r="D21" s="23">
        <v>53617</v>
      </c>
      <c r="E21" s="23">
        <v>2423</v>
      </c>
      <c r="F21" s="23">
        <v>37360</v>
      </c>
      <c r="G21" s="23">
        <v>100125</v>
      </c>
      <c r="H21" s="23">
        <v>256132</v>
      </c>
      <c r="I21" s="23">
        <v>140641</v>
      </c>
      <c r="J21" s="23">
        <v>115491</v>
      </c>
      <c r="K21" s="23">
        <v>2485</v>
      </c>
      <c r="L21" s="23">
        <v>49998</v>
      </c>
      <c r="M21" s="23">
        <v>203649</v>
      </c>
      <c r="N21" s="24">
        <v>1.4401570226955356</v>
      </c>
      <c r="O21" s="24">
        <v>1.0957639660792833</v>
      </c>
      <c r="P21" s="4"/>
      <c r="Q21" s="79"/>
      <c r="R21" s="79"/>
      <c r="S21" s="4"/>
      <c r="T21" s="4"/>
    </row>
    <row r="22" spans="1:20" s="38" customFormat="1" ht="16.149999999999999" hidden="1" customHeight="1" x14ac:dyDescent="0.2">
      <c r="A22" s="6" t="s">
        <v>188</v>
      </c>
      <c r="B22" s="23">
        <v>141854</v>
      </c>
      <c r="C22" s="23">
        <v>87329</v>
      </c>
      <c r="D22" s="23">
        <v>54525</v>
      </c>
      <c r="E22" s="23">
        <v>2389</v>
      </c>
      <c r="F22" s="23">
        <v>37678</v>
      </c>
      <c r="G22" s="23">
        <v>101787</v>
      </c>
      <c r="H22" s="23">
        <v>259066</v>
      </c>
      <c r="I22" s="23">
        <v>142221</v>
      </c>
      <c r="J22" s="23">
        <v>116845</v>
      </c>
      <c r="K22" s="23">
        <v>2453</v>
      </c>
      <c r="L22" s="23">
        <v>50329</v>
      </c>
      <c r="M22" s="23">
        <v>206284</v>
      </c>
      <c r="N22" s="24">
        <v>1.445939100006014</v>
      </c>
      <c r="O22" s="24">
        <v>1.1096452391363745</v>
      </c>
      <c r="P22" s="23"/>
      <c r="Q22" s="79"/>
      <c r="R22" s="79"/>
      <c r="S22" s="4"/>
      <c r="T22" s="4"/>
    </row>
    <row r="23" spans="1:20" s="37" customFormat="1" ht="16.149999999999999" hidden="1" customHeight="1" x14ac:dyDescent="0.2">
      <c r="A23" s="6" t="s">
        <v>189</v>
      </c>
      <c r="B23" s="23">
        <v>142565</v>
      </c>
      <c r="C23" s="23">
        <v>87780</v>
      </c>
      <c r="D23" s="23">
        <v>54785</v>
      </c>
      <c r="E23" s="23">
        <v>2358</v>
      </c>
      <c r="F23" s="23">
        <v>37778</v>
      </c>
      <c r="G23" s="23">
        <v>102429</v>
      </c>
      <c r="H23" s="23">
        <v>258679</v>
      </c>
      <c r="I23" s="23">
        <v>142248</v>
      </c>
      <c r="J23" s="23">
        <v>116431</v>
      </c>
      <c r="K23" s="23">
        <v>2422</v>
      </c>
      <c r="L23" s="23">
        <v>50213</v>
      </c>
      <c r="M23" s="23">
        <v>206044</v>
      </c>
      <c r="N23" s="24">
        <v>1.4531864296555428</v>
      </c>
      <c r="O23" s="24">
        <v>1.1079876201993246</v>
      </c>
      <c r="P23" s="8"/>
      <c r="Q23" s="75"/>
      <c r="R23" s="75"/>
      <c r="S23" s="65"/>
      <c r="T23" s="65"/>
    </row>
    <row r="24" spans="1:20" s="38" customFormat="1" ht="12" hidden="1" customHeight="1" x14ac:dyDescent="0.2">
      <c r="A24" s="63" t="s">
        <v>190</v>
      </c>
      <c r="B24" s="8">
        <v>143514</v>
      </c>
      <c r="C24" s="8">
        <v>88254</v>
      </c>
      <c r="D24" s="8">
        <v>55260</v>
      </c>
      <c r="E24" s="8">
        <v>2334</v>
      </c>
      <c r="F24" s="8">
        <v>37847</v>
      </c>
      <c r="G24" s="8">
        <v>103333</v>
      </c>
      <c r="H24" s="8">
        <v>260014</v>
      </c>
      <c r="I24" s="8">
        <v>142790</v>
      </c>
      <c r="J24" s="8">
        <v>117224</v>
      </c>
      <c r="K24" s="8">
        <v>2395</v>
      </c>
      <c r="L24" s="8">
        <v>50199</v>
      </c>
      <c r="M24" s="8">
        <v>207420</v>
      </c>
      <c r="N24" s="64">
        <v>1.4628597290049141</v>
      </c>
      <c r="O24" s="64">
        <v>1.1137057630441867</v>
      </c>
      <c r="P24" s="23"/>
      <c r="Q24" s="4"/>
      <c r="R24" s="4"/>
      <c r="S24" s="4"/>
      <c r="T24" s="4"/>
    </row>
    <row r="25" spans="1:20" s="38" customFormat="1" ht="2.1" customHeight="1" x14ac:dyDescent="0.2">
      <c r="A25" s="48"/>
      <c r="B25" s="49"/>
      <c r="C25" s="49"/>
      <c r="D25" s="49"/>
      <c r="E25" s="49"/>
      <c r="F25" s="49"/>
      <c r="G25" s="49"/>
      <c r="H25" s="49"/>
      <c r="I25" s="49"/>
      <c r="J25" s="49"/>
      <c r="K25" s="49"/>
      <c r="L25" s="49"/>
      <c r="M25" s="49"/>
      <c r="N25" s="50"/>
      <c r="O25" s="50"/>
      <c r="P25" s="23"/>
      <c r="Q25" s="4"/>
      <c r="R25" s="4"/>
      <c r="S25" s="4"/>
      <c r="T25" s="4"/>
    </row>
    <row r="26" spans="1:20" s="38" customFormat="1" ht="16.149999999999999" customHeight="1" x14ac:dyDescent="0.2">
      <c r="A26" s="113" t="s">
        <v>148</v>
      </c>
      <c r="B26" s="113"/>
      <c r="C26" s="113"/>
      <c r="D26" s="113"/>
      <c r="E26" s="113"/>
      <c r="F26" s="113"/>
      <c r="G26" s="113"/>
      <c r="H26" s="113"/>
      <c r="I26" s="113"/>
      <c r="J26" s="113"/>
      <c r="K26" s="113"/>
      <c r="L26" s="23"/>
      <c r="M26" s="23"/>
      <c r="N26" s="23"/>
      <c r="O26" s="23"/>
      <c r="P26" s="23"/>
      <c r="Q26" s="23"/>
    </row>
    <row r="27" spans="1:20" s="38" customFormat="1" x14ac:dyDescent="0.2">
      <c r="A27" s="38" t="s">
        <v>14</v>
      </c>
      <c r="B27" s="23"/>
      <c r="C27" s="23"/>
      <c r="D27" s="23"/>
      <c r="E27" s="23"/>
      <c r="F27" s="23"/>
      <c r="G27" s="23"/>
      <c r="H27" s="23"/>
      <c r="I27" s="23"/>
      <c r="J27" s="23"/>
      <c r="K27" s="23"/>
      <c r="L27" s="23"/>
      <c r="M27" s="23"/>
      <c r="N27" s="23"/>
      <c r="O27" s="23"/>
      <c r="P27" s="23"/>
      <c r="Q27" s="23"/>
    </row>
    <row r="28" spans="1:20" s="38" customFormat="1" ht="16.149999999999999" customHeight="1" x14ac:dyDescent="0.2">
      <c r="A28" s="38" t="s">
        <v>149</v>
      </c>
      <c r="B28" s="23"/>
      <c r="C28" s="23"/>
      <c r="D28" s="23"/>
      <c r="E28" s="23"/>
      <c r="F28" s="23"/>
      <c r="G28" s="23"/>
      <c r="H28" s="23"/>
      <c r="I28" s="23"/>
      <c r="J28" s="23"/>
      <c r="K28" s="23"/>
      <c r="L28" s="23"/>
      <c r="M28" s="23"/>
      <c r="N28" s="23"/>
      <c r="O28" s="23"/>
      <c r="P28" s="23"/>
      <c r="Q28" s="23"/>
    </row>
    <row r="29" spans="1:20" s="38" customFormat="1" ht="16.149999999999999" customHeight="1" x14ac:dyDescent="0.2">
      <c r="A29" s="38" t="s">
        <v>150</v>
      </c>
      <c r="B29" s="23"/>
      <c r="C29" s="23"/>
      <c r="D29" s="23"/>
      <c r="E29" s="23"/>
      <c r="F29" s="23"/>
      <c r="G29" s="23"/>
      <c r="H29" s="23"/>
      <c r="I29" s="23"/>
      <c r="J29" s="23"/>
      <c r="K29" s="23"/>
      <c r="L29" s="23"/>
      <c r="M29" s="23"/>
      <c r="N29" s="23"/>
      <c r="O29" s="23"/>
      <c r="P29" s="23"/>
      <c r="Q29" s="23"/>
    </row>
    <row r="30" spans="1:20" x14ac:dyDescent="0.2">
      <c r="A30" s="38" t="s">
        <v>39</v>
      </c>
      <c r="B30" s="23"/>
      <c r="C30" s="23"/>
      <c r="D30" s="23"/>
      <c r="E30" s="23"/>
      <c r="F30" s="23"/>
      <c r="G30" s="23"/>
      <c r="H30" s="23"/>
      <c r="I30" s="23"/>
      <c r="J30" s="23"/>
      <c r="K30" s="23"/>
      <c r="L30" s="23"/>
      <c r="M30" s="23"/>
      <c r="N30" s="23"/>
      <c r="O30" s="23"/>
    </row>
    <row r="31" spans="1:20" x14ac:dyDescent="0.2">
      <c r="A31" s="114" t="s">
        <v>40</v>
      </c>
      <c r="B31" s="115"/>
      <c r="C31" s="115"/>
      <c r="D31" s="115"/>
      <c r="E31" s="115"/>
      <c r="F31" s="115"/>
      <c r="G31" s="115"/>
      <c r="H31" s="115"/>
      <c r="I31" s="115"/>
      <c r="J31" s="115"/>
      <c r="K31" s="115"/>
      <c r="L31" s="115"/>
      <c r="M31" s="115"/>
      <c r="N31" s="115"/>
      <c r="O31" s="115"/>
    </row>
    <row r="32" spans="1:20" ht="12.75" x14ac:dyDescent="0.2">
      <c r="A32" s="38"/>
      <c r="B32" s="39"/>
      <c r="C32" s="39"/>
      <c r="D32" s="39"/>
      <c r="E32" s="39"/>
      <c r="F32" s="39"/>
      <c r="G32" s="39"/>
      <c r="H32" s="39"/>
      <c r="I32" s="39"/>
      <c r="J32" s="39"/>
      <c r="K32" s="23"/>
      <c r="L32" s="23"/>
      <c r="M32" s="23"/>
      <c r="N32" s="23"/>
      <c r="O32" s="23"/>
    </row>
    <row r="33" spans="1:15" x14ac:dyDescent="0.2">
      <c r="A33" s="78" t="s">
        <v>191</v>
      </c>
      <c r="B33" s="40"/>
      <c r="C33" s="23"/>
      <c r="D33" s="23"/>
      <c r="E33" s="23"/>
      <c r="F33" s="23"/>
      <c r="G33" s="23"/>
      <c r="H33" s="23"/>
      <c r="I33" s="23"/>
      <c r="J33" s="23"/>
      <c r="K33" s="23"/>
      <c r="L33" s="23"/>
      <c r="M33" s="23"/>
      <c r="N33" s="23"/>
      <c r="O33" s="23"/>
    </row>
    <row r="34" spans="1:15" x14ac:dyDescent="0.2">
      <c r="L34" s="23"/>
      <c r="M34" s="23"/>
      <c r="N34" s="23"/>
    </row>
    <row r="35" spans="1:15" x14ac:dyDescent="0.2">
      <c r="L35" s="23"/>
      <c r="M35" s="23"/>
      <c r="N35" s="23"/>
    </row>
    <row r="36" spans="1:15" x14ac:dyDescent="0.2">
      <c r="L36" s="23"/>
      <c r="M36" s="23"/>
      <c r="N36" s="23"/>
    </row>
    <row r="37" spans="1:15" x14ac:dyDescent="0.2">
      <c r="L37" s="23"/>
      <c r="M37" s="23"/>
      <c r="N37" s="23"/>
    </row>
    <row r="38" spans="1:15" x14ac:dyDescent="0.2">
      <c r="L38" s="23"/>
      <c r="M38" s="23"/>
      <c r="N38" s="23"/>
    </row>
    <row r="39" spans="1:15" x14ac:dyDescent="0.2">
      <c r="L39" s="23"/>
      <c r="M39" s="23"/>
      <c r="N39" s="23"/>
    </row>
    <row r="40" spans="1:15" x14ac:dyDescent="0.2">
      <c r="L40" s="23"/>
      <c r="M40" s="23"/>
      <c r="N40" s="23"/>
    </row>
    <row r="41" spans="1:15" x14ac:dyDescent="0.2">
      <c r="L41" s="23"/>
      <c r="M41" s="23"/>
      <c r="N41" s="23"/>
    </row>
    <row r="42" spans="1:15" x14ac:dyDescent="0.2">
      <c r="L42" s="23"/>
      <c r="M42" s="23"/>
      <c r="N42" s="23"/>
    </row>
    <row r="43" spans="1:15" x14ac:dyDescent="0.2">
      <c r="L43" s="23"/>
      <c r="M43" s="23"/>
      <c r="N43" s="23"/>
    </row>
    <row r="44" spans="1:15" x14ac:dyDescent="0.2">
      <c r="L44" s="23"/>
      <c r="M44" s="23"/>
      <c r="N44" s="23"/>
    </row>
  </sheetData>
  <mergeCells count="16">
    <mergeCell ref="A26:K26"/>
    <mergeCell ref="A31:O31"/>
    <mergeCell ref="A1:O1"/>
    <mergeCell ref="G3:G4"/>
    <mergeCell ref="H3:J3"/>
    <mergeCell ref="K3:K4"/>
    <mergeCell ref="L3:L4"/>
    <mergeCell ref="O2:O4"/>
    <mergeCell ref="B2:G2"/>
    <mergeCell ref="H2:M2"/>
    <mergeCell ref="A2:A4"/>
    <mergeCell ref="N2:N4"/>
    <mergeCell ref="B3:D3"/>
    <mergeCell ref="E3:E4"/>
    <mergeCell ref="F3:F4"/>
    <mergeCell ref="M3:M4"/>
  </mergeCells>
  <phoneticPr fontId="3" type="noConversion"/>
  <printOptions horizontalCentered="1" verticalCentered="1"/>
  <pageMargins left="0.39370078740157483" right="0.39370078740157483" top="0.35433070866141736" bottom="0.39370078740157483" header="0.27559055118110237" footer="0.27559055118110237"/>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129"/>
  <sheetViews>
    <sheetView zoomScaleNormal="100" workbookViewId="0">
      <pane ySplit="2" topLeftCell="A90" activePane="bottomLeft" state="frozen"/>
      <selection pane="bottomLeft" activeCell="A67" sqref="A67:N67"/>
    </sheetView>
  </sheetViews>
  <sheetFormatPr defaultRowHeight="13.15" customHeight="1" x14ac:dyDescent="0.2"/>
  <cols>
    <col min="1" max="1" width="10" customWidth="1"/>
    <col min="2" max="2" width="18.5" customWidth="1"/>
    <col min="3" max="3" width="14" customWidth="1"/>
    <col min="4" max="4" width="11" customWidth="1"/>
    <col min="5" max="5" width="12.1640625" customWidth="1"/>
    <col min="6" max="6" width="12.83203125" customWidth="1"/>
    <col min="7" max="7" width="11.83203125" customWidth="1"/>
    <col min="8" max="9" width="12.1640625" customWidth="1"/>
    <col min="10" max="11" width="9.5" customWidth="1"/>
    <col min="12" max="12" width="11.5" customWidth="1"/>
    <col min="13" max="14" width="9.5" customWidth="1"/>
    <col min="15" max="15" width="12.83203125" customWidth="1"/>
    <col min="16" max="17" width="9.5" customWidth="1"/>
    <col min="18" max="18" width="11.5" customWidth="1"/>
    <col min="19" max="19" width="11.83203125" customWidth="1"/>
    <col min="20" max="20" width="10.1640625" customWidth="1"/>
    <col min="21" max="21" width="10.5" customWidth="1"/>
    <col min="22" max="23" width="9.5" customWidth="1"/>
    <col min="24" max="24" width="11.5" customWidth="1"/>
    <col min="25" max="26" width="9.5" customWidth="1"/>
    <col min="27" max="27" width="12.5" customWidth="1"/>
    <col min="28" max="28" width="11.33203125" customWidth="1"/>
    <col min="29" max="29" width="10.5" bestFit="1" customWidth="1"/>
    <col min="30" max="30" width="14" hidden="1" customWidth="1"/>
    <col min="31" max="31" width="17.6640625" hidden="1" customWidth="1"/>
    <col min="32" max="34" width="9.33203125" hidden="1" customWidth="1"/>
    <col min="35" max="35" width="15.33203125" hidden="1" customWidth="1"/>
    <col min="36" max="36" width="9.33203125" hidden="1" customWidth="1"/>
    <col min="37" max="37" width="10.83203125" customWidth="1"/>
  </cols>
  <sheetData>
    <row r="1" spans="1:35" ht="24" customHeight="1" x14ac:dyDescent="0.2"/>
    <row r="2" spans="1:35" s="46" customFormat="1" ht="24" customHeight="1" x14ac:dyDescent="0.2">
      <c r="A2" s="110" t="s">
        <v>165</v>
      </c>
      <c r="B2" s="111"/>
      <c r="C2" s="111"/>
      <c r="D2" s="111"/>
      <c r="E2" s="111"/>
      <c r="F2" s="111"/>
      <c r="G2" s="111"/>
      <c r="H2" s="111"/>
      <c r="I2" s="111"/>
      <c r="J2" s="111"/>
      <c r="K2" s="111"/>
      <c r="L2" s="111"/>
      <c r="M2" s="111"/>
      <c r="N2" s="111"/>
      <c r="O2" s="111"/>
      <c r="P2" s="111"/>
    </row>
    <row r="3" spans="1:35" s="44" customFormat="1" ht="20.45" customHeight="1" x14ac:dyDescent="0.2">
      <c r="A3" s="112" t="s">
        <v>184</v>
      </c>
      <c r="B3" s="106"/>
      <c r="C3" s="106"/>
      <c r="D3" s="106"/>
      <c r="E3" s="106"/>
      <c r="F3" s="106"/>
      <c r="G3" s="106"/>
      <c r="H3" s="106"/>
      <c r="I3" s="106"/>
      <c r="J3" s="106"/>
      <c r="K3" s="106"/>
      <c r="L3" s="106"/>
      <c r="M3" s="106"/>
      <c r="N3" s="106"/>
    </row>
    <row r="4" spans="1:35" ht="27" customHeight="1" x14ac:dyDescent="0.2">
      <c r="A4" s="99" t="s">
        <v>172</v>
      </c>
      <c r="B4" s="100"/>
      <c r="C4" s="96" t="s">
        <v>173</v>
      </c>
      <c r="D4" s="97"/>
      <c r="E4" s="97"/>
      <c r="F4" s="97"/>
      <c r="G4" s="97"/>
      <c r="H4" s="98"/>
      <c r="I4" s="107" t="s">
        <v>174</v>
      </c>
      <c r="J4" s="108"/>
      <c r="K4" s="108"/>
      <c r="L4" s="108"/>
      <c r="M4" s="108"/>
      <c r="N4" s="109"/>
      <c r="O4" s="107" t="s">
        <v>175</v>
      </c>
      <c r="P4" s="108"/>
      <c r="Q4" s="108"/>
      <c r="R4" s="108"/>
      <c r="S4" s="108"/>
      <c r="T4" s="109"/>
      <c r="U4" s="107" t="s">
        <v>176</v>
      </c>
      <c r="V4" s="108"/>
      <c r="W4" s="108"/>
      <c r="X4" s="108"/>
      <c r="Y4" s="108"/>
      <c r="Z4" s="109"/>
      <c r="AA4" s="91" t="s">
        <v>65</v>
      </c>
      <c r="AB4" s="94" t="s">
        <v>66</v>
      </c>
    </row>
    <row r="5" spans="1:35" ht="13.15" customHeight="1" x14ac:dyDescent="0.2">
      <c r="A5" s="101"/>
      <c r="B5" s="102"/>
      <c r="C5" s="96" t="s">
        <v>177</v>
      </c>
      <c r="D5" s="97"/>
      <c r="E5" s="98"/>
      <c r="F5" s="96" t="s">
        <v>178</v>
      </c>
      <c r="G5" s="97"/>
      <c r="H5" s="98"/>
      <c r="I5" s="96" t="s">
        <v>179</v>
      </c>
      <c r="J5" s="97"/>
      <c r="K5" s="98"/>
      <c r="L5" s="96" t="s">
        <v>178</v>
      </c>
      <c r="M5" s="97"/>
      <c r="N5" s="98"/>
      <c r="O5" s="96" t="s">
        <v>179</v>
      </c>
      <c r="P5" s="97"/>
      <c r="Q5" s="98"/>
      <c r="R5" s="96" t="s">
        <v>178</v>
      </c>
      <c r="S5" s="97"/>
      <c r="T5" s="98"/>
      <c r="U5" s="96" t="s">
        <v>179</v>
      </c>
      <c r="V5" s="97"/>
      <c r="W5" s="98"/>
      <c r="X5" s="96" t="s">
        <v>178</v>
      </c>
      <c r="Y5" s="97"/>
      <c r="Z5" s="98"/>
      <c r="AA5" s="92"/>
      <c r="AB5" s="95"/>
    </row>
    <row r="6" spans="1:35" ht="13.15" customHeight="1" x14ac:dyDescent="0.2">
      <c r="A6" s="101"/>
      <c r="B6" s="102"/>
      <c r="C6" s="42" t="s">
        <v>41</v>
      </c>
      <c r="D6" s="42" t="s">
        <v>42</v>
      </c>
      <c r="E6" s="42" t="s">
        <v>43</v>
      </c>
      <c r="F6" s="42" t="s">
        <v>41</v>
      </c>
      <c r="G6" s="42" t="s">
        <v>42</v>
      </c>
      <c r="H6" s="42" t="s">
        <v>43</v>
      </c>
      <c r="I6" s="42" t="s">
        <v>41</v>
      </c>
      <c r="J6" s="42" t="s">
        <v>42</v>
      </c>
      <c r="K6" s="42" t="s">
        <v>43</v>
      </c>
      <c r="L6" s="42" t="s">
        <v>41</v>
      </c>
      <c r="M6" s="42" t="s">
        <v>42</v>
      </c>
      <c r="N6" s="42" t="s">
        <v>43</v>
      </c>
      <c r="O6" s="42" t="s">
        <v>41</v>
      </c>
      <c r="P6" s="42" t="s">
        <v>42</v>
      </c>
      <c r="Q6" s="42" t="s">
        <v>43</v>
      </c>
      <c r="R6" s="42" t="s">
        <v>41</v>
      </c>
      <c r="S6" s="42" t="s">
        <v>42</v>
      </c>
      <c r="T6" s="42" t="s">
        <v>43</v>
      </c>
      <c r="U6" s="42" t="s">
        <v>41</v>
      </c>
      <c r="V6" s="42" t="s">
        <v>42</v>
      </c>
      <c r="W6" s="42" t="s">
        <v>43</v>
      </c>
      <c r="X6" s="42" t="s">
        <v>41</v>
      </c>
      <c r="Y6" s="42" t="s">
        <v>42</v>
      </c>
      <c r="Z6" s="42" t="s">
        <v>43</v>
      </c>
      <c r="AA6" s="92"/>
      <c r="AB6" s="95"/>
      <c r="AD6" t="s">
        <v>166</v>
      </c>
      <c r="AE6" t="s">
        <v>167</v>
      </c>
      <c r="AF6" t="s">
        <v>166</v>
      </c>
      <c r="AH6" t="s">
        <v>167</v>
      </c>
    </row>
    <row r="7" spans="1:35" s="35" customFormat="1" ht="13.15" customHeight="1" x14ac:dyDescent="0.2">
      <c r="A7" s="103"/>
      <c r="B7" s="104"/>
      <c r="C7" s="69" t="s">
        <v>3</v>
      </c>
      <c r="D7" s="69" t="s">
        <v>4</v>
      </c>
      <c r="E7" s="69" t="s">
        <v>5</v>
      </c>
      <c r="F7" s="69" t="s">
        <v>3</v>
      </c>
      <c r="G7" s="69" t="s">
        <v>4</v>
      </c>
      <c r="H7" s="69" t="s">
        <v>5</v>
      </c>
      <c r="I7" s="69" t="s">
        <v>3</v>
      </c>
      <c r="J7" s="69" t="s">
        <v>4</v>
      </c>
      <c r="K7" s="69" t="s">
        <v>5</v>
      </c>
      <c r="L7" s="69" t="s">
        <v>3</v>
      </c>
      <c r="M7" s="69" t="s">
        <v>4</v>
      </c>
      <c r="N7" s="69" t="s">
        <v>5</v>
      </c>
      <c r="O7" s="69" t="s">
        <v>3</v>
      </c>
      <c r="P7" s="69" t="s">
        <v>4</v>
      </c>
      <c r="Q7" s="69" t="s">
        <v>5</v>
      </c>
      <c r="R7" s="69" t="s">
        <v>3</v>
      </c>
      <c r="S7" s="69" t="s">
        <v>4</v>
      </c>
      <c r="T7" s="69" t="s">
        <v>5</v>
      </c>
      <c r="U7" s="69" t="s">
        <v>3</v>
      </c>
      <c r="V7" s="69" t="s">
        <v>4</v>
      </c>
      <c r="W7" s="69" t="s">
        <v>5</v>
      </c>
      <c r="X7" s="69" t="s">
        <v>3</v>
      </c>
      <c r="Y7" s="69" t="s">
        <v>4</v>
      </c>
      <c r="Z7" s="69" t="s">
        <v>5</v>
      </c>
      <c r="AA7" s="92"/>
      <c r="AB7" s="95"/>
    </row>
    <row r="8" spans="1:35" s="2" customFormat="1" ht="13.15" customHeight="1" x14ac:dyDescent="0.2">
      <c r="A8" s="37" t="s">
        <v>85</v>
      </c>
      <c r="B8" s="27" t="s">
        <v>16</v>
      </c>
      <c r="C8" s="12">
        <v>139908</v>
      </c>
      <c r="D8" s="13">
        <v>86291</v>
      </c>
      <c r="E8" s="14">
        <v>53617</v>
      </c>
      <c r="F8" s="12">
        <v>256132</v>
      </c>
      <c r="G8" s="13">
        <v>140641</v>
      </c>
      <c r="H8" s="14">
        <v>115491</v>
      </c>
      <c r="I8" s="12">
        <v>2423</v>
      </c>
      <c r="J8" s="13">
        <v>1725</v>
      </c>
      <c r="K8" s="14">
        <v>698</v>
      </c>
      <c r="L8" s="12">
        <v>2485</v>
      </c>
      <c r="M8" s="13">
        <v>1760</v>
      </c>
      <c r="N8" s="14">
        <v>725</v>
      </c>
      <c r="O8" s="12">
        <v>37360</v>
      </c>
      <c r="P8" s="13">
        <v>24968</v>
      </c>
      <c r="Q8" s="14">
        <v>12392</v>
      </c>
      <c r="R8" s="12">
        <v>49998</v>
      </c>
      <c r="S8" s="13">
        <v>31025</v>
      </c>
      <c r="T8" s="14">
        <v>18973</v>
      </c>
      <c r="U8" s="12">
        <v>100125</v>
      </c>
      <c r="V8" s="13">
        <v>59598</v>
      </c>
      <c r="W8" s="14">
        <v>40527</v>
      </c>
      <c r="X8" s="12">
        <v>203649</v>
      </c>
      <c r="Y8" s="13">
        <v>107856</v>
      </c>
      <c r="Z8" s="13">
        <v>95793</v>
      </c>
      <c r="AA8" s="9">
        <v>1.4401570226955356</v>
      </c>
      <c r="AB8" s="20">
        <v>1.0957639660792833</v>
      </c>
      <c r="AC8" s="87"/>
      <c r="AD8" s="77">
        <v>9268989</v>
      </c>
      <c r="AE8" s="77">
        <v>23416375</v>
      </c>
      <c r="AF8" s="73">
        <f t="shared" ref="AF8:AF30" si="0">C8/AD8*100</f>
        <v>1.5094202830535239</v>
      </c>
      <c r="AG8" s="73">
        <f t="shared" ref="AG8:AG30" si="1">AA8-AF8</f>
        <v>-6.9263260357988354E-2</v>
      </c>
      <c r="AH8" s="73">
        <f t="shared" ref="AH8:AH30" si="2">F8/AE8*100</f>
        <v>1.0938157592710229</v>
      </c>
      <c r="AI8" s="74">
        <f t="shared" ref="AI8:AI30" si="3">AB8-AH8</f>
        <v>1.9482068082603554E-3</v>
      </c>
    </row>
    <row r="9" spans="1:35" ht="13.15" customHeight="1" x14ac:dyDescent="0.2">
      <c r="A9" s="38" t="s">
        <v>96</v>
      </c>
      <c r="B9" s="7" t="s">
        <v>17</v>
      </c>
      <c r="C9" s="29">
        <v>16116</v>
      </c>
      <c r="D9" s="30">
        <v>9848</v>
      </c>
      <c r="E9" s="31">
        <v>6268</v>
      </c>
      <c r="F9" s="29">
        <v>28066</v>
      </c>
      <c r="G9" s="30">
        <v>15345</v>
      </c>
      <c r="H9" s="31">
        <v>12721</v>
      </c>
      <c r="I9" s="29">
        <v>77</v>
      </c>
      <c r="J9" s="30">
        <v>59</v>
      </c>
      <c r="K9" s="31">
        <v>18</v>
      </c>
      <c r="L9" s="29">
        <v>84</v>
      </c>
      <c r="M9" s="30">
        <v>62</v>
      </c>
      <c r="N9" s="31">
        <v>22</v>
      </c>
      <c r="O9" s="29">
        <v>1637</v>
      </c>
      <c r="P9" s="30">
        <v>1057</v>
      </c>
      <c r="Q9" s="31">
        <v>580</v>
      </c>
      <c r="R9" s="29">
        <v>2316</v>
      </c>
      <c r="S9" s="30">
        <v>1392</v>
      </c>
      <c r="T9" s="31">
        <v>924</v>
      </c>
      <c r="U9" s="29">
        <v>14402</v>
      </c>
      <c r="V9" s="30">
        <v>8732</v>
      </c>
      <c r="W9" s="31">
        <v>5670</v>
      </c>
      <c r="X9" s="29">
        <v>25666</v>
      </c>
      <c r="Y9" s="30">
        <v>13891</v>
      </c>
      <c r="Z9" s="30">
        <v>11775</v>
      </c>
      <c r="AA9" s="32">
        <v>0.91616436611783592</v>
      </c>
      <c r="AB9" s="33">
        <v>0.69313689268405443</v>
      </c>
      <c r="AC9" s="76"/>
      <c r="AD9" s="77">
        <v>1677412</v>
      </c>
      <c r="AE9" s="77">
        <v>4042587</v>
      </c>
      <c r="AF9" s="73">
        <f t="shared" si="0"/>
        <v>0.96076575104983153</v>
      </c>
      <c r="AG9" s="73">
        <f t="shared" si="1"/>
        <v>-4.4601384931995613E-2</v>
      </c>
      <c r="AH9" s="73">
        <f t="shared" si="2"/>
        <v>0.69425840433366059</v>
      </c>
      <c r="AI9" s="74">
        <f t="shared" si="3"/>
        <v>-1.1215116496061661E-3</v>
      </c>
    </row>
    <row r="10" spans="1:35" ht="13.15" customHeight="1" x14ac:dyDescent="0.2">
      <c r="A10" s="38" t="s">
        <v>64</v>
      </c>
      <c r="B10" s="7" t="s">
        <v>18</v>
      </c>
      <c r="C10" s="29">
        <v>20135</v>
      </c>
      <c r="D10" s="30">
        <v>11004</v>
      </c>
      <c r="E10" s="31">
        <v>9131</v>
      </c>
      <c r="F10" s="29">
        <v>37934</v>
      </c>
      <c r="G10" s="30">
        <v>19289</v>
      </c>
      <c r="H10" s="31">
        <v>18645</v>
      </c>
      <c r="I10" s="29">
        <v>1222</v>
      </c>
      <c r="J10" s="30">
        <v>851</v>
      </c>
      <c r="K10" s="31">
        <v>371</v>
      </c>
      <c r="L10" s="29">
        <v>1253</v>
      </c>
      <c r="M10" s="30">
        <v>865</v>
      </c>
      <c r="N10" s="31">
        <v>388</v>
      </c>
      <c r="O10" s="29">
        <v>6767</v>
      </c>
      <c r="P10" s="30">
        <v>4184</v>
      </c>
      <c r="Q10" s="31">
        <v>2583</v>
      </c>
      <c r="R10" s="29">
        <v>8217</v>
      </c>
      <c r="S10" s="30">
        <v>4887</v>
      </c>
      <c r="T10" s="31">
        <v>3330</v>
      </c>
      <c r="U10" s="29">
        <v>12146</v>
      </c>
      <c r="V10" s="30">
        <v>5969</v>
      </c>
      <c r="W10" s="31">
        <v>6177</v>
      </c>
      <c r="X10" s="29">
        <v>28464</v>
      </c>
      <c r="Y10" s="30">
        <v>13537</v>
      </c>
      <c r="Z10" s="30">
        <v>14927</v>
      </c>
      <c r="AA10" s="32">
        <v>1.8656508976620758</v>
      </c>
      <c r="AB10" s="33">
        <v>1.5369786097665035</v>
      </c>
      <c r="AC10" s="76"/>
      <c r="AD10" s="77">
        <v>1065525</v>
      </c>
      <c r="AE10" s="77">
        <v>2509740</v>
      </c>
      <c r="AF10" s="73">
        <f t="shared" si="0"/>
        <v>1.8896787968372397</v>
      </c>
      <c r="AG10" s="73">
        <f t="shared" si="1"/>
        <v>-2.4027899175163903E-2</v>
      </c>
      <c r="AH10" s="73">
        <f t="shared" si="2"/>
        <v>1.5114713077848703</v>
      </c>
      <c r="AI10" s="74">
        <f t="shared" si="3"/>
        <v>2.5507301981633201E-2</v>
      </c>
    </row>
    <row r="11" spans="1:35" ht="13.15" customHeight="1" x14ac:dyDescent="0.2">
      <c r="A11" s="38" t="s">
        <v>97</v>
      </c>
      <c r="B11" s="7" t="s">
        <v>19</v>
      </c>
      <c r="C11" s="29">
        <v>12142</v>
      </c>
      <c r="D11" s="30">
        <v>7155</v>
      </c>
      <c r="E11" s="31">
        <v>4987</v>
      </c>
      <c r="F11" s="29">
        <v>26516</v>
      </c>
      <c r="G11" s="30">
        <v>13813</v>
      </c>
      <c r="H11" s="31">
        <v>12703</v>
      </c>
      <c r="I11" s="29">
        <v>106</v>
      </c>
      <c r="J11" s="30">
        <v>84</v>
      </c>
      <c r="K11" s="31">
        <v>22</v>
      </c>
      <c r="L11" s="29">
        <v>107</v>
      </c>
      <c r="M11" s="30">
        <v>85</v>
      </c>
      <c r="N11" s="31">
        <v>22</v>
      </c>
      <c r="O11" s="29">
        <v>1498</v>
      </c>
      <c r="P11" s="30">
        <v>1020</v>
      </c>
      <c r="Q11" s="31">
        <v>478</v>
      </c>
      <c r="R11" s="29">
        <v>2241</v>
      </c>
      <c r="S11" s="30">
        <v>1397</v>
      </c>
      <c r="T11" s="31">
        <v>844</v>
      </c>
      <c r="U11" s="29">
        <v>10538</v>
      </c>
      <c r="V11" s="30">
        <v>6051</v>
      </c>
      <c r="W11" s="31">
        <v>4487</v>
      </c>
      <c r="X11" s="29">
        <v>24168</v>
      </c>
      <c r="Y11" s="30">
        <v>12331</v>
      </c>
      <c r="Z11" s="30">
        <v>11837</v>
      </c>
      <c r="AA11" s="32">
        <v>1.2539048986146324</v>
      </c>
      <c r="AB11" s="33">
        <v>1.1304141341840288</v>
      </c>
      <c r="AC11" s="76"/>
      <c r="AD11" s="77">
        <v>908530</v>
      </c>
      <c r="AE11" s="77">
        <v>2321618</v>
      </c>
      <c r="AF11" s="73">
        <f t="shared" si="0"/>
        <v>1.3364445863097532</v>
      </c>
      <c r="AG11" s="73">
        <f t="shared" si="1"/>
        <v>-8.2539687695120767E-2</v>
      </c>
      <c r="AH11" s="73">
        <f t="shared" si="2"/>
        <v>1.142134494132971</v>
      </c>
      <c r="AI11" s="74">
        <f t="shared" si="3"/>
        <v>-1.1720359948942161E-2</v>
      </c>
    </row>
    <row r="12" spans="1:35" ht="13.15" customHeight="1" x14ac:dyDescent="0.2">
      <c r="A12" s="38" t="s">
        <v>98</v>
      </c>
      <c r="B12" s="7" t="s">
        <v>28</v>
      </c>
      <c r="C12" s="29">
        <v>19504</v>
      </c>
      <c r="D12" s="30">
        <v>11406</v>
      </c>
      <c r="E12" s="31">
        <v>8098</v>
      </c>
      <c r="F12" s="29">
        <v>39079</v>
      </c>
      <c r="G12" s="30">
        <v>20708</v>
      </c>
      <c r="H12" s="31">
        <v>18371</v>
      </c>
      <c r="I12" s="29">
        <v>535</v>
      </c>
      <c r="J12" s="30">
        <v>388</v>
      </c>
      <c r="K12" s="31">
        <v>147</v>
      </c>
      <c r="L12" s="29">
        <v>547</v>
      </c>
      <c r="M12" s="30">
        <v>397</v>
      </c>
      <c r="N12" s="31">
        <v>150</v>
      </c>
      <c r="O12" s="29">
        <v>8024</v>
      </c>
      <c r="P12" s="30">
        <v>5171</v>
      </c>
      <c r="Q12" s="31">
        <v>2853</v>
      </c>
      <c r="R12" s="29">
        <v>11810</v>
      </c>
      <c r="S12" s="30">
        <v>7001</v>
      </c>
      <c r="T12" s="31">
        <v>4809</v>
      </c>
      <c r="U12" s="29">
        <v>10945</v>
      </c>
      <c r="V12" s="30">
        <v>5847</v>
      </c>
      <c r="W12" s="31">
        <v>5098</v>
      </c>
      <c r="X12" s="29">
        <v>26722</v>
      </c>
      <c r="Y12" s="30">
        <v>13310</v>
      </c>
      <c r="Z12" s="30">
        <v>13412</v>
      </c>
      <c r="AA12" s="32">
        <v>1.7060359418667201</v>
      </c>
      <c r="AB12" s="33">
        <v>1.36356324802936</v>
      </c>
      <c r="AC12" s="76"/>
      <c r="AD12" s="77">
        <v>1065799</v>
      </c>
      <c r="AE12" s="77">
        <v>2849578</v>
      </c>
      <c r="AF12" s="73">
        <f t="shared" si="0"/>
        <v>1.829988581336631</v>
      </c>
      <c r="AG12" s="73">
        <f t="shared" si="1"/>
        <v>-0.12395263946991086</v>
      </c>
      <c r="AH12" s="73">
        <f t="shared" si="2"/>
        <v>1.3713960453091649</v>
      </c>
      <c r="AI12" s="74">
        <f t="shared" si="3"/>
        <v>-7.8327972798049039E-3</v>
      </c>
    </row>
    <row r="13" spans="1:35" ht="13.15" customHeight="1" x14ac:dyDescent="0.2">
      <c r="A13" s="38" t="s">
        <v>63</v>
      </c>
      <c r="B13" s="7" t="s">
        <v>29</v>
      </c>
      <c r="C13" s="29">
        <v>8441</v>
      </c>
      <c r="D13" s="30">
        <v>5682</v>
      </c>
      <c r="E13" s="31">
        <v>2759</v>
      </c>
      <c r="F13" s="29">
        <v>13713</v>
      </c>
      <c r="G13" s="30">
        <v>8181</v>
      </c>
      <c r="H13" s="31">
        <v>5532</v>
      </c>
      <c r="I13" s="29">
        <v>142</v>
      </c>
      <c r="J13" s="30">
        <v>94</v>
      </c>
      <c r="K13" s="31">
        <v>48</v>
      </c>
      <c r="L13" s="29">
        <v>145</v>
      </c>
      <c r="M13" s="30">
        <v>95</v>
      </c>
      <c r="N13" s="31">
        <v>50</v>
      </c>
      <c r="O13" s="29">
        <v>2652</v>
      </c>
      <c r="P13" s="30">
        <v>1883</v>
      </c>
      <c r="Q13" s="31">
        <v>769</v>
      </c>
      <c r="R13" s="29">
        <v>3130</v>
      </c>
      <c r="S13" s="30">
        <v>2113</v>
      </c>
      <c r="T13" s="31">
        <v>1017</v>
      </c>
      <c r="U13" s="29">
        <v>5647</v>
      </c>
      <c r="V13" s="30">
        <v>3705</v>
      </c>
      <c r="W13" s="31">
        <v>1942</v>
      </c>
      <c r="X13" s="29">
        <v>10438</v>
      </c>
      <c r="Y13" s="30">
        <v>5973</v>
      </c>
      <c r="Z13" s="30">
        <v>4465</v>
      </c>
      <c r="AA13" s="32">
        <v>1.1034160012967524</v>
      </c>
      <c r="AB13" s="33">
        <v>0.73782928719008267</v>
      </c>
      <c r="AC13" s="76"/>
      <c r="AD13" s="77">
        <v>729268</v>
      </c>
      <c r="AE13" s="77">
        <v>1860072</v>
      </c>
      <c r="AF13" s="73">
        <f t="shared" si="0"/>
        <v>1.1574620029947837</v>
      </c>
      <c r="AG13" s="73">
        <f t="shared" si="1"/>
        <v>-5.404600169803131E-2</v>
      </c>
      <c r="AH13" s="73">
        <f t="shared" si="2"/>
        <v>0.73722952659897034</v>
      </c>
      <c r="AI13" s="74">
        <f t="shared" si="3"/>
        <v>5.9976059111233049E-4</v>
      </c>
    </row>
    <row r="14" spans="1:35" ht="13.15" customHeight="1" x14ac:dyDescent="0.2">
      <c r="A14" s="38" t="s">
        <v>99</v>
      </c>
      <c r="B14" s="7" t="s">
        <v>30</v>
      </c>
      <c r="C14" s="29">
        <v>14341</v>
      </c>
      <c r="D14" s="30">
        <v>9011</v>
      </c>
      <c r="E14" s="31">
        <v>5330</v>
      </c>
      <c r="F14" s="29">
        <v>25764</v>
      </c>
      <c r="G14" s="30">
        <v>14202</v>
      </c>
      <c r="H14" s="31">
        <v>11562</v>
      </c>
      <c r="I14" s="29">
        <v>58</v>
      </c>
      <c r="J14" s="30">
        <v>39</v>
      </c>
      <c r="K14" s="31">
        <v>19</v>
      </c>
      <c r="L14" s="29">
        <v>59</v>
      </c>
      <c r="M14" s="30">
        <v>40</v>
      </c>
      <c r="N14" s="31">
        <v>19</v>
      </c>
      <c r="O14" s="29">
        <v>7142</v>
      </c>
      <c r="P14" s="30">
        <v>4797</v>
      </c>
      <c r="Q14" s="31">
        <v>2345</v>
      </c>
      <c r="R14" s="29">
        <v>9017</v>
      </c>
      <c r="S14" s="30">
        <v>5703</v>
      </c>
      <c r="T14" s="31">
        <v>3314</v>
      </c>
      <c r="U14" s="29">
        <v>7141</v>
      </c>
      <c r="V14" s="30">
        <v>4175</v>
      </c>
      <c r="W14" s="31">
        <v>2966</v>
      </c>
      <c r="X14" s="29">
        <v>16688</v>
      </c>
      <c r="Y14" s="30">
        <v>8459</v>
      </c>
      <c r="Z14" s="30">
        <v>8229</v>
      </c>
      <c r="AA14" s="32">
        <v>1.1993299608363279</v>
      </c>
      <c r="AB14" s="33">
        <v>0.94412359649379973</v>
      </c>
      <c r="AC14" s="76"/>
      <c r="AD14" s="77">
        <v>1153064</v>
      </c>
      <c r="AE14" s="77">
        <v>2736577</v>
      </c>
      <c r="AF14" s="73">
        <f t="shared" si="0"/>
        <v>1.2437297496062665</v>
      </c>
      <c r="AG14" s="73">
        <f t="shared" si="1"/>
        <v>-4.4399788769938553E-2</v>
      </c>
      <c r="AH14" s="73">
        <f t="shared" si="2"/>
        <v>0.94146811874834879</v>
      </c>
      <c r="AI14" s="74">
        <f t="shared" si="3"/>
        <v>2.6554777454509404E-3</v>
      </c>
    </row>
    <row r="15" spans="1:35" ht="13.15" customHeight="1" x14ac:dyDescent="0.2">
      <c r="A15" s="25" t="s">
        <v>44</v>
      </c>
      <c r="B15" s="7" t="s">
        <v>31</v>
      </c>
      <c r="C15" s="29">
        <v>2904</v>
      </c>
      <c r="D15" s="30">
        <v>1799</v>
      </c>
      <c r="E15" s="31">
        <v>1105</v>
      </c>
      <c r="F15" s="29">
        <v>5117</v>
      </c>
      <c r="G15" s="30">
        <v>2843</v>
      </c>
      <c r="H15" s="31">
        <v>2274</v>
      </c>
      <c r="I15" s="29">
        <v>5</v>
      </c>
      <c r="J15" s="30">
        <v>4</v>
      </c>
      <c r="K15" s="31">
        <v>1</v>
      </c>
      <c r="L15" s="29">
        <v>5</v>
      </c>
      <c r="M15" s="30">
        <v>4</v>
      </c>
      <c r="N15" s="31">
        <v>1</v>
      </c>
      <c r="O15" s="29">
        <v>242</v>
      </c>
      <c r="P15" s="30">
        <v>166</v>
      </c>
      <c r="Q15" s="31">
        <v>76</v>
      </c>
      <c r="R15" s="29">
        <v>336</v>
      </c>
      <c r="S15" s="30">
        <v>216</v>
      </c>
      <c r="T15" s="31">
        <v>120</v>
      </c>
      <c r="U15" s="29">
        <v>2657</v>
      </c>
      <c r="V15" s="30">
        <v>1629</v>
      </c>
      <c r="W15" s="31">
        <v>1028</v>
      </c>
      <c r="X15" s="29">
        <v>4776</v>
      </c>
      <c r="Y15" s="30">
        <v>2623</v>
      </c>
      <c r="Z15" s="30">
        <v>2153</v>
      </c>
      <c r="AA15" s="32">
        <v>1.5266453230715853</v>
      </c>
      <c r="AB15" s="33">
        <v>1.1365983789534941</v>
      </c>
      <c r="AC15" s="76"/>
      <c r="AD15" s="77">
        <v>179065</v>
      </c>
      <c r="AE15" s="77">
        <v>449492</v>
      </c>
      <c r="AF15" s="73">
        <f t="shared" si="0"/>
        <v>1.6217574623739981</v>
      </c>
      <c r="AG15" s="73">
        <f t="shared" si="1"/>
        <v>-9.5112139302412801E-2</v>
      </c>
      <c r="AH15" s="73">
        <f t="shared" si="2"/>
        <v>1.1383962339707936</v>
      </c>
      <c r="AI15" s="74">
        <f t="shared" si="3"/>
        <v>-1.7978550172994545E-3</v>
      </c>
    </row>
    <row r="16" spans="1:35" ht="13.15" customHeight="1" x14ac:dyDescent="0.2">
      <c r="A16" s="25" t="s">
        <v>45</v>
      </c>
      <c r="B16" s="7" t="s">
        <v>32</v>
      </c>
      <c r="C16" s="29">
        <v>1864</v>
      </c>
      <c r="D16" s="30">
        <v>1215</v>
      </c>
      <c r="E16" s="31">
        <v>649</v>
      </c>
      <c r="F16" s="29">
        <v>3679</v>
      </c>
      <c r="G16" s="30">
        <v>2048</v>
      </c>
      <c r="H16" s="31">
        <v>1631</v>
      </c>
      <c r="I16" s="29">
        <v>2</v>
      </c>
      <c r="J16" s="30">
        <v>2</v>
      </c>
      <c r="K16" s="31">
        <v>0</v>
      </c>
      <c r="L16" s="29">
        <v>2</v>
      </c>
      <c r="M16" s="30">
        <v>2</v>
      </c>
      <c r="N16" s="31">
        <v>0</v>
      </c>
      <c r="O16" s="29">
        <v>222</v>
      </c>
      <c r="P16" s="30">
        <v>164</v>
      </c>
      <c r="Q16" s="31">
        <v>58</v>
      </c>
      <c r="R16" s="29">
        <v>337</v>
      </c>
      <c r="S16" s="30">
        <v>223</v>
      </c>
      <c r="T16" s="31">
        <v>114</v>
      </c>
      <c r="U16" s="29">
        <v>1640</v>
      </c>
      <c r="V16" s="30">
        <v>1049</v>
      </c>
      <c r="W16" s="31">
        <v>591</v>
      </c>
      <c r="X16" s="29">
        <v>3340</v>
      </c>
      <c r="Y16" s="30">
        <v>1823</v>
      </c>
      <c r="Z16" s="30">
        <v>1517</v>
      </c>
      <c r="AA16" s="32">
        <v>0.78397725456548983</v>
      </c>
      <c r="AB16" s="33">
        <v>0.61676135744497518</v>
      </c>
      <c r="AC16" s="76"/>
      <c r="AD16" s="77">
        <v>222044</v>
      </c>
      <c r="AE16" s="77">
        <v>590305</v>
      </c>
      <c r="AF16" s="73">
        <f t="shared" si="0"/>
        <v>0.83947325755255719</v>
      </c>
      <c r="AG16" s="73">
        <f t="shared" si="1"/>
        <v>-5.5496002987067361E-2</v>
      </c>
      <c r="AH16" s="73">
        <f t="shared" si="2"/>
        <v>0.62323714012247911</v>
      </c>
      <c r="AI16" s="74">
        <f t="shared" si="3"/>
        <v>-6.4757826775039273E-3</v>
      </c>
    </row>
    <row r="17" spans="1:36" ht="13.15" customHeight="1" x14ac:dyDescent="0.2">
      <c r="A17" s="25" t="s">
        <v>46</v>
      </c>
      <c r="B17" s="7" t="s">
        <v>33</v>
      </c>
      <c r="C17" s="29">
        <v>2980</v>
      </c>
      <c r="D17" s="30">
        <v>1945</v>
      </c>
      <c r="E17" s="31">
        <v>1035</v>
      </c>
      <c r="F17" s="29">
        <v>5246</v>
      </c>
      <c r="G17" s="30">
        <v>2978</v>
      </c>
      <c r="H17" s="31">
        <v>2268</v>
      </c>
      <c r="I17" s="29">
        <v>1</v>
      </c>
      <c r="J17" s="30">
        <v>1</v>
      </c>
      <c r="K17" s="31">
        <v>0</v>
      </c>
      <c r="L17" s="29">
        <v>1</v>
      </c>
      <c r="M17" s="30">
        <v>1</v>
      </c>
      <c r="N17" s="31">
        <v>0</v>
      </c>
      <c r="O17" s="29">
        <v>1031</v>
      </c>
      <c r="P17" s="30">
        <v>735</v>
      </c>
      <c r="Q17" s="31">
        <v>296</v>
      </c>
      <c r="R17" s="29">
        <v>1418</v>
      </c>
      <c r="S17" s="30">
        <v>924</v>
      </c>
      <c r="T17" s="31">
        <v>494</v>
      </c>
      <c r="U17" s="29">
        <v>1948</v>
      </c>
      <c r="V17" s="30">
        <v>1209</v>
      </c>
      <c r="W17" s="31">
        <v>739</v>
      </c>
      <c r="X17" s="29">
        <v>3827</v>
      </c>
      <c r="Y17" s="30">
        <v>2053</v>
      </c>
      <c r="Z17" s="30">
        <v>1774</v>
      </c>
      <c r="AA17" s="32">
        <v>1.4217353759249629</v>
      </c>
      <c r="AB17" s="33">
        <v>0.98449504749822647</v>
      </c>
      <c r="AC17" s="76"/>
      <c r="AD17" s="77">
        <v>200177</v>
      </c>
      <c r="AE17" s="77">
        <v>533971</v>
      </c>
      <c r="AF17" s="73">
        <f t="shared" si="0"/>
        <v>1.4886825159733634</v>
      </c>
      <c r="AG17" s="73">
        <f t="shared" si="1"/>
        <v>-6.6947140048400522E-2</v>
      </c>
      <c r="AH17" s="73">
        <f t="shared" si="2"/>
        <v>0.98245035779096612</v>
      </c>
      <c r="AI17" s="74">
        <f t="shared" si="3"/>
        <v>2.0446897072603498E-3</v>
      </c>
      <c r="AJ17" s="76"/>
    </row>
    <row r="18" spans="1:36" ht="13.15" customHeight="1" x14ac:dyDescent="0.2">
      <c r="A18" s="25" t="s">
        <v>47</v>
      </c>
      <c r="B18" s="7" t="s">
        <v>34</v>
      </c>
      <c r="C18" s="29">
        <v>7714</v>
      </c>
      <c r="D18" s="30">
        <v>4968</v>
      </c>
      <c r="E18" s="31">
        <v>2746</v>
      </c>
      <c r="F18" s="29">
        <v>12155</v>
      </c>
      <c r="G18" s="30">
        <v>7102</v>
      </c>
      <c r="H18" s="31">
        <v>5053</v>
      </c>
      <c r="I18" s="29">
        <v>5</v>
      </c>
      <c r="J18" s="30">
        <v>3</v>
      </c>
      <c r="K18" s="31">
        <v>2</v>
      </c>
      <c r="L18" s="29">
        <v>5</v>
      </c>
      <c r="M18" s="30">
        <v>3</v>
      </c>
      <c r="N18" s="31">
        <v>2</v>
      </c>
      <c r="O18" s="29">
        <v>94</v>
      </c>
      <c r="P18" s="30">
        <v>57</v>
      </c>
      <c r="Q18" s="31">
        <v>37</v>
      </c>
      <c r="R18" s="29">
        <v>155</v>
      </c>
      <c r="S18" s="30">
        <v>90</v>
      </c>
      <c r="T18" s="31">
        <v>65</v>
      </c>
      <c r="U18" s="29">
        <v>7615</v>
      </c>
      <c r="V18" s="30">
        <v>4908</v>
      </c>
      <c r="W18" s="31">
        <v>2707</v>
      </c>
      <c r="X18" s="29">
        <v>11995</v>
      </c>
      <c r="Y18" s="30">
        <v>7009</v>
      </c>
      <c r="Z18" s="30">
        <v>4986</v>
      </c>
      <c r="AA18" s="32">
        <v>1.758613535898377</v>
      </c>
      <c r="AB18" s="33">
        <v>0.99607307103545717</v>
      </c>
      <c r="AC18" s="76"/>
      <c r="AD18" s="77">
        <v>407050</v>
      </c>
      <c r="AE18" s="77">
        <v>1235255</v>
      </c>
      <c r="AF18" s="73">
        <f t="shared" si="0"/>
        <v>1.8950988822012036</v>
      </c>
      <c r="AG18" s="73">
        <f t="shared" si="1"/>
        <v>-0.1364853463028266</v>
      </c>
      <c r="AH18" s="73">
        <f t="shared" si="2"/>
        <v>0.98400735070896284</v>
      </c>
      <c r="AI18" s="74">
        <f t="shared" si="3"/>
        <v>1.2065720326494334E-2</v>
      </c>
    </row>
    <row r="19" spans="1:36" ht="13.15" customHeight="1" x14ac:dyDescent="0.2">
      <c r="A19" s="25" t="s">
        <v>48</v>
      </c>
      <c r="B19" s="7" t="s">
        <v>35</v>
      </c>
      <c r="C19" s="29">
        <v>2418</v>
      </c>
      <c r="D19" s="30">
        <v>1735</v>
      </c>
      <c r="E19" s="31">
        <v>683</v>
      </c>
      <c r="F19" s="29">
        <v>3808</v>
      </c>
      <c r="G19" s="30">
        <v>2360</v>
      </c>
      <c r="H19" s="31">
        <v>1448</v>
      </c>
      <c r="I19" s="29">
        <v>1</v>
      </c>
      <c r="J19" s="30">
        <v>1</v>
      </c>
      <c r="K19" s="31">
        <v>0</v>
      </c>
      <c r="L19" s="29">
        <v>1</v>
      </c>
      <c r="M19" s="30">
        <v>1</v>
      </c>
      <c r="N19" s="31">
        <v>0</v>
      </c>
      <c r="O19" s="29">
        <v>114</v>
      </c>
      <c r="P19" s="30">
        <v>81</v>
      </c>
      <c r="Q19" s="31">
        <v>33</v>
      </c>
      <c r="R19" s="29">
        <v>157</v>
      </c>
      <c r="S19" s="30">
        <v>103</v>
      </c>
      <c r="T19" s="31">
        <v>54</v>
      </c>
      <c r="U19" s="29">
        <v>2303</v>
      </c>
      <c r="V19" s="30">
        <v>1653</v>
      </c>
      <c r="W19" s="31">
        <v>650</v>
      </c>
      <c r="X19" s="29">
        <v>3650</v>
      </c>
      <c r="Y19" s="30">
        <v>2256</v>
      </c>
      <c r="Z19" s="30">
        <v>1394</v>
      </c>
      <c r="AA19" s="32">
        <v>1.2875467920489458</v>
      </c>
      <c r="AB19" s="33">
        <v>0.80829864597240997</v>
      </c>
      <c r="AC19" s="76"/>
      <c r="AD19" s="77">
        <v>180840</v>
      </c>
      <c r="AE19" s="77">
        <v>475921</v>
      </c>
      <c r="AF19" s="73">
        <f t="shared" si="0"/>
        <v>1.3370935633709355</v>
      </c>
      <c r="AG19" s="73">
        <f t="shared" si="1"/>
        <v>-4.9546771321989702E-2</v>
      </c>
      <c r="AH19" s="73">
        <f t="shared" si="2"/>
        <v>0.80013279514877467</v>
      </c>
      <c r="AI19" s="74">
        <f t="shared" si="3"/>
        <v>8.1658508236353011E-3</v>
      </c>
    </row>
    <row r="20" spans="1:36" ht="13.15" customHeight="1" x14ac:dyDescent="0.2">
      <c r="A20" s="25" t="s">
        <v>49</v>
      </c>
      <c r="B20" s="7" t="s">
        <v>20</v>
      </c>
      <c r="C20" s="29">
        <v>6132</v>
      </c>
      <c r="D20" s="30">
        <v>4126</v>
      </c>
      <c r="E20" s="31">
        <v>2006</v>
      </c>
      <c r="F20" s="29">
        <v>11359</v>
      </c>
      <c r="G20" s="30">
        <v>6400</v>
      </c>
      <c r="H20" s="31">
        <v>4959</v>
      </c>
      <c r="I20" s="29">
        <v>5</v>
      </c>
      <c r="J20" s="30">
        <v>5</v>
      </c>
      <c r="K20" s="31">
        <v>0</v>
      </c>
      <c r="L20" s="29">
        <v>5</v>
      </c>
      <c r="M20" s="30">
        <v>5</v>
      </c>
      <c r="N20" s="31">
        <v>0</v>
      </c>
      <c r="O20" s="29">
        <v>3536</v>
      </c>
      <c r="P20" s="30">
        <v>2494</v>
      </c>
      <c r="Q20" s="31">
        <v>1042</v>
      </c>
      <c r="R20" s="29">
        <v>5394</v>
      </c>
      <c r="S20" s="30">
        <v>3303</v>
      </c>
      <c r="T20" s="31">
        <v>2091</v>
      </c>
      <c r="U20" s="29">
        <v>2591</v>
      </c>
      <c r="V20" s="30">
        <v>1627</v>
      </c>
      <c r="W20" s="31">
        <v>964</v>
      </c>
      <c r="X20" s="29">
        <v>5960</v>
      </c>
      <c r="Y20" s="30">
        <v>3092</v>
      </c>
      <c r="Z20" s="30">
        <v>2868</v>
      </c>
      <c r="AA20" s="32">
        <v>2.3591783657342038</v>
      </c>
      <c r="AB20" s="33">
        <v>1.7311458420647561</v>
      </c>
      <c r="AC20" s="76"/>
      <c r="AD20" s="77">
        <v>247490</v>
      </c>
      <c r="AE20" s="77">
        <v>659288</v>
      </c>
      <c r="AF20" s="73">
        <f t="shared" si="0"/>
        <v>2.477675865691543</v>
      </c>
      <c r="AG20" s="73">
        <f t="shared" si="1"/>
        <v>-0.11849749995733916</v>
      </c>
      <c r="AH20" s="73">
        <f t="shared" si="2"/>
        <v>1.7229192704857361</v>
      </c>
      <c r="AI20" s="74">
        <f t="shared" si="3"/>
        <v>8.2265715790199589E-3</v>
      </c>
    </row>
    <row r="21" spans="1:36" ht="13.15" customHeight="1" x14ac:dyDescent="0.2">
      <c r="A21" s="25" t="s">
        <v>50</v>
      </c>
      <c r="B21" s="7" t="s">
        <v>21</v>
      </c>
      <c r="C21" s="29">
        <v>2086</v>
      </c>
      <c r="D21" s="30">
        <v>1490</v>
      </c>
      <c r="E21" s="31">
        <v>596</v>
      </c>
      <c r="F21" s="29">
        <v>3217</v>
      </c>
      <c r="G21" s="30">
        <v>1989</v>
      </c>
      <c r="H21" s="31">
        <v>1228</v>
      </c>
      <c r="I21" s="29">
        <v>2</v>
      </c>
      <c r="J21" s="30">
        <v>2</v>
      </c>
      <c r="K21" s="31">
        <v>0</v>
      </c>
      <c r="L21" s="29">
        <v>2</v>
      </c>
      <c r="M21" s="30">
        <v>2</v>
      </c>
      <c r="N21" s="31">
        <v>0</v>
      </c>
      <c r="O21" s="29">
        <v>328</v>
      </c>
      <c r="P21" s="30">
        <v>250</v>
      </c>
      <c r="Q21" s="31">
        <v>78</v>
      </c>
      <c r="R21" s="29">
        <v>405</v>
      </c>
      <c r="S21" s="30">
        <v>286</v>
      </c>
      <c r="T21" s="31">
        <v>119</v>
      </c>
      <c r="U21" s="29">
        <v>1756</v>
      </c>
      <c r="V21" s="30">
        <v>1238</v>
      </c>
      <c r="W21" s="31">
        <v>518</v>
      </c>
      <c r="X21" s="29">
        <v>2810</v>
      </c>
      <c r="Y21" s="30">
        <v>1701</v>
      </c>
      <c r="Z21" s="30">
        <v>1109</v>
      </c>
      <c r="AA21" s="32">
        <v>1.0774515120993775</v>
      </c>
      <c r="AB21" s="33">
        <v>0.67384710771499434</v>
      </c>
      <c r="AC21" s="76"/>
      <c r="AD21" s="77">
        <v>186538</v>
      </c>
      <c r="AE21" s="77">
        <v>483024</v>
      </c>
      <c r="AF21" s="73">
        <f t="shared" si="0"/>
        <v>1.1182708080927211</v>
      </c>
      <c r="AG21" s="73">
        <f t="shared" si="1"/>
        <v>-4.0819295993343552E-2</v>
      </c>
      <c r="AH21" s="73">
        <f t="shared" si="2"/>
        <v>0.66601245486766703</v>
      </c>
      <c r="AI21" s="74">
        <f t="shared" si="3"/>
        <v>7.8346528473273169E-3</v>
      </c>
    </row>
    <row r="22" spans="1:36" ht="13.15" customHeight="1" x14ac:dyDescent="0.2">
      <c r="A22" s="25" t="s">
        <v>51</v>
      </c>
      <c r="B22" s="7" t="s">
        <v>22</v>
      </c>
      <c r="C22" s="29">
        <v>8543</v>
      </c>
      <c r="D22" s="30">
        <v>5630</v>
      </c>
      <c r="E22" s="31">
        <v>2913</v>
      </c>
      <c r="F22" s="29">
        <v>14474</v>
      </c>
      <c r="G22" s="30">
        <v>8550</v>
      </c>
      <c r="H22" s="31">
        <v>5924</v>
      </c>
      <c r="I22" s="29">
        <v>180</v>
      </c>
      <c r="J22" s="30">
        <v>129</v>
      </c>
      <c r="K22" s="31">
        <v>51</v>
      </c>
      <c r="L22" s="29">
        <v>182</v>
      </c>
      <c r="M22" s="30">
        <v>131</v>
      </c>
      <c r="N22" s="31">
        <v>51</v>
      </c>
      <c r="O22" s="29">
        <v>981</v>
      </c>
      <c r="P22" s="30">
        <v>725</v>
      </c>
      <c r="Q22" s="31">
        <v>256</v>
      </c>
      <c r="R22" s="29">
        <v>1098</v>
      </c>
      <c r="S22" s="30">
        <v>790</v>
      </c>
      <c r="T22" s="31">
        <v>308</v>
      </c>
      <c r="U22" s="29">
        <v>7382</v>
      </c>
      <c r="V22" s="30">
        <v>4776</v>
      </c>
      <c r="W22" s="31">
        <v>2606</v>
      </c>
      <c r="X22" s="29">
        <v>13194</v>
      </c>
      <c r="Y22" s="30">
        <v>7629</v>
      </c>
      <c r="Z22" s="30">
        <v>5565</v>
      </c>
      <c r="AA22" s="32">
        <v>2.7537012026289576</v>
      </c>
      <c r="AB22" s="33">
        <v>1.8379029063093628</v>
      </c>
      <c r="AC22" s="76"/>
      <c r="AD22" s="77">
        <v>298359</v>
      </c>
      <c r="AE22" s="77">
        <v>793303</v>
      </c>
      <c r="AF22" s="73">
        <f t="shared" si="0"/>
        <v>2.8633290767163047</v>
      </c>
      <c r="AG22" s="73">
        <f t="shared" si="1"/>
        <v>-0.10962787408734709</v>
      </c>
      <c r="AH22" s="73">
        <f t="shared" si="2"/>
        <v>1.8245235427068851</v>
      </c>
      <c r="AI22" s="74">
        <f t="shared" si="3"/>
        <v>1.3379363602477712E-2</v>
      </c>
    </row>
    <row r="23" spans="1:36" ht="13.15" customHeight="1" x14ac:dyDescent="0.2">
      <c r="A23" s="25" t="s">
        <v>52</v>
      </c>
      <c r="B23" s="7" t="s">
        <v>23</v>
      </c>
      <c r="C23" s="29">
        <v>3657</v>
      </c>
      <c r="D23" s="30">
        <v>2352</v>
      </c>
      <c r="E23" s="31">
        <v>1305</v>
      </c>
      <c r="F23" s="29">
        <v>6321</v>
      </c>
      <c r="G23" s="30">
        <v>3697</v>
      </c>
      <c r="H23" s="31">
        <v>2624</v>
      </c>
      <c r="I23" s="29">
        <v>22</v>
      </c>
      <c r="J23" s="30">
        <v>20</v>
      </c>
      <c r="K23" s="31">
        <v>2</v>
      </c>
      <c r="L23" s="29">
        <v>22</v>
      </c>
      <c r="M23" s="30">
        <v>20</v>
      </c>
      <c r="N23" s="31">
        <v>2</v>
      </c>
      <c r="O23" s="29">
        <v>517</v>
      </c>
      <c r="P23" s="30">
        <v>379</v>
      </c>
      <c r="Q23" s="31">
        <v>138</v>
      </c>
      <c r="R23" s="29">
        <v>650</v>
      </c>
      <c r="S23" s="30">
        <v>440</v>
      </c>
      <c r="T23" s="31">
        <v>210</v>
      </c>
      <c r="U23" s="29">
        <v>3118</v>
      </c>
      <c r="V23" s="30">
        <v>1953</v>
      </c>
      <c r="W23" s="31">
        <v>1165</v>
      </c>
      <c r="X23" s="29">
        <v>5649</v>
      </c>
      <c r="Y23" s="30">
        <v>3237</v>
      </c>
      <c r="Z23" s="30">
        <v>2412</v>
      </c>
      <c r="AA23" s="32">
        <v>4.190011342934727</v>
      </c>
      <c r="AB23" s="33">
        <v>3.0142917773401177</v>
      </c>
      <c r="AC23" s="76"/>
      <c r="AD23" s="77">
        <v>84746</v>
      </c>
      <c r="AE23" s="77">
        <v>211114</v>
      </c>
      <c r="AF23" s="73">
        <f t="shared" si="0"/>
        <v>4.3152479173058316</v>
      </c>
      <c r="AG23" s="73">
        <f t="shared" si="1"/>
        <v>-0.12523657437110458</v>
      </c>
      <c r="AH23" s="73">
        <f t="shared" si="2"/>
        <v>2.9941169226105324</v>
      </c>
      <c r="AI23" s="74">
        <f t="shared" si="3"/>
        <v>2.0174854729585245E-2</v>
      </c>
    </row>
    <row r="24" spans="1:36" ht="13.15" customHeight="1" x14ac:dyDescent="0.2">
      <c r="A24" s="25" t="s">
        <v>53</v>
      </c>
      <c r="B24" s="7" t="s">
        <v>24</v>
      </c>
      <c r="C24" s="29">
        <v>4427</v>
      </c>
      <c r="D24" s="30">
        <v>2803</v>
      </c>
      <c r="E24" s="31">
        <v>1624</v>
      </c>
      <c r="F24" s="29">
        <v>8600</v>
      </c>
      <c r="G24" s="30">
        <v>4869</v>
      </c>
      <c r="H24" s="31">
        <v>3731</v>
      </c>
      <c r="I24" s="29">
        <v>3</v>
      </c>
      <c r="J24" s="30">
        <v>2</v>
      </c>
      <c r="K24" s="31">
        <v>1</v>
      </c>
      <c r="L24" s="29">
        <v>3</v>
      </c>
      <c r="M24" s="30">
        <v>2</v>
      </c>
      <c r="N24" s="31">
        <v>1</v>
      </c>
      <c r="O24" s="29">
        <v>286</v>
      </c>
      <c r="P24" s="30">
        <v>210</v>
      </c>
      <c r="Q24" s="31">
        <v>76</v>
      </c>
      <c r="R24" s="29">
        <v>355</v>
      </c>
      <c r="S24" s="30">
        <v>246</v>
      </c>
      <c r="T24" s="31">
        <v>109</v>
      </c>
      <c r="U24" s="29">
        <v>4138</v>
      </c>
      <c r="V24" s="30">
        <v>2591</v>
      </c>
      <c r="W24" s="31">
        <v>1547</v>
      </c>
      <c r="X24" s="29">
        <v>8242</v>
      </c>
      <c r="Y24" s="30">
        <v>4621</v>
      </c>
      <c r="Z24" s="30">
        <v>3621</v>
      </c>
      <c r="AA24" s="32">
        <v>3.3392923144229973</v>
      </c>
      <c r="AB24" s="33">
        <v>2.7326832089326967</v>
      </c>
      <c r="AC24" s="76"/>
      <c r="AD24" s="77">
        <v>128977</v>
      </c>
      <c r="AE24" s="77">
        <v>316746</v>
      </c>
      <c r="AF24" s="73">
        <f t="shared" si="0"/>
        <v>3.4323949231258291</v>
      </c>
      <c r="AG24" s="73">
        <f t="shared" si="1"/>
        <v>-9.3102608702831713E-2</v>
      </c>
      <c r="AH24" s="73">
        <f t="shared" si="2"/>
        <v>2.7151092673624926</v>
      </c>
      <c r="AI24" s="74">
        <f t="shared" si="3"/>
        <v>1.7573941570204088E-2</v>
      </c>
    </row>
    <row r="25" spans="1:36" ht="13.15" customHeight="1" x14ac:dyDescent="0.2">
      <c r="A25" s="25" t="s">
        <v>54</v>
      </c>
      <c r="B25" s="7" t="s">
        <v>25</v>
      </c>
      <c r="C25" s="29">
        <v>653</v>
      </c>
      <c r="D25" s="30">
        <v>450</v>
      </c>
      <c r="E25" s="31">
        <v>203</v>
      </c>
      <c r="F25" s="29">
        <v>1033</v>
      </c>
      <c r="G25" s="30">
        <v>611</v>
      </c>
      <c r="H25" s="31">
        <v>422</v>
      </c>
      <c r="I25" s="29">
        <v>27</v>
      </c>
      <c r="J25" s="30">
        <v>18</v>
      </c>
      <c r="K25" s="31">
        <v>9</v>
      </c>
      <c r="L25" s="29">
        <v>28</v>
      </c>
      <c r="M25" s="30">
        <v>18</v>
      </c>
      <c r="N25" s="31">
        <v>10</v>
      </c>
      <c r="O25" s="29">
        <v>393</v>
      </c>
      <c r="P25" s="30">
        <v>286</v>
      </c>
      <c r="Q25" s="31">
        <v>107</v>
      </c>
      <c r="R25" s="29">
        <v>515</v>
      </c>
      <c r="S25" s="30">
        <v>335</v>
      </c>
      <c r="T25" s="31">
        <v>180</v>
      </c>
      <c r="U25" s="29">
        <v>233</v>
      </c>
      <c r="V25" s="30">
        <v>146</v>
      </c>
      <c r="W25" s="31">
        <v>87</v>
      </c>
      <c r="X25" s="29">
        <v>490</v>
      </c>
      <c r="Y25" s="30">
        <v>258</v>
      </c>
      <c r="Z25" s="30">
        <v>232</v>
      </c>
      <c r="AA25" s="32">
        <v>1.468438687625087</v>
      </c>
      <c r="AB25" s="33">
        <v>0.96432105449860905</v>
      </c>
      <c r="AC25" s="76"/>
      <c r="AD25" s="77">
        <v>43368</v>
      </c>
      <c r="AE25" s="77">
        <v>107708</v>
      </c>
      <c r="AF25" s="73">
        <f t="shared" si="0"/>
        <v>1.5057185021213799</v>
      </c>
      <c r="AG25" s="73">
        <f t="shared" si="1"/>
        <v>-3.7279814496292918E-2</v>
      </c>
      <c r="AH25" s="73">
        <f t="shared" si="2"/>
        <v>0.95907453485349281</v>
      </c>
      <c r="AI25" s="74">
        <f t="shared" si="3"/>
        <v>5.2465196451162432E-3</v>
      </c>
    </row>
    <row r="26" spans="1:36" ht="13.15" customHeight="1" x14ac:dyDescent="0.2">
      <c r="A26" s="25" t="s">
        <v>55</v>
      </c>
      <c r="B26" s="7" t="s">
        <v>26</v>
      </c>
      <c r="C26" s="29">
        <v>2451</v>
      </c>
      <c r="D26" s="30">
        <v>1581</v>
      </c>
      <c r="E26" s="31">
        <v>870</v>
      </c>
      <c r="F26" s="29">
        <v>4173</v>
      </c>
      <c r="G26" s="30">
        <v>2386</v>
      </c>
      <c r="H26" s="31">
        <v>1787</v>
      </c>
      <c r="I26" s="29">
        <v>5</v>
      </c>
      <c r="J26" s="30">
        <v>3</v>
      </c>
      <c r="K26" s="31">
        <v>2</v>
      </c>
      <c r="L26" s="29">
        <v>9</v>
      </c>
      <c r="M26" s="30">
        <v>7</v>
      </c>
      <c r="N26" s="31">
        <v>2</v>
      </c>
      <c r="O26" s="29">
        <v>1008</v>
      </c>
      <c r="P26" s="30">
        <v>718</v>
      </c>
      <c r="Q26" s="31">
        <v>290</v>
      </c>
      <c r="R26" s="29">
        <v>1263</v>
      </c>
      <c r="S26" s="30">
        <v>833</v>
      </c>
      <c r="T26" s="31">
        <v>430</v>
      </c>
      <c r="U26" s="29">
        <v>1438</v>
      </c>
      <c r="V26" s="30">
        <v>860</v>
      </c>
      <c r="W26" s="31">
        <v>578</v>
      </c>
      <c r="X26" s="29">
        <v>2901</v>
      </c>
      <c r="Y26" s="30">
        <v>1546</v>
      </c>
      <c r="Z26" s="30">
        <v>1355</v>
      </c>
      <c r="AA26" s="32">
        <v>1.4711266633454778</v>
      </c>
      <c r="AB26" s="33">
        <v>1.1542035912244017</v>
      </c>
      <c r="AC26" s="76"/>
      <c r="AD26" s="77">
        <v>159547</v>
      </c>
      <c r="AE26" s="77">
        <v>361874</v>
      </c>
      <c r="AF26" s="73">
        <f t="shared" si="0"/>
        <v>1.5362244354328192</v>
      </c>
      <c r="AG26" s="73">
        <f t="shared" si="1"/>
        <v>-6.5097772087341355E-2</v>
      </c>
      <c r="AH26" s="73">
        <f t="shared" si="2"/>
        <v>1.1531638083973978</v>
      </c>
      <c r="AI26" s="74">
        <f t="shared" si="3"/>
        <v>1.0397828270038989E-3</v>
      </c>
    </row>
    <row r="27" spans="1:36" ht="13.15" customHeight="1" x14ac:dyDescent="0.2">
      <c r="A27" s="25" t="s">
        <v>56</v>
      </c>
      <c r="B27" s="7" t="s">
        <v>27</v>
      </c>
      <c r="C27" s="29">
        <v>1838</v>
      </c>
      <c r="D27" s="30">
        <v>1062</v>
      </c>
      <c r="E27" s="31">
        <v>776</v>
      </c>
      <c r="F27" s="29">
        <v>3382</v>
      </c>
      <c r="G27" s="30">
        <v>1823</v>
      </c>
      <c r="H27" s="31">
        <v>1559</v>
      </c>
      <c r="I27" s="29">
        <v>4</v>
      </c>
      <c r="J27" s="30">
        <v>2</v>
      </c>
      <c r="K27" s="31">
        <v>2</v>
      </c>
      <c r="L27" s="29">
        <v>4</v>
      </c>
      <c r="M27" s="30">
        <v>2</v>
      </c>
      <c r="N27" s="31">
        <v>2</v>
      </c>
      <c r="O27" s="29">
        <v>519</v>
      </c>
      <c r="P27" s="30">
        <v>334</v>
      </c>
      <c r="Q27" s="31">
        <v>185</v>
      </c>
      <c r="R27" s="29">
        <v>694</v>
      </c>
      <c r="S27" s="30">
        <v>426</v>
      </c>
      <c r="T27" s="31">
        <v>268</v>
      </c>
      <c r="U27" s="29">
        <v>1315</v>
      </c>
      <c r="V27" s="30">
        <v>726</v>
      </c>
      <c r="W27" s="31">
        <v>589</v>
      </c>
      <c r="X27" s="29">
        <v>2684</v>
      </c>
      <c r="Y27" s="30">
        <v>1395</v>
      </c>
      <c r="Z27" s="30">
        <v>1289</v>
      </c>
      <c r="AA27" s="32">
        <v>0.9797180245729058</v>
      </c>
      <c r="AB27" s="33">
        <v>0.74088678583946721</v>
      </c>
      <c r="AC27" s="76"/>
      <c r="AD27" s="77">
        <v>180037</v>
      </c>
      <c r="AE27" s="77">
        <v>456872</v>
      </c>
      <c r="AF27" s="73">
        <f t="shared" si="0"/>
        <v>1.0209012591856117</v>
      </c>
      <c r="AG27" s="73">
        <f t="shared" si="1"/>
        <v>-4.1183234612705899E-2</v>
      </c>
      <c r="AH27" s="73">
        <f t="shared" si="2"/>
        <v>0.7402510987760248</v>
      </c>
      <c r="AI27" s="74">
        <f t="shared" si="3"/>
        <v>6.3568706344241388E-4</v>
      </c>
    </row>
    <row r="28" spans="1:36" ht="13.15" customHeight="1" x14ac:dyDescent="0.2">
      <c r="A28" s="25" t="s">
        <v>57</v>
      </c>
      <c r="B28" s="7" t="s">
        <v>36</v>
      </c>
      <c r="C28" s="29">
        <v>1304</v>
      </c>
      <c r="D28" s="30">
        <v>847</v>
      </c>
      <c r="E28" s="31">
        <v>457</v>
      </c>
      <c r="F28" s="29">
        <v>2095</v>
      </c>
      <c r="G28" s="30">
        <v>1213</v>
      </c>
      <c r="H28" s="31">
        <v>882</v>
      </c>
      <c r="I28" s="29">
        <v>9</v>
      </c>
      <c r="J28" s="30">
        <v>8</v>
      </c>
      <c r="K28" s="31">
        <v>1</v>
      </c>
      <c r="L28" s="29">
        <v>9</v>
      </c>
      <c r="M28" s="30">
        <v>8</v>
      </c>
      <c r="N28" s="31">
        <v>1</v>
      </c>
      <c r="O28" s="29">
        <v>309</v>
      </c>
      <c r="P28" s="30">
        <v>211</v>
      </c>
      <c r="Q28" s="31">
        <v>98</v>
      </c>
      <c r="R28" s="29">
        <v>406</v>
      </c>
      <c r="S28" s="30">
        <v>260</v>
      </c>
      <c r="T28" s="31">
        <v>146</v>
      </c>
      <c r="U28" s="29">
        <v>986</v>
      </c>
      <c r="V28" s="30">
        <v>628</v>
      </c>
      <c r="W28" s="31">
        <v>358</v>
      </c>
      <c r="X28" s="29">
        <v>1680</v>
      </c>
      <c r="Y28" s="30">
        <v>945</v>
      </c>
      <c r="Z28" s="30">
        <v>735</v>
      </c>
      <c r="AA28" s="32">
        <v>1.2112317595370568</v>
      </c>
      <c r="AB28" s="33">
        <v>0.8006359227567863</v>
      </c>
      <c r="AC28" s="76"/>
      <c r="AD28" s="77">
        <v>103491</v>
      </c>
      <c r="AE28" s="77">
        <v>263290</v>
      </c>
      <c r="AF28" s="73">
        <f t="shared" si="0"/>
        <v>1.2600129479858151</v>
      </c>
      <c r="AG28" s="73">
        <f t="shared" si="1"/>
        <v>-4.8781188448758339E-2</v>
      </c>
      <c r="AH28" s="73">
        <f t="shared" si="2"/>
        <v>0.79570055831972353</v>
      </c>
      <c r="AI28" s="74">
        <f t="shared" si="3"/>
        <v>4.9353644370627725E-3</v>
      </c>
    </row>
    <row r="29" spans="1:36" ht="13.15" customHeight="1" x14ac:dyDescent="0.2">
      <c r="A29" s="25" t="s">
        <v>58</v>
      </c>
      <c r="B29" s="7" t="s">
        <v>37</v>
      </c>
      <c r="C29" s="29">
        <v>212</v>
      </c>
      <c r="D29" s="30">
        <v>149</v>
      </c>
      <c r="E29" s="31">
        <v>63</v>
      </c>
      <c r="F29" s="29">
        <v>303</v>
      </c>
      <c r="G29" s="30">
        <v>183</v>
      </c>
      <c r="H29" s="31">
        <v>120</v>
      </c>
      <c r="I29" s="29">
        <v>0</v>
      </c>
      <c r="J29" s="30">
        <v>0</v>
      </c>
      <c r="K29" s="31">
        <v>0</v>
      </c>
      <c r="L29" s="29">
        <v>0</v>
      </c>
      <c r="M29" s="30">
        <v>0</v>
      </c>
      <c r="N29" s="31">
        <v>0</v>
      </c>
      <c r="O29" s="29">
        <v>44</v>
      </c>
      <c r="P29" s="30">
        <v>34</v>
      </c>
      <c r="Q29" s="31">
        <v>10</v>
      </c>
      <c r="R29" s="29">
        <v>55</v>
      </c>
      <c r="S29" s="30">
        <v>37</v>
      </c>
      <c r="T29" s="31">
        <v>18</v>
      </c>
      <c r="U29" s="29">
        <v>168</v>
      </c>
      <c r="V29" s="30">
        <v>115</v>
      </c>
      <c r="W29" s="31">
        <v>53</v>
      </c>
      <c r="X29" s="29">
        <v>248</v>
      </c>
      <c r="Y29" s="30">
        <v>146</v>
      </c>
      <c r="Z29" s="30">
        <v>102</v>
      </c>
      <c r="AA29" s="32">
        <v>0.45880494297400826</v>
      </c>
      <c r="AB29" s="33">
        <v>0.21426904554808324</v>
      </c>
      <c r="AC29" s="76"/>
      <c r="AD29" s="77">
        <v>43936</v>
      </c>
      <c r="AE29" s="77">
        <v>144034</v>
      </c>
      <c r="AF29" s="73">
        <f t="shared" si="0"/>
        <v>0.48252002913328473</v>
      </c>
      <c r="AG29" s="73">
        <f t="shared" si="1"/>
        <v>-2.3715086159276477E-2</v>
      </c>
      <c r="AH29" s="73">
        <f t="shared" si="2"/>
        <v>0.21036699668133912</v>
      </c>
      <c r="AI29" s="74">
        <f t="shared" si="3"/>
        <v>3.9020488667441122E-3</v>
      </c>
    </row>
    <row r="30" spans="1:36" ht="13.15" customHeight="1" x14ac:dyDescent="0.2">
      <c r="A30" s="26" t="s">
        <v>59</v>
      </c>
      <c r="B30" s="28" t="s">
        <v>38</v>
      </c>
      <c r="C30" s="51">
        <v>46</v>
      </c>
      <c r="D30" s="52">
        <v>33</v>
      </c>
      <c r="E30" s="53">
        <v>13</v>
      </c>
      <c r="F30" s="51">
        <v>98</v>
      </c>
      <c r="G30" s="52">
        <v>51</v>
      </c>
      <c r="H30" s="53">
        <v>47</v>
      </c>
      <c r="I30" s="51">
        <v>12</v>
      </c>
      <c r="J30" s="52">
        <v>10</v>
      </c>
      <c r="K30" s="53">
        <v>2</v>
      </c>
      <c r="L30" s="51">
        <v>12</v>
      </c>
      <c r="M30" s="52">
        <v>10</v>
      </c>
      <c r="N30" s="53">
        <v>2</v>
      </c>
      <c r="O30" s="51">
        <v>16</v>
      </c>
      <c r="P30" s="52">
        <v>12</v>
      </c>
      <c r="Q30" s="53">
        <v>4</v>
      </c>
      <c r="R30" s="51">
        <v>29</v>
      </c>
      <c r="S30" s="52">
        <v>20</v>
      </c>
      <c r="T30" s="53">
        <v>9</v>
      </c>
      <c r="U30" s="51">
        <v>18</v>
      </c>
      <c r="V30" s="52">
        <v>11</v>
      </c>
      <c r="W30" s="53">
        <v>7</v>
      </c>
      <c r="X30" s="51">
        <v>57</v>
      </c>
      <c r="Y30" s="52">
        <v>21</v>
      </c>
      <c r="Z30" s="52">
        <v>36</v>
      </c>
      <c r="AA30" s="54">
        <v>1.1627906976744187</v>
      </c>
      <c r="AB30" s="55">
        <v>0.71288281079508253</v>
      </c>
      <c r="AC30" s="76"/>
      <c r="AD30" s="77">
        <v>3726</v>
      </c>
      <c r="AE30" s="77">
        <v>14006</v>
      </c>
      <c r="AF30" s="73">
        <f t="shared" si="0"/>
        <v>1.2345679012345678</v>
      </c>
      <c r="AG30" s="73">
        <f t="shared" si="1"/>
        <v>-7.1777203560149161E-2</v>
      </c>
      <c r="AH30" s="73">
        <f t="shared" si="2"/>
        <v>0.69970012851635011</v>
      </c>
      <c r="AI30" s="74">
        <f t="shared" si="3"/>
        <v>1.3182682278732427E-2</v>
      </c>
    </row>
    <row r="31" spans="1:36" ht="13.15" customHeight="1" x14ac:dyDescent="0.2">
      <c r="A31" s="88" t="s">
        <v>180</v>
      </c>
      <c r="B31" s="89"/>
      <c r="C31" s="89"/>
      <c r="D31" s="89"/>
      <c r="E31" s="89"/>
      <c r="F31" s="89"/>
      <c r="G31" s="89"/>
      <c r="H31" s="89"/>
      <c r="I31" s="89"/>
      <c r="J31" s="89"/>
      <c r="K31" s="89"/>
      <c r="L31" s="89"/>
      <c r="M31" s="41"/>
      <c r="N31" s="41"/>
      <c r="O31" s="41"/>
      <c r="P31" s="41"/>
      <c r="Q31" s="41"/>
      <c r="R31" s="41"/>
      <c r="S31" s="41"/>
      <c r="T31" s="41"/>
      <c r="U31" s="41"/>
      <c r="V31" s="41"/>
      <c r="W31" s="41"/>
      <c r="X31" s="41"/>
      <c r="Y31" s="41"/>
      <c r="Z31" s="41"/>
      <c r="AB31" s="20"/>
    </row>
    <row r="32" spans="1:36" ht="13.15" customHeight="1" x14ac:dyDescent="0.2">
      <c r="A32" s="90" t="s">
        <v>0</v>
      </c>
      <c r="B32" s="90"/>
      <c r="C32" s="90"/>
    </row>
    <row r="35" spans="1:39" s="45" customFormat="1" ht="16.149999999999999" customHeight="1" x14ac:dyDescent="0.2">
      <c r="A35" s="105" t="s">
        <v>181</v>
      </c>
      <c r="B35" s="106"/>
      <c r="C35" s="106"/>
      <c r="D35" s="106"/>
      <c r="E35" s="106"/>
      <c r="F35" s="106"/>
      <c r="G35" s="106"/>
      <c r="H35" s="106"/>
      <c r="I35" s="106"/>
      <c r="J35" s="106"/>
      <c r="K35" s="106"/>
      <c r="L35" s="106"/>
      <c r="M35" s="106"/>
      <c r="N35" s="106"/>
    </row>
    <row r="36" spans="1:39" ht="13.15" customHeight="1" x14ac:dyDescent="0.2">
      <c r="A36" s="99" t="s">
        <v>172</v>
      </c>
      <c r="B36" s="100"/>
      <c r="C36" s="96" t="s">
        <v>173</v>
      </c>
      <c r="D36" s="97"/>
      <c r="E36" s="97"/>
      <c r="F36" s="97"/>
      <c r="G36" s="97"/>
      <c r="H36" s="98"/>
      <c r="I36" s="96" t="s">
        <v>174</v>
      </c>
      <c r="J36" s="97"/>
      <c r="K36" s="97"/>
      <c r="L36" s="97"/>
      <c r="M36" s="97"/>
      <c r="N36" s="98"/>
      <c r="O36" s="96" t="s">
        <v>175</v>
      </c>
      <c r="P36" s="97"/>
      <c r="Q36" s="97"/>
      <c r="R36" s="97"/>
      <c r="S36" s="97"/>
      <c r="T36" s="98"/>
      <c r="U36" s="96" t="s">
        <v>176</v>
      </c>
      <c r="V36" s="97"/>
      <c r="W36" s="97"/>
      <c r="X36" s="97"/>
      <c r="Y36" s="97"/>
      <c r="Z36" s="98"/>
      <c r="AA36" s="91" t="s">
        <v>65</v>
      </c>
      <c r="AB36" s="94" t="s">
        <v>66</v>
      </c>
    </row>
    <row r="37" spans="1:39" ht="13.15" customHeight="1" x14ac:dyDescent="0.2">
      <c r="A37" s="101"/>
      <c r="B37" s="102"/>
      <c r="C37" s="96" t="s">
        <v>177</v>
      </c>
      <c r="D37" s="97"/>
      <c r="E37" s="98"/>
      <c r="F37" s="96" t="s">
        <v>178</v>
      </c>
      <c r="G37" s="97"/>
      <c r="H37" s="98"/>
      <c r="I37" s="96" t="s">
        <v>179</v>
      </c>
      <c r="J37" s="97"/>
      <c r="K37" s="98"/>
      <c r="L37" s="96" t="s">
        <v>178</v>
      </c>
      <c r="M37" s="97"/>
      <c r="N37" s="98"/>
      <c r="O37" s="96" t="s">
        <v>179</v>
      </c>
      <c r="P37" s="97"/>
      <c r="Q37" s="98"/>
      <c r="R37" s="96" t="s">
        <v>178</v>
      </c>
      <c r="S37" s="97"/>
      <c r="T37" s="98"/>
      <c r="U37" s="96" t="s">
        <v>179</v>
      </c>
      <c r="V37" s="97"/>
      <c r="W37" s="98"/>
      <c r="X37" s="96" t="s">
        <v>178</v>
      </c>
      <c r="Y37" s="97"/>
      <c r="Z37" s="98"/>
      <c r="AA37" s="92"/>
      <c r="AB37" s="95"/>
    </row>
    <row r="38" spans="1:39" ht="13.15" customHeight="1" x14ac:dyDescent="0.2">
      <c r="A38" s="101"/>
      <c r="B38" s="102"/>
      <c r="C38" s="42" t="s">
        <v>41</v>
      </c>
      <c r="D38" s="42" t="s">
        <v>42</v>
      </c>
      <c r="E38" s="42" t="s">
        <v>43</v>
      </c>
      <c r="F38" s="42" t="s">
        <v>41</v>
      </c>
      <c r="G38" s="42" t="s">
        <v>42</v>
      </c>
      <c r="H38" s="42" t="s">
        <v>43</v>
      </c>
      <c r="I38" s="42" t="s">
        <v>41</v>
      </c>
      <c r="J38" s="42" t="s">
        <v>42</v>
      </c>
      <c r="K38" s="42" t="s">
        <v>43</v>
      </c>
      <c r="L38" s="42" t="s">
        <v>41</v>
      </c>
      <c r="M38" s="42" t="s">
        <v>42</v>
      </c>
      <c r="N38" s="42" t="s">
        <v>43</v>
      </c>
      <c r="O38" s="42" t="s">
        <v>41</v>
      </c>
      <c r="P38" s="42" t="s">
        <v>42</v>
      </c>
      <c r="Q38" s="42" t="s">
        <v>43</v>
      </c>
      <c r="R38" s="42" t="s">
        <v>41</v>
      </c>
      <c r="S38" s="42" t="s">
        <v>42</v>
      </c>
      <c r="T38" s="42" t="s">
        <v>43</v>
      </c>
      <c r="U38" s="42" t="s">
        <v>41</v>
      </c>
      <c r="V38" s="42" t="s">
        <v>42</v>
      </c>
      <c r="W38" s="42" t="s">
        <v>43</v>
      </c>
      <c r="X38" s="42" t="s">
        <v>41</v>
      </c>
      <c r="Y38" s="42" t="s">
        <v>42</v>
      </c>
      <c r="Z38" s="42" t="s">
        <v>43</v>
      </c>
      <c r="AA38" s="92"/>
      <c r="AB38" s="95"/>
      <c r="AD38" t="s">
        <v>166</v>
      </c>
      <c r="AE38" t="s">
        <v>167</v>
      </c>
      <c r="AF38" t="s">
        <v>166</v>
      </c>
      <c r="AH38" t="s">
        <v>167</v>
      </c>
    </row>
    <row r="39" spans="1:39" s="35" customFormat="1" ht="13.15" customHeight="1" x14ac:dyDescent="0.2">
      <c r="A39" s="103"/>
      <c r="B39" s="104"/>
      <c r="C39" s="69" t="s">
        <v>3</v>
      </c>
      <c r="D39" s="69" t="s">
        <v>4</v>
      </c>
      <c r="E39" s="69" t="s">
        <v>5</v>
      </c>
      <c r="F39" s="69" t="s">
        <v>3</v>
      </c>
      <c r="G39" s="69" t="s">
        <v>4</v>
      </c>
      <c r="H39" s="69" t="s">
        <v>5</v>
      </c>
      <c r="I39" s="69" t="s">
        <v>3</v>
      </c>
      <c r="J39" s="69" t="s">
        <v>4</v>
      </c>
      <c r="K39" s="69" t="s">
        <v>5</v>
      </c>
      <c r="L39" s="69" t="s">
        <v>3</v>
      </c>
      <c r="M39" s="69" t="s">
        <v>4</v>
      </c>
      <c r="N39" s="69" t="s">
        <v>5</v>
      </c>
      <c r="O39" s="69" t="s">
        <v>3</v>
      </c>
      <c r="P39" s="69" t="s">
        <v>4</v>
      </c>
      <c r="Q39" s="69" t="s">
        <v>5</v>
      </c>
      <c r="R39" s="69" t="s">
        <v>3</v>
      </c>
      <c r="S39" s="69" t="s">
        <v>4</v>
      </c>
      <c r="T39" s="69" t="s">
        <v>5</v>
      </c>
      <c r="U39" s="69" t="s">
        <v>3</v>
      </c>
      <c r="V39" s="69" t="s">
        <v>4</v>
      </c>
      <c r="W39" s="69" t="s">
        <v>5</v>
      </c>
      <c r="X39" s="69" t="s">
        <v>3</v>
      </c>
      <c r="Y39" s="69" t="s">
        <v>4</v>
      </c>
      <c r="Z39" s="69" t="s">
        <v>5</v>
      </c>
      <c r="AA39" s="92"/>
      <c r="AB39" s="95"/>
    </row>
    <row r="40" spans="1:39" s="2" customFormat="1" ht="13.15" customHeight="1" x14ac:dyDescent="0.2">
      <c r="A40" s="37" t="s">
        <v>85</v>
      </c>
      <c r="B40" s="27" t="s">
        <v>16</v>
      </c>
      <c r="C40" s="12">
        <v>141854</v>
      </c>
      <c r="D40" s="13">
        <v>87329</v>
      </c>
      <c r="E40" s="14">
        <v>54525</v>
      </c>
      <c r="F40" s="12">
        <v>259066</v>
      </c>
      <c r="G40" s="13">
        <v>142221</v>
      </c>
      <c r="H40" s="14">
        <v>116845</v>
      </c>
      <c r="I40" s="12">
        <v>2389</v>
      </c>
      <c r="J40" s="13">
        <v>1697</v>
      </c>
      <c r="K40" s="14">
        <v>692</v>
      </c>
      <c r="L40" s="12">
        <v>2453</v>
      </c>
      <c r="M40" s="13">
        <v>1733</v>
      </c>
      <c r="N40" s="14">
        <v>720</v>
      </c>
      <c r="O40" s="12">
        <v>37678</v>
      </c>
      <c r="P40" s="13">
        <v>25107</v>
      </c>
      <c r="Q40" s="14">
        <v>12571</v>
      </c>
      <c r="R40" s="12">
        <v>50329</v>
      </c>
      <c r="S40" s="13">
        <v>31185</v>
      </c>
      <c r="T40" s="14">
        <v>19144</v>
      </c>
      <c r="U40" s="12">
        <v>101787</v>
      </c>
      <c r="V40" s="13">
        <v>60525</v>
      </c>
      <c r="W40" s="14">
        <v>41262</v>
      </c>
      <c r="X40" s="12">
        <v>206284</v>
      </c>
      <c r="Y40" s="13">
        <v>109303</v>
      </c>
      <c r="Z40" s="14">
        <v>96981</v>
      </c>
      <c r="AA40" s="9">
        <v>1.44593910000601</v>
      </c>
      <c r="AB40" s="20">
        <v>1.1096452391363745</v>
      </c>
      <c r="AD40" s="81">
        <v>9810510</v>
      </c>
      <c r="AE40" s="81">
        <v>23346741</v>
      </c>
      <c r="AF40" s="73">
        <f t="shared" ref="AF40:AF62" si="4">C40/AD40*100</f>
        <v>1.445939100006014</v>
      </c>
      <c r="AG40" s="73">
        <f t="shared" ref="AG40:AG62" si="5">AA40-AF40</f>
        <v>-3.9968028886505635E-15</v>
      </c>
      <c r="AH40" s="73">
        <f t="shared" ref="AH40:AH62" si="6">F40/AE40*100</f>
        <v>1.1096452391363745</v>
      </c>
      <c r="AI40" s="74">
        <f t="shared" ref="AI40:AI62" si="7">AB40-AH40</f>
        <v>0</v>
      </c>
      <c r="AJ40" s="80"/>
    </row>
    <row r="41" spans="1:39" ht="13.15" customHeight="1" x14ac:dyDescent="0.2">
      <c r="A41" s="38" t="s">
        <v>96</v>
      </c>
      <c r="B41" s="7" t="s">
        <v>17</v>
      </c>
      <c r="C41" s="29">
        <v>16413</v>
      </c>
      <c r="D41" s="30">
        <v>10009</v>
      </c>
      <c r="E41" s="31">
        <v>6404</v>
      </c>
      <c r="F41" s="29">
        <v>28506</v>
      </c>
      <c r="G41" s="30">
        <v>15565</v>
      </c>
      <c r="H41" s="31">
        <v>12941</v>
      </c>
      <c r="I41" s="56">
        <v>76</v>
      </c>
      <c r="J41" s="57">
        <v>59</v>
      </c>
      <c r="K41" s="58">
        <v>17</v>
      </c>
      <c r="L41" s="56">
        <v>82</v>
      </c>
      <c r="M41" s="57">
        <v>62</v>
      </c>
      <c r="N41" s="58">
        <v>20</v>
      </c>
      <c r="O41" s="29">
        <v>1653</v>
      </c>
      <c r="P41" s="30">
        <v>1067</v>
      </c>
      <c r="Q41" s="31">
        <v>586</v>
      </c>
      <c r="R41" s="29">
        <v>2334</v>
      </c>
      <c r="S41" s="30">
        <v>1402</v>
      </c>
      <c r="T41" s="31">
        <v>932</v>
      </c>
      <c r="U41" s="29">
        <v>14684</v>
      </c>
      <c r="V41" s="30">
        <v>8883</v>
      </c>
      <c r="W41" s="31">
        <v>5801</v>
      </c>
      <c r="X41" s="29">
        <v>26090</v>
      </c>
      <c r="Y41" s="30">
        <v>14101</v>
      </c>
      <c r="Z41" s="31">
        <v>11989</v>
      </c>
      <c r="AA41" s="32">
        <v>0.92299127226920996</v>
      </c>
      <c r="AB41" s="33">
        <v>0.70410811243400684</v>
      </c>
      <c r="AD41" s="81">
        <v>1778240</v>
      </c>
      <c r="AE41" s="81">
        <v>4048526</v>
      </c>
      <c r="AF41" s="73">
        <f t="shared" si="4"/>
        <v>0.92299127226921007</v>
      </c>
      <c r="AG41" s="73">
        <f t="shared" si="5"/>
        <v>0</v>
      </c>
      <c r="AH41" s="73">
        <f t="shared" si="6"/>
        <v>0.70410811243400684</v>
      </c>
      <c r="AI41" s="74">
        <f t="shared" si="7"/>
        <v>0</v>
      </c>
      <c r="AJ41" s="80"/>
      <c r="AL41" s="33"/>
      <c r="AM41" s="33"/>
    </row>
    <row r="42" spans="1:39" ht="13.15" customHeight="1" x14ac:dyDescent="0.2">
      <c r="A42" s="38" t="s">
        <v>64</v>
      </c>
      <c r="B42" s="7" t="s">
        <v>18</v>
      </c>
      <c r="C42" s="29">
        <v>20330</v>
      </c>
      <c r="D42" s="30">
        <v>11107</v>
      </c>
      <c r="E42" s="31">
        <v>9223</v>
      </c>
      <c r="F42" s="29">
        <v>38126</v>
      </c>
      <c r="G42" s="30">
        <v>19400</v>
      </c>
      <c r="H42" s="31">
        <v>18726</v>
      </c>
      <c r="I42" s="56">
        <v>1213</v>
      </c>
      <c r="J42" s="57">
        <v>846</v>
      </c>
      <c r="K42" s="58">
        <v>367</v>
      </c>
      <c r="L42" s="56">
        <v>1245</v>
      </c>
      <c r="M42" s="57">
        <v>861</v>
      </c>
      <c r="N42" s="58">
        <v>384</v>
      </c>
      <c r="O42" s="29">
        <v>6839</v>
      </c>
      <c r="P42" s="30">
        <v>4214</v>
      </c>
      <c r="Q42" s="31">
        <v>2625</v>
      </c>
      <c r="R42" s="29">
        <v>8304</v>
      </c>
      <c r="S42" s="30">
        <v>4921</v>
      </c>
      <c r="T42" s="31">
        <v>3383</v>
      </c>
      <c r="U42" s="29">
        <v>12278</v>
      </c>
      <c r="V42" s="30">
        <v>6047</v>
      </c>
      <c r="W42" s="31">
        <v>6231</v>
      </c>
      <c r="X42" s="29">
        <v>28577</v>
      </c>
      <c r="Y42" s="30">
        <v>13618</v>
      </c>
      <c r="Z42" s="31">
        <v>14959</v>
      </c>
      <c r="AA42" s="32">
        <v>1.8807443418088634</v>
      </c>
      <c r="AB42" s="33">
        <v>1.5537267680641216</v>
      </c>
      <c r="AD42" s="81">
        <v>1080955</v>
      </c>
      <c r="AE42" s="81">
        <v>2453842</v>
      </c>
      <c r="AF42" s="73">
        <f t="shared" si="4"/>
        <v>1.8807443418088634</v>
      </c>
      <c r="AG42" s="73">
        <f t="shared" si="5"/>
        <v>0</v>
      </c>
      <c r="AH42" s="73">
        <f t="shared" si="6"/>
        <v>1.5537267680641216</v>
      </c>
      <c r="AI42" s="74">
        <f t="shared" si="7"/>
        <v>0</v>
      </c>
      <c r="AJ42" s="80"/>
      <c r="AL42" s="33"/>
      <c r="AM42" s="33"/>
    </row>
    <row r="43" spans="1:39" ht="13.15" customHeight="1" x14ac:dyDescent="0.2">
      <c r="A43" s="38" t="s">
        <v>97</v>
      </c>
      <c r="B43" s="7" t="s">
        <v>19</v>
      </c>
      <c r="C43" s="29">
        <v>12306</v>
      </c>
      <c r="D43" s="30">
        <v>7224</v>
      </c>
      <c r="E43" s="31">
        <v>5082</v>
      </c>
      <c r="F43" s="29">
        <v>26819</v>
      </c>
      <c r="G43" s="30">
        <v>13964</v>
      </c>
      <c r="H43" s="31">
        <v>12855</v>
      </c>
      <c r="I43" s="56">
        <v>103</v>
      </c>
      <c r="J43" s="57">
        <v>80</v>
      </c>
      <c r="K43" s="58">
        <v>23</v>
      </c>
      <c r="L43" s="56">
        <v>104</v>
      </c>
      <c r="M43" s="57">
        <v>80</v>
      </c>
      <c r="N43" s="58">
        <v>24</v>
      </c>
      <c r="O43" s="29">
        <v>1528</v>
      </c>
      <c r="P43" s="30">
        <v>1037</v>
      </c>
      <c r="Q43" s="31">
        <v>491</v>
      </c>
      <c r="R43" s="29">
        <v>2263</v>
      </c>
      <c r="S43" s="30">
        <v>1414</v>
      </c>
      <c r="T43" s="31">
        <v>849</v>
      </c>
      <c r="U43" s="29">
        <v>10675</v>
      </c>
      <c r="V43" s="30">
        <v>6107</v>
      </c>
      <c r="W43" s="31">
        <v>4568</v>
      </c>
      <c r="X43" s="29">
        <v>24452</v>
      </c>
      <c r="Y43" s="30">
        <v>12470</v>
      </c>
      <c r="Z43" s="31">
        <v>11982</v>
      </c>
      <c r="AA43" s="32">
        <v>1.253673867531925</v>
      </c>
      <c r="AB43" s="33">
        <v>1.1413292342680494</v>
      </c>
      <c r="AD43" s="81">
        <v>981595</v>
      </c>
      <c r="AE43" s="81">
        <v>2349804</v>
      </c>
      <c r="AF43" s="73">
        <f t="shared" si="4"/>
        <v>1.253673867531925</v>
      </c>
      <c r="AG43" s="73">
        <f t="shared" si="5"/>
        <v>0</v>
      </c>
      <c r="AH43" s="73">
        <f t="shared" si="6"/>
        <v>1.1413292342680494</v>
      </c>
      <c r="AI43" s="74">
        <f t="shared" si="7"/>
        <v>0</v>
      </c>
      <c r="AJ43" s="80"/>
      <c r="AL43" s="33"/>
      <c r="AM43" s="33"/>
    </row>
    <row r="44" spans="1:39" ht="13.15" customHeight="1" x14ac:dyDescent="0.2">
      <c r="A44" s="38" t="s">
        <v>98</v>
      </c>
      <c r="B44" s="7" t="s">
        <v>28</v>
      </c>
      <c r="C44" s="29">
        <v>19644</v>
      </c>
      <c r="D44" s="30">
        <v>11480</v>
      </c>
      <c r="E44" s="31">
        <v>8164</v>
      </c>
      <c r="F44" s="29">
        <v>39195</v>
      </c>
      <c r="G44" s="30">
        <v>20759</v>
      </c>
      <c r="H44" s="31">
        <v>18436</v>
      </c>
      <c r="I44" s="56">
        <v>524</v>
      </c>
      <c r="J44" s="57">
        <v>378</v>
      </c>
      <c r="K44" s="58">
        <v>146</v>
      </c>
      <c r="L44" s="56">
        <v>538</v>
      </c>
      <c r="M44" s="57">
        <v>388</v>
      </c>
      <c r="N44" s="58">
        <v>150</v>
      </c>
      <c r="O44" s="29">
        <v>8081</v>
      </c>
      <c r="P44" s="30">
        <v>5197</v>
      </c>
      <c r="Q44" s="31">
        <v>2884</v>
      </c>
      <c r="R44" s="29">
        <v>11866</v>
      </c>
      <c r="S44" s="30">
        <v>7030</v>
      </c>
      <c r="T44" s="31">
        <v>4836</v>
      </c>
      <c r="U44" s="29">
        <v>11039</v>
      </c>
      <c r="V44" s="30">
        <v>5905</v>
      </c>
      <c r="W44" s="31">
        <v>5134</v>
      </c>
      <c r="X44" s="29">
        <v>26791</v>
      </c>
      <c r="Y44" s="30">
        <v>13341</v>
      </c>
      <c r="Z44" s="31">
        <v>13450</v>
      </c>
      <c r="AA44" s="32">
        <v>1.693061498881721</v>
      </c>
      <c r="AB44" s="33">
        <v>1.3668028878091785</v>
      </c>
      <c r="AD44" s="81">
        <v>1160265</v>
      </c>
      <c r="AE44" s="81">
        <v>2867641</v>
      </c>
      <c r="AF44" s="73">
        <f t="shared" si="4"/>
        <v>1.693061498881721</v>
      </c>
      <c r="AG44" s="73">
        <f t="shared" si="5"/>
        <v>0</v>
      </c>
      <c r="AH44" s="73">
        <f t="shared" si="6"/>
        <v>1.3668028878091785</v>
      </c>
      <c r="AI44" s="74">
        <f t="shared" si="7"/>
        <v>0</v>
      </c>
      <c r="AJ44" s="80"/>
      <c r="AL44" s="33"/>
      <c r="AM44" s="33"/>
    </row>
    <row r="45" spans="1:39" ht="13.15" customHeight="1" x14ac:dyDescent="0.2">
      <c r="A45" s="38" t="s">
        <v>63</v>
      </c>
      <c r="B45" s="7" t="s">
        <v>29</v>
      </c>
      <c r="C45" s="29">
        <v>8510</v>
      </c>
      <c r="D45" s="30">
        <v>5702</v>
      </c>
      <c r="E45" s="31">
        <v>2808</v>
      </c>
      <c r="F45" s="29">
        <v>13874</v>
      </c>
      <c r="G45" s="30">
        <v>8253</v>
      </c>
      <c r="H45" s="31">
        <v>5621</v>
      </c>
      <c r="I45" s="56">
        <v>137</v>
      </c>
      <c r="J45" s="57">
        <v>89</v>
      </c>
      <c r="K45" s="58">
        <v>48</v>
      </c>
      <c r="L45" s="56">
        <v>140</v>
      </c>
      <c r="M45" s="57">
        <v>90</v>
      </c>
      <c r="N45" s="58">
        <v>50</v>
      </c>
      <c r="O45" s="29">
        <v>2627</v>
      </c>
      <c r="P45" s="30">
        <v>1857</v>
      </c>
      <c r="Q45" s="31">
        <v>770</v>
      </c>
      <c r="R45" s="29">
        <v>3098</v>
      </c>
      <c r="S45" s="30">
        <v>2084</v>
      </c>
      <c r="T45" s="31">
        <v>1014</v>
      </c>
      <c r="U45" s="29">
        <v>5746</v>
      </c>
      <c r="V45" s="30">
        <v>3756</v>
      </c>
      <c r="W45" s="31">
        <v>1990</v>
      </c>
      <c r="X45" s="29">
        <v>10636</v>
      </c>
      <c r="Y45" s="30">
        <v>6079</v>
      </c>
      <c r="Z45" s="31">
        <v>4557</v>
      </c>
      <c r="AA45" s="32">
        <v>1.1010750684775534</v>
      </c>
      <c r="AB45" s="33">
        <v>0.74714677066622293</v>
      </c>
      <c r="AD45" s="81">
        <v>772881</v>
      </c>
      <c r="AE45" s="81">
        <v>1856931</v>
      </c>
      <c r="AF45" s="73">
        <f t="shared" si="4"/>
        <v>1.1010750684775534</v>
      </c>
      <c r="AG45" s="73">
        <f t="shared" si="5"/>
        <v>0</v>
      </c>
      <c r="AH45" s="73">
        <f t="shared" si="6"/>
        <v>0.74714677066622293</v>
      </c>
      <c r="AI45" s="74">
        <f t="shared" si="7"/>
        <v>0</v>
      </c>
      <c r="AJ45" s="80"/>
      <c r="AL45" s="33"/>
      <c r="AM45" s="33"/>
    </row>
    <row r="46" spans="1:39" ht="13.15" customHeight="1" x14ac:dyDescent="0.2">
      <c r="A46" s="38" t="s">
        <v>99</v>
      </c>
      <c r="B46" s="7" t="s">
        <v>30</v>
      </c>
      <c r="C46" s="29">
        <v>14641</v>
      </c>
      <c r="D46" s="30">
        <v>9187</v>
      </c>
      <c r="E46" s="31">
        <v>5454</v>
      </c>
      <c r="F46" s="29">
        <v>26308</v>
      </c>
      <c r="G46" s="30">
        <v>14502</v>
      </c>
      <c r="H46" s="31">
        <v>11806</v>
      </c>
      <c r="I46" s="56">
        <v>55</v>
      </c>
      <c r="J46" s="57">
        <v>37</v>
      </c>
      <c r="K46" s="58">
        <v>18</v>
      </c>
      <c r="L46" s="56">
        <v>56</v>
      </c>
      <c r="M46" s="57">
        <v>38</v>
      </c>
      <c r="N46" s="58">
        <v>18</v>
      </c>
      <c r="O46" s="29">
        <v>7246</v>
      </c>
      <c r="P46" s="30">
        <v>4867</v>
      </c>
      <c r="Q46" s="31">
        <v>2379</v>
      </c>
      <c r="R46" s="29">
        <v>9175</v>
      </c>
      <c r="S46" s="30">
        <v>5799</v>
      </c>
      <c r="T46" s="31">
        <v>3376</v>
      </c>
      <c r="U46" s="29">
        <v>7340</v>
      </c>
      <c r="V46" s="30">
        <v>4283</v>
      </c>
      <c r="W46" s="31">
        <v>3057</v>
      </c>
      <c r="X46" s="29">
        <v>17077</v>
      </c>
      <c r="Y46" s="30">
        <v>8665</v>
      </c>
      <c r="Z46" s="31">
        <v>8412</v>
      </c>
      <c r="AA46" s="32">
        <v>1.2134146088787041</v>
      </c>
      <c r="AB46" s="33">
        <v>0.9651464301908721</v>
      </c>
      <c r="AD46" s="81">
        <v>1206595</v>
      </c>
      <c r="AE46" s="81">
        <v>2725804</v>
      </c>
      <c r="AF46" s="73">
        <f t="shared" si="4"/>
        <v>1.2134146088787041</v>
      </c>
      <c r="AG46" s="73">
        <f t="shared" si="5"/>
        <v>0</v>
      </c>
      <c r="AH46" s="73">
        <f t="shared" si="6"/>
        <v>0.9651464301908721</v>
      </c>
      <c r="AI46" s="74">
        <f t="shared" si="7"/>
        <v>0</v>
      </c>
      <c r="AJ46" s="80"/>
      <c r="AL46" s="33"/>
      <c r="AM46" s="33"/>
    </row>
    <row r="47" spans="1:39" ht="13.15" customHeight="1" x14ac:dyDescent="0.2">
      <c r="A47" s="25" t="s">
        <v>44</v>
      </c>
      <c r="B47" s="7" t="s">
        <v>31</v>
      </c>
      <c r="C47" s="29">
        <v>2984</v>
      </c>
      <c r="D47" s="30">
        <v>1845</v>
      </c>
      <c r="E47" s="31">
        <v>1139</v>
      </c>
      <c r="F47" s="29">
        <v>5230</v>
      </c>
      <c r="G47" s="30">
        <v>2902</v>
      </c>
      <c r="H47" s="31">
        <v>2328</v>
      </c>
      <c r="I47" s="56">
        <v>4</v>
      </c>
      <c r="J47" s="57">
        <v>3</v>
      </c>
      <c r="K47" s="58">
        <v>1</v>
      </c>
      <c r="L47" s="56">
        <v>4</v>
      </c>
      <c r="M47" s="57">
        <v>3</v>
      </c>
      <c r="N47" s="58">
        <v>1</v>
      </c>
      <c r="O47" s="29">
        <v>244</v>
      </c>
      <c r="P47" s="30">
        <v>166</v>
      </c>
      <c r="Q47" s="31">
        <v>78</v>
      </c>
      <c r="R47" s="29">
        <v>335</v>
      </c>
      <c r="S47" s="30">
        <v>214</v>
      </c>
      <c r="T47" s="31">
        <v>121</v>
      </c>
      <c r="U47" s="29">
        <v>2736</v>
      </c>
      <c r="V47" s="30">
        <v>1676</v>
      </c>
      <c r="W47" s="31">
        <v>1060</v>
      </c>
      <c r="X47" s="29">
        <v>4891</v>
      </c>
      <c r="Y47" s="30">
        <v>2685</v>
      </c>
      <c r="Z47" s="31">
        <v>2206</v>
      </c>
      <c r="AA47" s="32">
        <v>1.5466990105065648</v>
      </c>
      <c r="AB47" s="33">
        <v>1.1610147668646831</v>
      </c>
      <c r="AD47" s="81">
        <v>192927</v>
      </c>
      <c r="AE47" s="81">
        <v>450468</v>
      </c>
      <c r="AF47" s="73">
        <f t="shared" si="4"/>
        <v>1.5466990105065648</v>
      </c>
      <c r="AG47" s="73">
        <f t="shared" si="5"/>
        <v>0</v>
      </c>
      <c r="AH47" s="73">
        <f t="shared" si="6"/>
        <v>1.1610147668646831</v>
      </c>
      <c r="AI47" s="74">
        <f t="shared" si="7"/>
        <v>0</v>
      </c>
      <c r="AJ47" s="80"/>
      <c r="AL47" s="33"/>
      <c r="AM47" s="33"/>
    </row>
    <row r="48" spans="1:39" ht="13.15" customHeight="1" x14ac:dyDescent="0.2">
      <c r="A48" s="25" t="s">
        <v>45</v>
      </c>
      <c r="B48" s="7" t="s">
        <v>32</v>
      </c>
      <c r="C48" s="29">
        <v>1898</v>
      </c>
      <c r="D48" s="30">
        <v>1228</v>
      </c>
      <c r="E48" s="31">
        <v>670</v>
      </c>
      <c r="F48" s="29">
        <v>3758</v>
      </c>
      <c r="G48" s="30">
        <v>2089</v>
      </c>
      <c r="H48" s="31">
        <v>1669</v>
      </c>
      <c r="I48" s="56">
        <v>2</v>
      </c>
      <c r="J48" s="57">
        <v>2</v>
      </c>
      <c r="K48" s="58">
        <v>0</v>
      </c>
      <c r="L48" s="56">
        <v>2</v>
      </c>
      <c r="M48" s="57">
        <v>2</v>
      </c>
      <c r="N48" s="58">
        <v>0</v>
      </c>
      <c r="O48" s="29">
        <v>224</v>
      </c>
      <c r="P48" s="30">
        <v>164</v>
      </c>
      <c r="Q48" s="31">
        <v>60</v>
      </c>
      <c r="R48" s="29">
        <v>342</v>
      </c>
      <c r="S48" s="30">
        <v>225</v>
      </c>
      <c r="T48" s="31">
        <v>117</v>
      </c>
      <c r="U48" s="29">
        <v>1672</v>
      </c>
      <c r="V48" s="30">
        <v>1062</v>
      </c>
      <c r="W48" s="31">
        <v>610</v>
      </c>
      <c r="X48" s="29">
        <v>3414</v>
      </c>
      <c r="Y48" s="30">
        <v>1862</v>
      </c>
      <c r="Z48" s="31">
        <v>1552</v>
      </c>
      <c r="AA48" s="32">
        <v>0.79029988091371661</v>
      </c>
      <c r="AB48" s="33">
        <v>0.62963999269496973</v>
      </c>
      <c r="AD48" s="81">
        <v>240162</v>
      </c>
      <c r="AE48" s="81">
        <v>596849</v>
      </c>
      <c r="AF48" s="73">
        <f t="shared" si="4"/>
        <v>0.79029988091371661</v>
      </c>
      <c r="AG48" s="73">
        <f t="shared" si="5"/>
        <v>0</v>
      </c>
      <c r="AH48" s="73">
        <f t="shared" si="6"/>
        <v>0.62963999269496973</v>
      </c>
      <c r="AI48" s="74">
        <f t="shared" si="7"/>
        <v>0</v>
      </c>
      <c r="AJ48" s="80"/>
      <c r="AL48" s="33"/>
      <c r="AM48" s="33"/>
    </row>
    <row r="49" spans="1:39" ht="13.15" customHeight="1" x14ac:dyDescent="0.2">
      <c r="A49" s="25" t="s">
        <v>46</v>
      </c>
      <c r="B49" s="7" t="s">
        <v>33</v>
      </c>
      <c r="C49" s="29">
        <v>3016</v>
      </c>
      <c r="D49" s="30">
        <v>1969</v>
      </c>
      <c r="E49" s="31">
        <v>1047</v>
      </c>
      <c r="F49" s="29">
        <v>5287</v>
      </c>
      <c r="G49" s="30">
        <v>3013</v>
      </c>
      <c r="H49" s="31">
        <v>2274</v>
      </c>
      <c r="I49" s="56">
        <v>1</v>
      </c>
      <c r="J49" s="57">
        <v>1</v>
      </c>
      <c r="K49" s="58">
        <v>0</v>
      </c>
      <c r="L49" s="56">
        <v>1</v>
      </c>
      <c r="M49" s="57">
        <v>1</v>
      </c>
      <c r="N49" s="58">
        <v>0</v>
      </c>
      <c r="O49" s="29">
        <v>1022</v>
      </c>
      <c r="P49" s="30">
        <v>731</v>
      </c>
      <c r="Q49" s="31">
        <v>291</v>
      </c>
      <c r="R49" s="29">
        <v>1398</v>
      </c>
      <c r="S49" s="30">
        <v>916</v>
      </c>
      <c r="T49" s="31">
        <v>482</v>
      </c>
      <c r="U49" s="29">
        <v>1993</v>
      </c>
      <c r="V49" s="30">
        <v>1237</v>
      </c>
      <c r="W49" s="31">
        <v>756</v>
      </c>
      <c r="X49" s="29">
        <v>3888</v>
      </c>
      <c r="Y49" s="30">
        <v>2096</v>
      </c>
      <c r="Z49" s="31">
        <v>1792</v>
      </c>
      <c r="AA49" s="32">
        <v>1.4235950495142973</v>
      </c>
      <c r="AB49" s="33">
        <v>0.99277995286783283</v>
      </c>
      <c r="AD49" s="81">
        <v>211858</v>
      </c>
      <c r="AE49" s="81">
        <v>532545</v>
      </c>
      <c r="AF49" s="73">
        <f t="shared" si="4"/>
        <v>1.4235950495142973</v>
      </c>
      <c r="AG49" s="73">
        <f t="shared" si="5"/>
        <v>0</v>
      </c>
      <c r="AH49" s="73">
        <f t="shared" si="6"/>
        <v>0.99277995286783283</v>
      </c>
      <c r="AI49" s="74">
        <f t="shared" si="7"/>
        <v>0</v>
      </c>
      <c r="AJ49" s="80"/>
      <c r="AL49" s="33"/>
      <c r="AM49" s="33"/>
    </row>
    <row r="50" spans="1:39" ht="13.15" customHeight="1" x14ac:dyDescent="0.2">
      <c r="A50" s="25" t="s">
        <v>47</v>
      </c>
      <c r="B50" s="7" t="s">
        <v>34</v>
      </c>
      <c r="C50" s="29">
        <v>7848</v>
      </c>
      <c r="D50" s="30">
        <v>5051</v>
      </c>
      <c r="E50" s="31">
        <v>2797</v>
      </c>
      <c r="F50" s="29">
        <v>12387</v>
      </c>
      <c r="G50" s="30">
        <v>7237</v>
      </c>
      <c r="H50" s="31">
        <v>5150</v>
      </c>
      <c r="I50" s="56">
        <v>6</v>
      </c>
      <c r="J50" s="57">
        <v>4</v>
      </c>
      <c r="K50" s="58">
        <v>2</v>
      </c>
      <c r="L50" s="56">
        <v>6</v>
      </c>
      <c r="M50" s="57">
        <v>4</v>
      </c>
      <c r="N50" s="58">
        <v>2</v>
      </c>
      <c r="O50" s="29">
        <v>103</v>
      </c>
      <c r="P50" s="30">
        <v>66</v>
      </c>
      <c r="Q50" s="31">
        <v>37</v>
      </c>
      <c r="R50" s="29">
        <v>168</v>
      </c>
      <c r="S50" s="30">
        <v>101</v>
      </c>
      <c r="T50" s="31">
        <v>67</v>
      </c>
      <c r="U50" s="29">
        <v>7739</v>
      </c>
      <c r="V50" s="30">
        <v>4981</v>
      </c>
      <c r="W50" s="31">
        <v>2758</v>
      </c>
      <c r="X50" s="29">
        <v>12213</v>
      </c>
      <c r="Y50" s="30">
        <v>7132</v>
      </c>
      <c r="Z50" s="31">
        <v>5081</v>
      </c>
      <c r="AA50" s="32">
        <v>1.7696520901873152</v>
      </c>
      <c r="AB50" s="33">
        <v>1.0181452938623601</v>
      </c>
      <c r="AD50" s="81">
        <v>443477</v>
      </c>
      <c r="AE50" s="81">
        <v>1216624</v>
      </c>
      <c r="AF50" s="73">
        <f t="shared" si="4"/>
        <v>1.7696520901873152</v>
      </c>
      <c r="AG50" s="73">
        <f t="shared" si="5"/>
        <v>0</v>
      </c>
      <c r="AH50" s="73">
        <f t="shared" si="6"/>
        <v>1.0181452938623601</v>
      </c>
      <c r="AI50" s="74">
        <f t="shared" si="7"/>
        <v>0</v>
      </c>
      <c r="AJ50" s="80"/>
      <c r="AL50" s="33"/>
      <c r="AM50" s="33"/>
    </row>
    <row r="51" spans="1:39" ht="13.15" customHeight="1" x14ac:dyDescent="0.2">
      <c r="A51" s="25" t="s">
        <v>48</v>
      </c>
      <c r="B51" s="7" t="s">
        <v>35</v>
      </c>
      <c r="C51" s="29">
        <v>2438</v>
      </c>
      <c r="D51" s="30">
        <v>1747</v>
      </c>
      <c r="E51" s="31">
        <v>691</v>
      </c>
      <c r="F51" s="29">
        <v>3837</v>
      </c>
      <c r="G51" s="30">
        <v>2379</v>
      </c>
      <c r="H51" s="31">
        <v>1458</v>
      </c>
      <c r="I51" s="56">
        <v>1</v>
      </c>
      <c r="J51" s="57">
        <v>1</v>
      </c>
      <c r="K51" s="58">
        <v>0</v>
      </c>
      <c r="L51" s="56">
        <v>1</v>
      </c>
      <c r="M51" s="57">
        <v>1</v>
      </c>
      <c r="N51" s="58">
        <v>0</v>
      </c>
      <c r="O51" s="29">
        <v>114</v>
      </c>
      <c r="P51" s="30">
        <v>81</v>
      </c>
      <c r="Q51" s="31">
        <v>33</v>
      </c>
      <c r="R51" s="29">
        <v>157</v>
      </c>
      <c r="S51" s="30">
        <v>103</v>
      </c>
      <c r="T51" s="31">
        <v>54</v>
      </c>
      <c r="U51" s="29">
        <v>2323</v>
      </c>
      <c r="V51" s="30">
        <v>1665</v>
      </c>
      <c r="W51" s="31">
        <v>658</v>
      </c>
      <c r="X51" s="29">
        <v>3679</v>
      </c>
      <c r="Y51" s="30">
        <v>2275</v>
      </c>
      <c r="Z51" s="31">
        <v>1404</v>
      </c>
      <c r="AA51" s="32">
        <v>1.2868491198437624</v>
      </c>
      <c r="AB51" s="33">
        <v>0.81656887844679527</v>
      </c>
      <c r="AD51" s="81">
        <v>189455</v>
      </c>
      <c r="AE51" s="81">
        <v>469893</v>
      </c>
      <c r="AF51" s="73">
        <f t="shared" si="4"/>
        <v>1.2868491198437624</v>
      </c>
      <c r="AG51" s="73">
        <f t="shared" si="5"/>
        <v>0</v>
      </c>
      <c r="AH51" s="73">
        <f t="shared" si="6"/>
        <v>0.81656887844679527</v>
      </c>
      <c r="AI51" s="74">
        <f t="shared" si="7"/>
        <v>0</v>
      </c>
      <c r="AJ51" s="80"/>
      <c r="AL51" s="33"/>
      <c r="AM51" s="33"/>
    </row>
    <row r="52" spans="1:39" ht="13.15" customHeight="1" x14ac:dyDescent="0.2">
      <c r="A52" s="25" t="s">
        <v>49</v>
      </c>
      <c r="B52" s="7" t="s">
        <v>20</v>
      </c>
      <c r="C52" s="29">
        <v>6147</v>
      </c>
      <c r="D52" s="30">
        <v>4123</v>
      </c>
      <c r="E52" s="31">
        <v>2024</v>
      </c>
      <c r="F52" s="29">
        <v>11388</v>
      </c>
      <c r="G52" s="30">
        <v>6406</v>
      </c>
      <c r="H52" s="31">
        <v>4982</v>
      </c>
      <c r="I52" s="56">
        <v>5</v>
      </c>
      <c r="J52" s="57">
        <v>5</v>
      </c>
      <c r="K52" s="58">
        <v>0</v>
      </c>
      <c r="L52" s="56">
        <v>5</v>
      </c>
      <c r="M52" s="57">
        <v>5</v>
      </c>
      <c r="N52" s="58">
        <v>0</v>
      </c>
      <c r="O52" s="29">
        <v>3534</v>
      </c>
      <c r="P52" s="30">
        <v>2487</v>
      </c>
      <c r="Q52" s="31">
        <v>1047</v>
      </c>
      <c r="R52" s="29">
        <v>5379</v>
      </c>
      <c r="S52" s="30">
        <v>3294</v>
      </c>
      <c r="T52" s="31">
        <v>2085</v>
      </c>
      <c r="U52" s="29">
        <v>2608</v>
      </c>
      <c r="V52" s="30">
        <v>1631</v>
      </c>
      <c r="W52" s="31">
        <v>977</v>
      </c>
      <c r="X52" s="29">
        <v>6004</v>
      </c>
      <c r="Y52" s="30">
        <v>3107</v>
      </c>
      <c r="Z52" s="31">
        <v>2897</v>
      </c>
      <c r="AA52" s="32">
        <v>2.3450554313574385</v>
      </c>
      <c r="AB52" s="33">
        <v>1.7398504901923337</v>
      </c>
      <c r="AD52" s="81">
        <v>262126</v>
      </c>
      <c r="AE52" s="81">
        <v>654539</v>
      </c>
      <c r="AF52" s="73">
        <f t="shared" si="4"/>
        <v>2.3450554313574385</v>
      </c>
      <c r="AG52" s="73">
        <f t="shared" si="5"/>
        <v>0</v>
      </c>
      <c r="AH52" s="73">
        <f t="shared" si="6"/>
        <v>1.7398504901923337</v>
      </c>
      <c r="AI52" s="74">
        <f t="shared" si="7"/>
        <v>0</v>
      </c>
      <c r="AJ52" s="80"/>
      <c r="AL52" s="33"/>
      <c r="AM52" s="33"/>
    </row>
    <row r="53" spans="1:39" ht="13.15" customHeight="1" x14ac:dyDescent="0.2">
      <c r="A53" s="25" t="s">
        <v>50</v>
      </c>
      <c r="B53" s="7" t="s">
        <v>21</v>
      </c>
      <c r="C53" s="29">
        <v>2139</v>
      </c>
      <c r="D53" s="30">
        <v>1522</v>
      </c>
      <c r="E53" s="31">
        <v>617</v>
      </c>
      <c r="F53" s="29">
        <v>3311</v>
      </c>
      <c r="G53" s="30">
        <v>2043</v>
      </c>
      <c r="H53" s="31">
        <v>1268</v>
      </c>
      <c r="I53" s="56">
        <v>2</v>
      </c>
      <c r="J53" s="57">
        <v>2</v>
      </c>
      <c r="K53" s="58">
        <v>0</v>
      </c>
      <c r="L53" s="56">
        <v>2</v>
      </c>
      <c r="M53" s="57">
        <v>2</v>
      </c>
      <c r="N53" s="58">
        <v>0</v>
      </c>
      <c r="O53" s="29">
        <v>348</v>
      </c>
      <c r="P53" s="30">
        <v>259</v>
      </c>
      <c r="Q53" s="31">
        <v>89</v>
      </c>
      <c r="R53" s="29">
        <v>437</v>
      </c>
      <c r="S53" s="30">
        <v>303</v>
      </c>
      <c r="T53" s="31">
        <v>134</v>
      </c>
      <c r="U53" s="29">
        <v>1789</v>
      </c>
      <c r="V53" s="30">
        <v>1261</v>
      </c>
      <c r="W53" s="31">
        <v>528</v>
      </c>
      <c r="X53" s="29">
        <v>2872</v>
      </c>
      <c r="Y53" s="30">
        <v>1738</v>
      </c>
      <c r="Z53" s="31">
        <v>1134</v>
      </c>
      <c r="AA53" s="32">
        <v>1.0955073443549874</v>
      </c>
      <c r="AB53" s="33">
        <v>0.69543336987981674</v>
      </c>
      <c r="AD53" s="81">
        <v>195252</v>
      </c>
      <c r="AE53" s="81">
        <v>476106</v>
      </c>
      <c r="AF53" s="73">
        <f t="shared" si="4"/>
        <v>1.0955073443549874</v>
      </c>
      <c r="AG53" s="73">
        <f t="shared" si="5"/>
        <v>0</v>
      </c>
      <c r="AH53" s="73">
        <f t="shared" si="6"/>
        <v>0.69543336987981674</v>
      </c>
      <c r="AI53" s="74">
        <f t="shared" si="7"/>
        <v>0</v>
      </c>
      <c r="AJ53" s="80"/>
      <c r="AL53" s="33"/>
      <c r="AM53" s="33"/>
    </row>
    <row r="54" spans="1:39" ht="13.15" customHeight="1" x14ac:dyDescent="0.2">
      <c r="A54" s="25" t="s">
        <v>51</v>
      </c>
      <c r="B54" s="7" t="s">
        <v>22</v>
      </c>
      <c r="C54" s="29">
        <v>8729</v>
      </c>
      <c r="D54" s="30">
        <v>5745</v>
      </c>
      <c r="E54" s="31">
        <v>2984</v>
      </c>
      <c r="F54" s="29">
        <v>14715</v>
      </c>
      <c r="G54" s="30">
        <v>8694</v>
      </c>
      <c r="H54" s="31">
        <v>6021</v>
      </c>
      <c r="I54" s="56">
        <v>176</v>
      </c>
      <c r="J54" s="57">
        <v>125</v>
      </c>
      <c r="K54" s="58">
        <v>51</v>
      </c>
      <c r="L54" s="56">
        <v>178</v>
      </c>
      <c r="M54" s="57">
        <v>127</v>
      </c>
      <c r="N54" s="58">
        <v>51</v>
      </c>
      <c r="O54" s="29">
        <v>978</v>
      </c>
      <c r="P54" s="30">
        <v>713</v>
      </c>
      <c r="Q54" s="31">
        <v>265</v>
      </c>
      <c r="R54" s="29">
        <v>1087</v>
      </c>
      <c r="S54" s="30">
        <v>777</v>
      </c>
      <c r="T54" s="31">
        <v>310</v>
      </c>
      <c r="U54" s="29">
        <v>7575</v>
      </c>
      <c r="V54" s="30">
        <v>4907</v>
      </c>
      <c r="W54" s="31">
        <v>2668</v>
      </c>
      <c r="X54" s="29">
        <v>13450</v>
      </c>
      <c r="Y54" s="30">
        <v>7790</v>
      </c>
      <c r="Z54" s="31">
        <v>5660</v>
      </c>
      <c r="AA54" s="32">
        <v>2.7892188972855525</v>
      </c>
      <c r="AB54" s="33">
        <v>1.872632961394364</v>
      </c>
      <c r="AD54" s="81">
        <v>312955</v>
      </c>
      <c r="AE54" s="81">
        <v>785792</v>
      </c>
      <c r="AF54" s="73">
        <f t="shared" si="4"/>
        <v>2.7892188972855525</v>
      </c>
      <c r="AG54" s="73">
        <f t="shared" si="5"/>
        <v>0</v>
      </c>
      <c r="AH54" s="73">
        <f t="shared" si="6"/>
        <v>1.872632961394364</v>
      </c>
      <c r="AI54" s="74">
        <f t="shared" si="7"/>
        <v>0</v>
      </c>
      <c r="AJ54" s="80"/>
      <c r="AL54" s="33"/>
      <c r="AM54" s="33"/>
    </row>
    <row r="55" spans="1:39" ht="13.15" customHeight="1" x14ac:dyDescent="0.2">
      <c r="A55" s="25" t="s">
        <v>52</v>
      </c>
      <c r="B55" s="7" t="s">
        <v>23</v>
      </c>
      <c r="C55" s="29">
        <v>3686</v>
      </c>
      <c r="D55" s="30">
        <v>2349</v>
      </c>
      <c r="E55" s="31">
        <v>1337</v>
      </c>
      <c r="F55" s="29">
        <v>6382</v>
      </c>
      <c r="G55" s="30">
        <v>3724</v>
      </c>
      <c r="H55" s="31">
        <v>2658</v>
      </c>
      <c r="I55" s="56">
        <v>22</v>
      </c>
      <c r="J55" s="57">
        <v>20</v>
      </c>
      <c r="K55" s="58">
        <v>2</v>
      </c>
      <c r="L55" s="56">
        <v>22</v>
      </c>
      <c r="M55" s="57">
        <v>20</v>
      </c>
      <c r="N55" s="58">
        <v>2</v>
      </c>
      <c r="O55" s="29">
        <v>508</v>
      </c>
      <c r="P55" s="30">
        <v>368</v>
      </c>
      <c r="Q55" s="31">
        <v>140</v>
      </c>
      <c r="R55" s="29">
        <v>634</v>
      </c>
      <c r="S55" s="30">
        <v>426</v>
      </c>
      <c r="T55" s="31">
        <v>208</v>
      </c>
      <c r="U55" s="29">
        <v>3156</v>
      </c>
      <c r="V55" s="30">
        <v>1961</v>
      </c>
      <c r="W55" s="31">
        <v>1195</v>
      </c>
      <c r="X55" s="29">
        <v>5726</v>
      </c>
      <c r="Y55" s="30">
        <v>3278</v>
      </c>
      <c r="Z55" s="31">
        <v>2448</v>
      </c>
      <c r="AA55" s="32">
        <v>4.2007134147036362</v>
      </c>
      <c r="AB55" s="33">
        <v>3.0502172240251206</v>
      </c>
      <c r="AD55" s="81">
        <v>87747</v>
      </c>
      <c r="AE55" s="81">
        <v>209231</v>
      </c>
      <c r="AF55" s="73">
        <f t="shared" si="4"/>
        <v>4.2007134147036362</v>
      </c>
      <c r="AG55" s="73">
        <f t="shared" si="5"/>
        <v>0</v>
      </c>
      <c r="AH55" s="73">
        <f t="shared" si="6"/>
        <v>3.0502172240251206</v>
      </c>
      <c r="AI55" s="74">
        <f t="shared" si="7"/>
        <v>0</v>
      </c>
      <c r="AJ55" s="80"/>
      <c r="AL55" s="33"/>
      <c r="AM55" s="33"/>
    </row>
    <row r="56" spans="1:39" ht="13.15" customHeight="1" x14ac:dyDescent="0.2">
      <c r="A56" s="25" t="s">
        <v>53</v>
      </c>
      <c r="B56" s="7" t="s">
        <v>24</v>
      </c>
      <c r="C56" s="29">
        <v>4536</v>
      </c>
      <c r="D56" s="30">
        <v>2867</v>
      </c>
      <c r="E56" s="31">
        <v>1669</v>
      </c>
      <c r="F56" s="29">
        <v>8788</v>
      </c>
      <c r="G56" s="30">
        <v>4978</v>
      </c>
      <c r="H56" s="31">
        <v>3810</v>
      </c>
      <c r="I56" s="56">
        <v>3</v>
      </c>
      <c r="J56" s="57">
        <v>2</v>
      </c>
      <c r="K56" s="58">
        <v>1</v>
      </c>
      <c r="L56" s="56">
        <v>3</v>
      </c>
      <c r="M56" s="57">
        <v>2</v>
      </c>
      <c r="N56" s="58">
        <v>1</v>
      </c>
      <c r="O56" s="29">
        <v>281</v>
      </c>
      <c r="P56" s="30">
        <v>207</v>
      </c>
      <c r="Q56" s="31">
        <v>74</v>
      </c>
      <c r="R56" s="29">
        <v>345</v>
      </c>
      <c r="S56" s="30">
        <v>240</v>
      </c>
      <c r="T56" s="31">
        <v>105</v>
      </c>
      <c r="U56" s="29">
        <v>4252</v>
      </c>
      <c r="V56" s="30">
        <v>2658</v>
      </c>
      <c r="W56" s="31">
        <v>1594</v>
      </c>
      <c r="X56" s="29">
        <v>8440</v>
      </c>
      <c r="Y56" s="30">
        <v>4736</v>
      </c>
      <c r="Z56" s="31">
        <v>3704</v>
      </c>
      <c r="AA56" s="32">
        <v>3.4005292710902539</v>
      </c>
      <c r="AB56" s="33">
        <v>2.7982537979258275</v>
      </c>
      <c r="AD56" s="81">
        <v>133391</v>
      </c>
      <c r="AE56" s="81">
        <v>314053</v>
      </c>
      <c r="AF56" s="73">
        <f t="shared" si="4"/>
        <v>3.4005292710902539</v>
      </c>
      <c r="AG56" s="73">
        <f t="shared" si="5"/>
        <v>0</v>
      </c>
      <c r="AH56" s="73">
        <f t="shared" si="6"/>
        <v>2.7982537979258275</v>
      </c>
      <c r="AI56" s="74">
        <f t="shared" si="7"/>
        <v>0</v>
      </c>
      <c r="AJ56" s="80"/>
      <c r="AL56" s="33"/>
      <c r="AM56" s="33"/>
    </row>
    <row r="57" spans="1:39" ht="13.15" customHeight="1" x14ac:dyDescent="0.2">
      <c r="A57" s="25" t="s">
        <v>54</v>
      </c>
      <c r="B57" s="7" t="s">
        <v>25</v>
      </c>
      <c r="C57" s="29">
        <v>628</v>
      </c>
      <c r="D57" s="30">
        <v>434</v>
      </c>
      <c r="E57" s="31">
        <v>194</v>
      </c>
      <c r="F57" s="29">
        <v>944</v>
      </c>
      <c r="G57" s="30">
        <v>565</v>
      </c>
      <c r="H57" s="31">
        <v>379</v>
      </c>
      <c r="I57" s="56">
        <v>27</v>
      </c>
      <c r="J57" s="57">
        <v>18</v>
      </c>
      <c r="K57" s="58">
        <v>9</v>
      </c>
      <c r="L57" s="56">
        <v>28</v>
      </c>
      <c r="M57" s="57">
        <v>18</v>
      </c>
      <c r="N57" s="58">
        <v>10</v>
      </c>
      <c r="O57" s="29">
        <v>390</v>
      </c>
      <c r="P57" s="30">
        <v>284</v>
      </c>
      <c r="Q57" s="31">
        <v>106</v>
      </c>
      <c r="R57" s="29">
        <v>494</v>
      </c>
      <c r="S57" s="30">
        <v>325</v>
      </c>
      <c r="T57" s="31">
        <v>169</v>
      </c>
      <c r="U57" s="29">
        <v>211</v>
      </c>
      <c r="V57" s="30">
        <v>132</v>
      </c>
      <c r="W57" s="31">
        <v>79</v>
      </c>
      <c r="X57" s="29">
        <v>422</v>
      </c>
      <c r="Y57" s="30">
        <v>222</v>
      </c>
      <c r="Z57" s="31">
        <v>200</v>
      </c>
      <c r="AA57" s="32">
        <v>1.4076298919621644</v>
      </c>
      <c r="AB57" s="33">
        <v>0.88560331725988339</v>
      </c>
      <c r="AD57" s="81">
        <v>44614</v>
      </c>
      <c r="AE57" s="81">
        <v>106594</v>
      </c>
      <c r="AF57" s="73">
        <f t="shared" si="4"/>
        <v>1.4076298919621644</v>
      </c>
      <c r="AG57" s="73">
        <f t="shared" si="5"/>
        <v>0</v>
      </c>
      <c r="AH57" s="73">
        <f t="shared" si="6"/>
        <v>0.88560331725988339</v>
      </c>
      <c r="AI57" s="74">
        <f t="shared" si="7"/>
        <v>0</v>
      </c>
      <c r="AJ57" s="80"/>
      <c r="AL57" s="33"/>
      <c r="AM57" s="33"/>
    </row>
    <row r="58" spans="1:39" ht="13.15" customHeight="1" x14ac:dyDescent="0.2">
      <c r="A58" s="25" t="s">
        <v>55</v>
      </c>
      <c r="B58" s="7" t="s">
        <v>26</v>
      </c>
      <c r="C58" s="29">
        <v>2523</v>
      </c>
      <c r="D58" s="30">
        <v>1626</v>
      </c>
      <c r="E58" s="31">
        <v>897</v>
      </c>
      <c r="F58" s="29">
        <v>4264</v>
      </c>
      <c r="G58" s="30">
        <v>2445</v>
      </c>
      <c r="H58" s="31">
        <v>1819</v>
      </c>
      <c r="I58" s="56">
        <v>7</v>
      </c>
      <c r="J58" s="57">
        <v>5</v>
      </c>
      <c r="K58" s="58">
        <v>2</v>
      </c>
      <c r="L58" s="56">
        <v>11</v>
      </c>
      <c r="M58" s="57">
        <v>9</v>
      </c>
      <c r="N58" s="58">
        <v>2</v>
      </c>
      <c r="O58" s="29">
        <v>1058</v>
      </c>
      <c r="P58" s="30">
        <v>749</v>
      </c>
      <c r="Q58" s="31">
        <v>309</v>
      </c>
      <c r="R58" s="29">
        <v>1321</v>
      </c>
      <c r="S58" s="30">
        <v>868</v>
      </c>
      <c r="T58" s="31">
        <v>453</v>
      </c>
      <c r="U58" s="29">
        <v>1458</v>
      </c>
      <c r="V58" s="30">
        <v>872</v>
      </c>
      <c r="W58" s="31">
        <v>586</v>
      </c>
      <c r="X58" s="29">
        <v>2932</v>
      </c>
      <c r="Y58" s="30">
        <v>1568</v>
      </c>
      <c r="Z58" s="31">
        <v>1364</v>
      </c>
      <c r="AA58" s="32">
        <v>1.5028502332008982</v>
      </c>
      <c r="AB58" s="33">
        <v>1.1808723057196424</v>
      </c>
      <c r="AD58" s="81">
        <v>167881</v>
      </c>
      <c r="AE58" s="81">
        <v>361089</v>
      </c>
      <c r="AF58" s="73">
        <f t="shared" si="4"/>
        <v>1.5028502332008982</v>
      </c>
      <c r="AG58" s="73">
        <f t="shared" si="5"/>
        <v>0</v>
      </c>
      <c r="AH58" s="73">
        <f t="shared" si="6"/>
        <v>1.1808723057196424</v>
      </c>
      <c r="AI58" s="74">
        <f t="shared" si="7"/>
        <v>0</v>
      </c>
      <c r="AJ58" s="80"/>
      <c r="AL58" s="33"/>
      <c r="AM58" s="33"/>
    </row>
    <row r="59" spans="1:39" ht="13.15" customHeight="1" x14ac:dyDescent="0.2">
      <c r="A59" s="25" t="s">
        <v>56</v>
      </c>
      <c r="B59" s="7" t="s">
        <v>27</v>
      </c>
      <c r="C59" s="29">
        <v>1867</v>
      </c>
      <c r="D59" s="30">
        <v>1083</v>
      </c>
      <c r="E59" s="31">
        <v>784</v>
      </c>
      <c r="F59" s="29">
        <v>3420</v>
      </c>
      <c r="G59" s="30">
        <v>1846</v>
      </c>
      <c r="H59" s="31">
        <v>1574</v>
      </c>
      <c r="I59" s="56">
        <v>4</v>
      </c>
      <c r="J59" s="57">
        <v>2</v>
      </c>
      <c r="K59" s="58">
        <v>2</v>
      </c>
      <c r="L59" s="56">
        <v>4</v>
      </c>
      <c r="M59" s="57">
        <v>2</v>
      </c>
      <c r="N59" s="58">
        <v>2</v>
      </c>
      <c r="O59" s="29">
        <v>534</v>
      </c>
      <c r="P59" s="30">
        <v>341</v>
      </c>
      <c r="Q59" s="31">
        <v>193</v>
      </c>
      <c r="R59" s="29">
        <v>706</v>
      </c>
      <c r="S59" s="30">
        <v>431</v>
      </c>
      <c r="T59" s="31">
        <v>275</v>
      </c>
      <c r="U59" s="29">
        <v>1329</v>
      </c>
      <c r="V59" s="30">
        <v>740</v>
      </c>
      <c r="W59" s="31">
        <v>589</v>
      </c>
      <c r="X59" s="29">
        <v>2710</v>
      </c>
      <c r="Y59" s="30">
        <v>1413</v>
      </c>
      <c r="Z59" s="31">
        <v>1297</v>
      </c>
      <c r="AA59" s="32">
        <v>0.98840071787432959</v>
      </c>
      <c r="AB59" s="33">
        <v>0.75028135550831565</v>
      </c>
      <c r="AD59" s="81">
        <v>188891</v>
      </c>
      <c r="AE59" s="81">
        <v>455829</v>
      </c>
      <c r="AF59" s="73">
        <f t="shared" si="4"/>
        <v>0.98840071787432959</v>
      </c>
      <c r="AG59" s="73">
        <f t="shared" si="5"/>
        <v>0</v>
      </c>
      <c r="AH59" s="73">
        <f t="shared" si="6"/>
        <v>0.75028135550831565</v>
      </c>
      <c r="AI59" s="74">
        <f t="shared" si="7"/>
        <v>0</v>
      </c>
      <c r="AJ59" s="80"/>
      <c r="AL59" s="33"/>
      <c r="AM59" s="33"/>
    </row>
    <row r="60" spans="1:39" ht="13.15" customHeight="1" x14ac:dyDescent="0.2">
      <c r="A60" s="25" t="s">
        <v>57</v>
      </c>
      <c r="B60" s="7" t="s">
        <v>36</v>
      </c>
      <c r="C60" s="29">
        <v>1319</v>
      </c>
      <c r="D60" s="30">
        <v>856</v>
      </c>
      <c r="E60" s="31">
        <v>463</v>
      </c>
      <c r="F60" s="29">
        <v>2128</v>
      </c>
      <c r="G60" s="30">
        <v>1228</v>
      </c>
      <c r="H60" s="31">
        <v>900</v>
      </c>
      <c r="I60" s="56">
        <v>9</v>
      </c>
      <c r="J60" s="57">
        <v>8</v>
      </c>
      <c r="K60" s="58">
        <v>1</v>
      </c>
      <c r="L60" s="56">
        <v>9</v>
      </c>
      <c r="M60" s="57">
        <v>8</v>
      </c>
      <c r="N60" s="58">
        <v>1</v>
      </c>
      <c r="O60" s="29">
        <v>310</v>
      </c>
      <c r="P60" s="30">
        <v>210</v>
      </c>
      <c r="Q60" s="31">
        <v>100</v>
      </c>
      <c r="R60" s="29">
        <v>405</v>
      </c>
      <c r="S60" s="30">
        <v>258</v>
      </c>
      <c r="T60" s="31">
        <v>147</v>
      </c>
      <c r="U60" s="29">
        <v>1000</v>
      </c>
      <c r="V60" s="30">
        <v>638</v>
      </c>
      <c r="W60" s="31">
        <v>362</v>
      </c>
      <c r="X60" s="29">
        <v>1714</v>
      </c>
      <c r="Y60" s="30">
        <v>962</v>
      </c>
      <c r="Z60" s="31">
        <v>752</v>
      </c>
      <c r="AA60" s="32">
        <v>1.2154777592450954</v>
      </c>
      <c r="AB60" s="33">
        <v>0.81477000359907803</v>
      </c>
      <c r="AD60" s="81">
        <v>108517</v>
      </c>
      <c r="AE60" s="81">
        <v>261178</v>
      </c>
      <c r="AF60" s="73">
        <f t="shared" si="4"/>
        <v>1.2154777592450954</v>
      </c>
      <c r="AG60" s="73">
        <f t="shared" si="5"/>
        <v>0</v>
      </c>
      <c r="AH60" s="73">
        <f t="shared" si="6"/>
        <v>0.81477000359907803</v>
      </c>
      <c r="AI60" s="74">
        <f t="shared" si="7"/>
        <v>0</v>
      </c>
      <c r="AJ60" s="80"/>
      <c r="AL60" s="33"/>
      <c r="AM60" s="33"/>
    </row>
    <row r="61" spans="1:39" ht="13.15" customHeight="1" x14ac:dyDescent="0.2">
      <c r="A61" s="25" t="s">
        <v>58</v>
      </c>
      <c r="B61" s="7" t="s">
        <v>37</v>
      </c>
      <c r="C61" s="29">
        <v>207</v>
      </c>
      <c r="D61" s="30">
        <v>143</v>
      </c>
      <c r="E61" s="31">
        <v>64</v>
      </c>
      <c r="F61" s="29">
        <v>300</v>
      </c>
      <c r="G61" s="30">
        <v>178</v>
      </c>
      <c r="H61" s="31">
        <v>122</v>
      </c>
      <c r="I61" s="56">
        <v>0</v>
      </c>
      <c r="J61" s="57">
        <v>0</v>
      </c>
      <c r="K61" s="58">
        <v>0</v>
      </c>
      <c r="L61" s="56">
        <v>0</v>
      </c>
      <c r="M61" s="57">
        <v>0</v>
      </c>
      <c r="N61" s="58">
        <v>0</v>
      </c>
      <c r="O61" s="29">
        <v>41</v>
      </c>
      <c r="P61" s="30">
        <v>31</v>
      </c>
      <c r="Q61" s="31">
        <v>10</v>
      </c>
      <c r="R61" s="29">
        <v>52</v>
      </c>
      <c r="S61" s="30">
        <v>34</v>
      </c>
      <c r="T61" s="31">
        <v>18</v>
      </c>
      <c r="U61" s="29">
        <v>166</v>
      </c>
      <c r="V61" s="30">
        <v>112</v>
      </c>
      <c r="W61" s="31">
        <v>54</v>
      </c>
      <c r="X61" s="29">
        <v>248</v>
      </c>
      <c r="Y61" s="30">
        <v>144</v>
      </c>
      <c r="Z61" s="31">
        <v>104</v>
      </c>
      <c r="AA61" s="32">
        <v>0.44310300539429748</v>
      </c>
      <c r="AB61" s="33">
        <v>0.21459534471165537</v>
      </c>
      <c r="AD61" s="81">
        <v>46716</v>
      </c>
      <c r="AE61" s="81">
        <v>139798</v>
      </c>
      <c r="AF61" s="73">
        <f t="shared" si="4"/>
        <v>0.44310300539429748</v>
      </c>
      <c r="AG61" s="73">
        <f t="shared" si="5"/>
        <v>0</v>
      </c>
      <c r="AH61" s="73">
        <f t="shared" si="6"/>
        <v>0.21459534471165537</v>
      </c>
      <c r="AI61" s="74">
        <f t="shared" si="7"/>
        <v>0</v>
      </c>
      <c r="AJ61" s="80"/>
      <c r="AL61" s="33"/>
      <c r="AM61" s="33"/>
    </row>
    <row r="62" spans="1:39" ht="13.15" customHeight="1" x14ac:dyDescent="0.2">
      <c r="A62" s="26" t="s">
        <v>59</v>
      </c>
      <c r="B62" s="28" t="s">
        <v>38</v>
      </c>
      <c r="C62" s="51">
        <v>45</v>
      </c>
      <c r="D62" s="52">
        <v>32</v>
      </c>
      <c r="E62" s="53">
        <v>13</v>
      </c>
      <c r="F62" s="51">
        <v>99</v>
      </c>
      <c r="G62" s="52">
        <v>51</v>
      </c>
      <c r="H62" s="53">
        <v>48</v>
      </c>
      <c r="I62" s="59">
        <v>12</v>
      </c>
      <c r="J62" s="60">
        <v>10</v>
      </c>
      <c r="K62" s="61">
        <v>2</v>
      </c>
      <c r="L62" s="59">
        <v>12</v>
      </c>
      <c r="M62" s="60">
        <v>10</v>
      </c>
      <c r="N62" s="61">
        <v>2</v>
      </c>
      <c r="O62" s="51">
        <v>15</v>
      </c>
      <c r="P62" s="52">
        <v>11</v>
      </c>
      <c r="Q62" s="53">
        <v>4</v>
      </c>
      <c r="R62" s="51">
        <v>29</v>
      </c>
      <c r="S62" s="52">
        <v>20</v>
      </c>
      <c r="T62" s="53">
        <v>9</v>
      </c>
      <c r="U62" s="51">
        <v>18</v>
      </c>
      <c r="V62" s="52">
        <v>11</v>
      </c>
      <c r="W62" s="53">
        <v>7</v>
      </c>
      <c r="X62" s="51">
        <v>58</v>
      </c>
      <c r="Y62" s="52">
        <v>21</v>
      </c>
      <c r="Z62" s="53">
        <v>37</v>
      </c>
      <c r="AA62" s="54">
        <v>1.1221945137157108</v>
      </c>
      <c r="AB62" s="55">
        <v>0.72767364939360535</v>
      </c>
      <c r="AD62" s="81">
        <v>4010</v>
      </c>
      <c r="AE62" s="81">
        <v>13605</v>
      </c>
      <c r="AF62" s="73">
        <f t="shared" si="4"/>
        <v>1.1221945137157108</v>
      </c>
      <c r="AG62" s="73">
        <f t="shared" si="5"/>
        <v>0</v>
      </c>
      <c r="AH62" s="73">
        <f t="shared" si="6"/>
        <v>0.72767364939360535</v>
      </c>
      <c r="AI62" s="74">
        <f t="shared" si="7"/>
        <v>0</v>
      </c>
      <c r="AJ62" s="80"/>
      <c r="AL62" s="33"/>
      <c r="AM62" s="33"/>
    </row>
    <row r="63" spans="1:39" ht="13.15" customHeight="1" x14ac:dyDescent="0.2">
      <c r="A63" s="88" t="s">
        <v>180</v>
      </c>
      <c r="B63" s="89"/>
      <c r="C63" s="89"/>
      <c r="D63" s="89"/>
      <c r="E63" s="89"/>
      <c r="F63" s="89"/>
      <c r="G63" s="89"/>
      <c r="H63" s="89"/>
      <c r="I63" s="89"/>
      <c r="J63" s="89"/>
      <c r="K63" s="89"/>
      <c r="L63" s="89"/>
      <c r="M63" s="41"/>
      <c r="N63" s="41"/>
      <c r="O63" s="41"/>
      <c r="P63" s="41"/>
      <c r="Q63" s="41"/>
      <c r="R63" s="41"/>
      <c r="S63" s="41"/>
      <c r="T63" s="41"/>
      <c r="U63" s="41"/>
      <c r="V63" s="41"/>
      <c r="W63" s="41"/>
      <c r="X63" s="41"/>
      <c r="Y63" s="41"/>
      <c r="Z63" s="41"/>
    </row>
    <row r="64" spans="1:39" ht="12.75" customHeight="1" x14ac:dyDescent="0.2">
      <c r="A64" s="90" t="s">
        <v>0</v>
      </c>
      <c r="B64" s="90"/>
      <c r="C64" s="90"/>
    </row>
    <row r="67" spans="1:37" s="45" customFormat="1" ht="16.149999999999999" customHeight="1" x14ac:dyDescent="0.2">
      <c r="A67" s="105" t="s">
        <v>182</v>
      </c>
      <c r="B67" s="106"/>
      <c r="C67" s="106"/>
      <c r="D67" s="106"/>
      <c r="E67" s="106"/>
      <c r="F67" s="106"/>
      <c r="G67" s="106"/>
      <c r="H67" s="106"/>
      <c r="I67" s="106"/>
      <c r="J67" s="106"/>
      <c r="K67" s="106"/>
      <c r="L67" s="106"/>
      <c r="M67" s="106"/>
      <c r="N67" s="106"/>
    </row>
    <row r="68" spans="1:37" ht="13.15" customHeight="1" x14ac:dyDescent="0.2">
      <c r="A68" s="99" t="s">
        <v>172</v>
      </c>
      <c r="B68" s="100"/>
      <c r="C68" s="96" t="s">
        <v>173</v>
      </c>
      <c r="D68" s="97"/>
      <c r="E68" s="97"/>
      <c r="F68" s="97"/>
      <c r="G68" s="97"/>
      <c r="H68" s="98"/>
      <c r="I68" s="96" t="s">
        <v>174</v>
      </c>
      <c r="J68" s="97"/>
      <c r="K68" s="97"/>
      <c r="L68" s="97"/>
      <c r="M68" s="97"/>
      <c r="N68" s="98"/>
      <c r="O68" s="96" t="s">
        <v>175</v>
      </c>
      <c r="P68" s="97"/>
      <c r="Q68" s="97"/>
      <c r="R68" s="97"/>
      <c r="S68" s="97"/>
      <c r="T68" s="98"/>
      <c r="U68" s="96" t="s">
        <v>176</v>
      </c>
      <c r="V68" s="97"/>
      <c r="W68" s="97"/>
      <c r="X68" s="97"/>
      <c r="Y68" s="97"/>
      <c r="Z68" s="98"/>
      <c r="AA68" s="91" t="s">
        <v>65</v>
      </c>
      <c r="AB68" s="94" t="s">
        <v>66</v>
      </c>
    </row>
    <row r="69" spans="1:37" ht="13.15" customHeight="1" x14ac:dyDescent="0.2">
      <c r="A69" s="101"/>
      <c r="B69" s="102"/>
      <c r="C69" s="96" t="s">
        <v>177</v>
      </c>
      <c r="D69" s="97"/>
      <c r="E69" s="98"/>
      <c r="F69" s="96" t="s">
        <v>178</v>
      </c>
      <c r="G69" s="97"/>
      <c r="H69" s="98"/>
      <c r="I69" s="96" t="s">
        <v>179</v>
      </c>
      <c r="J69" s="97"/>
      <c r="K69" s="98"/>
      <c r="L69" s="96" t="s">
        <v>178</v>
      </c>
      <c r="M69" s="97"/>
      <c r="N69" s="98"/>
      <c r="O69" s="96" t="s">
        <v>179</v>
      </c>
      <c r="P69" s="97"/>
      <c r="Q69" s="98"/>
      <c r="R69" s="96" t="s">
        <v>178</v>
      </c>
      <c r="S69" s="97"/>
      <c r="T69" s="98"/>
      <c r="U69" s="96" t="s">
        <v>179</v>
      </c>
      <c r="V69" s="97"/>
      <c r="W69" s="98"/>
      <c r="X69" s="96" t="s">
        <v>178</v>
      </c>
      <c r="Y69" s="97"/>
      <c r="Z69" s="98"/>
      <c r="AA69" s="92"/>
      <c r="AB69" s="95"/>
    </row>
    <row r="70" spans="1:37" ht="13.15" customHeight="1" x14ac:dyDescent="0.2">
      <c r="A70" s="101"/>
      <c r="B70" s="102"/>
      <c r="C70" s="42" t="s">
        <v>41</v>
      </c>
      <c r="D70" s="42" t="s">
        <v>42</v>
      </c>
      <c r="E70" s="42" t="s">
        <v>43</v>
      </c>
      <c r="F70" s="42" t="s">
        <v>41</v>
      </c>
      <c r="G70" s="42" t="s">
        <v>42</v>
      </c>
      <c r="H70" s="42" t="s">
        <v>43</v>
      </c>
      <c r="I70" s="42" t="s">
        <v>41</v>
      </c>
      <c r="J70" s="42" t="s">
        <v>42</v>
      </c>
      <c r="K70" s="42" t="s">
        <v>43</v>
      </c>
      <c r="L70" s="42" t="s">
        <v>41</v>
      </c>
      <c r="M70" s="42" t="s">
        <v>42</v>
      </c>
      <c r="N70" s="42" t="s">
        <v>43</v>
      </c>
      <c r="O70" s="42" t="s">
        <v>41</v>
      </c>
      <c r="P70" s="42" t="s">
        <v>42</v>
      </c>
      <c r="Q70" s="42" t="s">
        <v>43</v>
      </c>
      <c r="R70" s="42" t="s">
        <v>41</v>
      </c>
      <c r="S70" s="42" t="s">
        <v>42</v>
      </c>
      <c r="T70" s="42" t="s">
        <v>43</v>
      </c>
      <c r="U70" s="42" t="s">
        <v>41</v>
      </c>
      <c r="V70" s="42" t="s">
        <v>42</v>
      </c>
      <c r="W70" s="42" t="s">
        <v>43</v>
      </c>
      <c r="X70" s="42" t="s">
        <v>41</v>
      </c>
      <c r="Y70" s="42" t="s">
        <v>42</v>
      </c>
      <c r="Z70" s="42" t="s">
        <v>43</v>
      </c>
      <c r="AA70" s="92"/>
      <c r="AB70" s="95"/>
    </row>
    <row r="71" spans="1:37" s="35" customFormat="1" ht="13.15" customHeight="1" x14ac:dyDescent="0.2">
      <c r="A71" s="103"/>
      <c r="B71" s="104"/>
      <c r="C71" s="69" t="s">
        <v>3</v>
      </c>
      <c r="D71" s="69" t="s">
        <v>4</v>
      </c>
      <c r="E71" s="69" t="s">
        <v>5</v>
      </c>
      <c r="F71" s="69" t="s">
        <v>3</v>
      </c>
      <c r="G71" s="69" t="s">
        <v>4</v>
      </c>
      <c r="H71" s="69" t="s">
        <v>5</v>
      </c>
      <c r="I71" s="69" t="s">
        <v>3</v>
      </c>
      <c r="J71" s="69" t="s">
        <v>4</v>
      </c>
      <c r="K71" s="69" t="s">
        <v>5</v>
      </c>
      <c r="L71" s="69" t="s">
        <v>3</v>
      </c>
      <c r="M71" s="69" t="s">
        <v>4</v>
      </c>
      <c r="N71" s="69" t="s">
        <v>5</v>
      </c>
      <c r="O71" s="69" t="s">
        <v>3</v>
      </c>
      <c r="P71" s="69" t="s">
        <v>4</v>
      </c>
      <c r="Q71" s="69" t="s">
        <v>5</v>
      </c>
      <c r="R71" s="69" t="s">
        <v>3</v>
      </c>
      <c r="S71" s="69" t="s">
        <v>4</v>
      </c>
      <c r="T71" s="69" t="s">
        <v>5</v>
      </c>
      <c r="U71" s="69" t="s">
        <v>3</v>
      </c>
      <c r="V71" s="69" t="s">
        <v>4</v>
      </c>
      <c r="W71" s="69" t="s">
        <v>5</v>
      </c>
      <c r="X71" s="69" t="s">
        <v>3</v>
      </c>
      <c r="Y71" s="69" t="s">
        <v>4</v>
      </c>
      <c r="Z71" s="69" t="s">
        <v>5</v>
      </c>
      <c r="AA71" s="93"/>
      <c r="AB71" s="95"/>
    </row>
    <row r="72" spans="1:37" s="2" customFormat="1" ht="13.15" customHeight="1" x14ac:dyDescent="0.2">
      <c r="A72" s="37" t="s">
        <v>85</v>
      </c>
      <c r="B72" s="27" t="s">
        <v>16</v>
      </c>
      <c r="C72" s="12">
        <v>142565</v>
      </c>
      <c r="D72" s="13">
        <v>87780</v>
      </c>
      <c r="E72" s="14">
        <v>54785</v>
      </c>
      <c r="F72" s="12">
        <v>258679</v>
      </c>
      <c r="G72" s="13">
        <v>142248</v>
      </c>
      <c r="H72" s="14">
        <v>116431</v>
      </c>
      <c r="I72" s="12">
        <v>2358</v>
      </c>
      <c r="J72" s="13">
        <v>1671</v>
      </c>
      <c r="K72" s="14">
        <v>687</v>
      </c>
      <c r="L72" s="12">
        <v>2422</v>
      </c>
      <c r="M72" s="13">
        <v>1707</v>
      </c>
      <c r="N72" s="14">
        <v>715</v>
      </c>
      <c r="O72" s="12">
        <v>37778</v>
      </c>
      <c r="P72" s="13">
        <v>25191</v>
      </c>
      <c r="Q72" s="14">
        <v>12587</v>
      </c>
      <c r="R72" s="12">
        <v>50213</v>
      </c>
      <c r="S72" s="13">
        <v>31177</v>
      </c>
      <c r="T72" s="14">
        <v>19036</v>
      </c>
      <c r="U72" s="12">
        <v>102429</v>
      </c>
      <c r="V72" s="13">
        <v>60918</v>
      </c>
      <c r="W72" s="14">
        <v>41511</v>
      </c>
      <c r="X72" s="12">
        <v>206044</v>
      </c>
      <c r="Y72" s="13">
        <v>109364</v>
      </c>
      <c r="Z72" s="14">
        <v>96680</v>
      </c>
      <c r="AA72" s="20">
        <v>1.449216285708419</v>
      </c>
      <c r="AB72" s="20">
        <v>1.1079876201993246</v>
      </c>
      <c r="AC72" s="1"/>
      <c r="AK72" s="1"/>
    </row>
    <row r="73" spans="1:37" ht="13.15" customHeight="1" x14ac:dyDescent="0.2">
      <c r="A73" s="38" t="s">
        <v>96</v>
      </c>
      <c r="B73" s="7" t="s">
        <v>17</v>
      </c>
      <c r="C73" s="29">
        <v>16650</v>
      </c>
      <c r="D73" s="30">
        <v>10167</v>
      </c>
      <c r="E73" s="31">
        <v>6483</v>
      </c>
      <c r="F73" s="29">
        <v>28881</v>
      </c>
      <c r="G73" s="30">
        <v>15799</v>
      </c>
      <c r="H73" s="31">
        <v>13082</v>
      </c>
      <c r="I73" s="29">
        <v>77</v>
      </c>
      <c r="J73" s="30">
        <v>58</v>
      </c>
      <c r="K73" s="31">
        <v>19</v>
      </c>
      <c r="L73" s="29">
        <v>83</v>
      </c>
      <c r="M73" s="30">
        <v>61</v>
      </c>
      <c r="N73" s="31">
        <v>22</v>
      </c>
      <c r="O73" s="29">
        <v>1683</v>
      </c>
      <c r="P73" s="30">
        <v>1089</v>
      </c>
      <c r="Q73" s="31">
        <v>594</v>
      </c>
      <c r="R73" s="29">
        <v>2367</v>
      </c>
      <c r="S73" s="30">
        <v>1421</v>
      </c>
      <c r="T73" s="31">
        <v>946</v>
      </c>
      <c r="U73" s="29">
        <v>14890</v>
      </c>
      <c r="V73" s="30">
        <v>9020</v>
      </c>
      <c r="W73" s="31">
        <v>5870</v>
      </c>
      <c r="X73" s="29">
        <v>26431</v>
      </c>
      <c r="Y73" s="30">
        <v>14317</v>
      </c>
      <c r="Z73" s="31">
        <v>12114</v>
      </c>
      <c r="AA73" s="33">
        <v>0.93348799893251588</v>
      </c>
      <c r="AB73" s="33">
        <v>0.71337074283331758</v>
      </c>
      <c r="AC73" s="41"/>
      <c r="AK73" s="41"/>
    </row>
    <row r="74" spans="1:37" ht="13.15" customHeight="1" x14ac:dyDescent="0.2">
      <c r="A74" s="38" t="s">
        <v>64</v>
      </c>
      <c r="B74" s="7" t="s">
        <v>18</v>
      </c>
      <c r="C74" s="29">
        <v>20370</v>
      </c>
      <c r="D74" s="30">
        <v>11126</v>
      </c>
      <c r="E74" s="31">
        <v>9244</v>
      </c>
      <c r="F74" s="29">
        <v>38129</v>
      </c>
      <c r="G74" s="30">
        <v>19387</v>
      </c>
      <c r="H74" s="31">
        <v>18742</v>
      </c>
      <c r="I74" s="29">
        <v>1195</v>
      </c>
      <c r="J74" s="30">
        <v>832</v>
      </c>
      <c r="K74" s="31">
        <v>363</v>
      </c>
      <c r="L74" s="29">
        <v>1226</v>
      </c>
      <c r="M74" s="30">
        <v>846</v>
      </c>
      <c r="N74" s="31">
        <v>380</v>
      </c>
      <c r="O74" s="29">
        <v>6824</v>
      </c>
      <c r="P74" s="30">
        <v>4208</v>
      </c>
      <c r="Q74" s="31">
        <v>2616</v>
      </c>
      <c r="R74" s="29">
        <v>8284</v>
      </c>
      <c r="S74" s="30">
        <v>4916</v>
      </c>
      <c r="T74" s="31">
        <v>3368</v>
      </c>
      <c r="U74" s="29">
        <v>12351</v>
      </c>
      <c r="V74" s="30">
        <v>6086</v>
      </c>
      <c r="W74" s="31">
        <v>6265</v>
      </c>
      <c r="X74" s="29">
        <v>28619</v>
      </c>
      <c r="Y74" s="30">
        <v>13625</v>
      </c>
      <c r="Z74" s="31">
        <v>14994</v>
      </c>
      <c r="AA74" s="33">
        <v>1.8838173890124525</v>
      </c>
      <c r="AB74" s="33">
        <v>1.5538490253243689</v>
      </c>
      <c r="AC74" s="41"/>
      <c r="AK74" s="41"/>
    </row>
    <row r="75" spans="1:37" ht="13.15" customHeight="1" x14ac:dyDescent="0.2">
      <c r="A75" s="38" t="s">
        <v>97</v>
      </c>
      <c r="B75" s="7" t="s">
        <v>19</v>
      </c>
      <c r="C75" s="29">
        <v>12291</v>
      </c>
      <c r="D75" s="30">
        <v>7216</v>
      </c>
      <c r="E75" s="31">
        <v>5075</v>
      </c>
      <c r="F75" s="29">
        <v>26558</v>
      </c>
      <c r="G75" s="30">
        <v>13851</v>
      </c>
      <c r="H75" s="31">
        <v>12707</v>
      </c>
      <c r="I75" s="29">
        <v>107</v>
      </c>
      <c r="J75" s="30">
        <v>82</v>
      </c>
      <c r="K75" s="31">
        <v>25</v>
      </c>
      <c r="L75" s="29">
        <v>109</v>
      </c>
      <c r="M75" s="30">
        <v>83</v>
      </c>
      <c r="N75" s="31">
        <v>26</v>
      </c>
      <c r="O75" s="29">
        <v>1564</v>
      </c>
      <c r="P75" s="30">
        <v>1062</v>
      </c>
      <c r="Q75" s="31">
        <v>502</v>
      </c>
      <c r="R75" s="29">
        <v>2305</v>
      </c>
      <c r="S75" s="30">
        <v>1441</v>
      </c>
      <c r="T75" s="31">
        <v>864</v>
      </c>
      <c r="U75" s="29">
        <v>10620</v>
      </c>
      <c r="V75" s="30">
        <v>6072</v>
      </c>
      <c r="W75" s="31">
        <v>4548</v>
      </c>
      <c r="X75" s="29">
        <v>24144</v>
      </c>
      <c r="Y75" s="30">
        <v>12327</v>
      </c>
      <c r="Z75" s="31">
        <v>11817</v>
      </c>
      <c r="AA75" s="33">
        <v>1.2444364346202601</v>
      </c>
      <c r="AB75" s="33">
        <v>1.1302219248924592</v>
      </c>
      <c r="AC75" s="41"/>
      <c r="AK75" s="41"/>
    </row>
    <row r="76" spans="1:37" ht="13.15" customHeight="1" x14ac:dyDescent="0.2">
      <c r="A76" s="38" t="s">
        <v>98</v>
      </c>
      <c r="B76" s="7" t="s">
        <v>28</v>
      </c>
      <c r="C76" s="29">
        <v>19589</v>
      </c>
      <c r="D76" s="30">
        <v>11458</v>
      </c>
      <c r="E76" s="31">
        <v>8131</v>
      </c>
      <c r="F76" s="29">
        <v>38850</v>
      </c>
      <c r="G76" s="30">
        <v>20607</v>
      </c>
      <c r="H76" s="31">
        <v>18243</v>
      </c>
      <c r="I76" s="29">
        <v>518</v>
      </c>
      <c r="J76" s="30">
        <v>373</v>
      </c>
      <c r="K76" s="31">
        <v>145</v>
      </c>
      <c r="L76" s="29">
        <v>532</v>
      </c>
      <c r="M76" s="30">
        <v>383</v>
      </c>
      <c r="N76" s="31">
        <v>149</v>
      </c>
      <c r="O76" s="29">
        <v>8048</v>
      </c>
      <c r="P76" s="30">
        <v>5167</v>
      </c>
      <c r="Q76" s="31">
        <v>2881</v>
      </c>
      <c r="R76" s="29">
        <v>11733</v>
      </c>
      <c r="S76" s="30">
        <v>6951</v>
      </c>
      <c r="T76" s="31">
        <v>4782</v>
      </c>
      <c r="U76" s="29">
        <v>11023</v>
      </c>
      <c r="V76" s="30">
        <v>5918</v>
      </c>
      <c r="W76" s="31">
        <v>5105</v>
      </c>
      <c r="X76" s="29">
        <v>26585</v>
      </c>
      <c r="Y76" s="30">
        <v>13273</v>
      </c>
      <c r="Z76" s="31">
        <v>13312</v>
      </c>
      <c r="AA76" s="33">
        <v>1.6819067734762039</v>
      </c>
      <c r="AB76" s="33">
        <v>1.3547720931594995</v>
      </c>
      <c r="AC76" s="41"/>
      <c r="AK76" s="41"/>
    </row>
    <row r="77" spans="1:37" ht="13.15" customHeight="1" x14ac:dyDescent="0.2">
      <c r="A77" s="38" t="s">
        <v>63</v>
      </c>
      <c r="B77" s="7" t="s">
        <v>29</v>
      </c>
      <c r="C77" s="29">
        <v>8451</v>
      </c>
      <c r="D77" s="30">
        <v>5654</v>
      </c>
      <c r="E77" s="31">
        <v>2797</v>
      </c>
      <c r="F77" s="29">
        <v>13607</v>
      </c>
      <c r="G77" s="30">
        <v>8108</v>
      </c>
      <c r="H77" s="31">
        <v>5499</v>
      </c>
      <c r="I77" s="29">
        <v>136</v>
      </c>
      <c r="J77" s="30">
        <v>87</v>
      </c>
      <c r="K77" s="31">
        <v>49</v>
      </c>
      <c r="L77" s="29">
        <v>139</v>
      </c>
      <c r="M77" s="30">
        <v>88</v>
      </c>
      <c r="N77" s="31">
        <v>51</v>
      </c>
      <c r="O77" s="29">
        <v>2592</v>
      </c>
      <c r="P77" s="30">
        <v>1829</v>
      </c>
      <c r="Q77" s="31">
        <v>763</v>
      </c>
      <c r="R77" s="29">
        <v>3062</v>
      </c>
      <c r="S77" s="30">
        <v>2058</v>
      </c>
      <c r="T77" s="31">
        <v>1004</v>
      </c>
      <c r="U77" s="29">
        <v>5723</v>
      </c>
      <c r="V77" s="30">
        <v>3738</v>
      </c>
      <c r="W77" s="31">
        <v>1985</v>
      </c>
      <c r="X77" s="29">
        <v>10406</v>
      </c>
      <c r="Y77" s="30">
        <v>5962</v>
      </c>
      <c r="Z77" s="31">
        <v>4444</v>
      </c>
      <c r="AA77" s="33">
        <v>1.0898384908619152</v>
      </c>
      <c r="AB77" s="33">
        <v>0.73276820732703585</v>
      </c>
      <c r="AC77" s="41"/>
      <c r="AK77" s="41"/>
    </row>
    <row r="78" spans="1:37" ht="13.15" customHeight="1" x14ac:dyDescent="0.2">
      <c r="A78" s="38" t="s">
        <v>99</v>
      </c>
      <c r="B78" s="7" t="s">
        <v>30</v>
      </c>
      <c r="C78" s="29">
        <v>14737</v>
      </c>
      <c r="D78" s="30">
        <v>9229</v>
      </c>
      <c r="E78" s="31">
        <v>5508</v>
      </c>
      <c r="F78" s="29">
        <v>26237</v>
      </c>
      <c r="G78" s="30">
        <v>14511</v>
      </c>
      <c r="H78" s="31">
        <v>11726</v>
      </c>
      <c r="I78" s="29">
        <v>53</v>
      </c>
      <c r="J78" s="30">
        <v>36</v>
      </c>
      <c r="K78" s="31">
        <v>17</v>
      </c>
      <c r="L78" s="29">
        <v>54</v>
      </c>
      <c r="M78" s="30">
        <v>37</v>
      </c>
      <c r="N78" s="31">
        <v>17</v>
      </c>
      <c r="O78" s="29">
        <v>7311</v>
      </c>
      <c r="P78" s="30">
        <v>4911</v>
      </c>
      <c r="Q78" s="31">
        <v>2400</v>
      </c>
      <c r="R78" s="29">
        <v>9190</v>
      </c>
      <c r="S78" s="30">
        <v>5820</v>
      </c>
      <c r="T78" s="31">
        <v>3370</v>
      </c>
      <c r="U78" s="29">
        <v>7373</v>
      </c>
      <c r="V78" s="30">
        <v>4282</v>
      </c>
      <c r="W78" s="31">
        <v>3091</v>
      </c>
      <c r="X78" s="29">
        <v>16993</v>
      </c>
      <c r="Y78" s="30">
        <v>8654</v>
      </c>
      <c r="Z78" s="31">
        <v>8339</v>
      </c>
      <c r="AA78" s="33">
        <v>1.2189382491193157</v>
      </c>
      <c r="AB78" s="33">
        <v>0.9625416941203403</v>
      </c>
      <c r="AC78" s="41"/>
      <c r="AK78" s="41"/>
    </row>
    <row r="79" spans="1:37" ht="13.15" customHeight="1" x14ac:dyDescent="0.2">
      <c r="A79" s="25" t="s">
        <v>44</v>
      </c>
      <c r="B79" s="7" t="s">
        <v>31</v>
      </c>
      <c r="C79" s="29">
        <v>2963</v>
      </c>
      <c r="D79" s="30">
        <v>1835</v>
      </c>
      <c r="E79" s="31">
        <v>1128</v>
      </c>
      <c r="F79" s="29">
        <v>5107</v>
      </c>
      <c r="G79" s="30">
        <v>2849</v>
      </c>
      <c r="H79" s="31">
        <v>2258</v>
      </c>
      <c r="I79" s="29">
        <v>4</v>
      </c>
      <c r="J79" s="30">
        <v>3</v>
      </c>
      <c r="K79" s="31">
        <v>1</v>
      </c>
      <c r="L79" s="29">
        <v>4</v>
      </c>
      <c r="M79" s="30">
        <v>3</v>
      </c>
      <c r="N79" s="31">
        <v>1</v>
      </c>
      <c r="O79" s="29">
        <v>243</v>
      </c>
      <c r="P79" s="30">
        <v>166</v>
      </c>
      <c r="Q79" s="31">
        <v>77</v>
      </c>
      <c r="R79" s="29">
        <v>331</v>
      </c>
      <c r="S79" s="30">
        <v>215</v>
      </c>
      <c r="T79" s="31">
        <v>116</v>
      </c>
      <c r="U79" s="29">
        <v>2716</v>
      </c>
      <c r="V79" s="30">
        <v>1666</v>
      </c>
      <c r="W79" s="31">
        <v>1050</v>
      </c>
      <c r="X79" s="29">
        <v>4772</v>
      </c>
      <c r="Y79" s="30">
        <v>2631</v>
      </c>
      <c r="Z79" s="31">
        <v>2141</v>
      </c>
      <c r="AA79" s="33">
        <v>1.5312424096784027</v>
      </c>
      <c r="AB79" s="33">
        <v>1.1337098306649973</v>
      </c>
      <c r="AC79" s="41"/>
    </row>
    <row r="80" spans="1:37" ht="13.15" customHeight="1" x14ac:dyDescent="0.2">
      <c r="A80" s="25" t="s">
        <v>45</v>
      </c>
      <c r="B80" s="7" t="s">
        <v>32</v>
      </c>
      <c r="C80" s="29">
        <v>1929</v>
      </c>
      <c r="D80" s="30">
        <v>1239</v>
      </c>
      <c r="E80" s="31">
        <v>690</v>
      </c>
      <c r="F80" s="29">
        <v>3831</v>
      </c>
      <c r="G80" s="30">
        <v>2116</v>
      </c>
      <c r="H80" s="31">
        <v>1715</v>
      </c>
      <c r="I80" s="29">
        <v>2</v>
      </c>
      <c r="J80" s="30">
        <v>2</v>
      </c>
      <c r="K80" s="31">
        <v>0</v>
      </c>
      <c r="L80" s="29">
        <v>2</v>
      </c>
      <c r="M80" s="30">
        <v>2</v>
      </c>
      <c r="N80" s="31">
        <v>0</v>
      </c>
      <c r="O80" s="29">
        <v>217</v>
      </c>
      <c r="P80" s="30">
        <v>156</v>
      </c>
      <c r="Q80" s="31">
        <v>61</v>
      </c>
      <c r="R80" s="29">
        <v>334</v>
      </c>
      <c r="S80" s="30">
        <v>216</v>
      </c>
      <c r="T80" s="31">
        <v>118</v>
      </c>
      <c r="U80" s="29">
        <v>1710</v>
      </c>
      <c r="V80" s="30">
        <v>1081</v>
      </c>
      <c r="W80" s="31">
        <v>629</v>
      </c>
      <c r="X80" s="29">
        <v>3495</v>
      </c>
      <c r="Y80" s="30">
        <v>1898</v>
      </c>
      <c r="Z80" s="31">
        <v>1597</v>
      </c>
      <c r="AA80" s="33">
        <v>0.7995490361061256</v>
      </c>
      <c r="AB80" s="33">
        <v>0.64187089196765013</v>
      </c>
      <c r="AC80" s="41"/>
    </row>
    <row r="81" spans="1:29" ht="13.15" customHeight="1" x14ac:dyDescent="0.2">
      <c r="A81" s="25" t="s">
        <v>46</v>
      </c>
      <c r="B81" s="7" t="s">
        <v>33</v>
      </c>
      <c r="C81" s="29">
        <v>3063</v>
      </c>
      <c r="D81" s="30">
        <v>2003</v>
      </c>
      <c r="E81" s="31">
        <v>1060</v>
      </c>
      <c r="F81" s="29">
        <v>5346</v>
      </c>
      <c r="G81" s="30">
        <v>3053</v>
      </c>
      <c r="H81" s="31">
        <v>2293</v>
      </c>
      <c r="I81" s="29">
        <v>1</v>
      </c>
      <c r="J81" s="30">
        <v>1</v>
      </c>
      <c r="K81" s="31">
        <v>0</v>
      </c>
      <c r="L81" s="29">
        <v>1</v>
      </c>
      <c r="M81" s="30">
        <v>1</v>
      </c>
      <c r="N81" s="31">
        <v>0</v>
      </c>
      <c r="O81" s="29">
        <v>1023</v>
      </c>
      <c r="P81" s="30">
        <v>729</v>
      </c>
      <c r="Q81" s="31">
        <v>294</v>
      </c>
      <c r="R81" s="29">
        <v>1402</v>
      </c>
      <c r="S81" s="30">
        <v>916</v>
      </c>
      <c r="T81" s="31">
        <v>486</v>
      </c>
      <c r="U81" s="29">
        <v>2039</v>
      </c>
      <c r="V81" s="30">
        <v>1273</v>
      </c>
      <c r="W81" s="31">
        <v>766</v>
      </c>
      <c r="X81" s="29">
        <v>3943</v>
      </c>
      <c r="Y81" s="30">
        <v>2136</v>
      </c>
      <c r="Z81" s="31">
        <v>1807</v>
      </c>
      <c r="AA81" s="33">
        <v>1.4417374277483856</v>
      </c>
      <c r="AB81" s="33">
        <v>1.0038588288313663</v>
      </c>
      <c r="AC81" s="41"/>
    </row>
    <row r="82" spans="1:29" ht="13.15" customHeight="1" x14ac:dyDescent="0.2">
      <c r="A82" s="25" t="s">
        <v>47</v>
      </c>
      <c r="B82" s="7" t="s">
        <v>34</v>
      </c>
      <c r="C82" s="29">
        <v>7972</v>
      </c>
      <c r="D82" s="30">
        <v>5126</v>
      </c>
      <c r="E82" s="31">
        <v>2846</v>
      </c>
      <c r="F82" s="29">
        <v>12576</v>
      </c>
      <c r="G82" s="30">
        <v>7335</v>
      </c>
      <c r="H82" s="31">
        <v>5241</v>
      </c>
      <c r="I82" s="29">
        <v>6</v>
      </c>
      <c r="J82" s="30">
        <v>4</v>
      </c>
      <c r="K82" s="31">
        <v>2</v>
      </c>
      <c r="L82" s="29">
        <v>6</v>
      </c>
      <c r="M82" s="30">
        <v>4</v>
      </c>
      <c r="N82" s="31">
        <v>2</v>
      </c>
      <c r="O82" s="29">
        <v>106</v>
      </c>
      <c r="P82" s="30">
        <v>69</v>
      </c>
      <c r="Q82" s="31">
        <v>37</v>
      </c>
      <c r="R82" s="29">
        <v>170</v>
      </c>
      <c r="S82" s="30">
        <v>103</v>
      </c>
      <c r="T82" s="31">
        <v>67</v>
      </c>
      <c r="U82" s="29">
        <v>7860</v>
      </c>
      <c r="V82" s="30">
        <v>5053</v>
      </c>
      <c r="W82" s="31">
        <v>2807</v>
      </c>
      <c r="X82" s="29">
        <v>12400</v>
      </c>
      <c r="Y82" s="30">
        <v>7228</v>
      </c>
      <c r="Z82" s="31">
        <v>5172</v>
      </c>
      <c r="AA82" s="33">
        <v>1.7946749571704828</v>
      </c>
      <c r="AB82" s="33">
        <v>1.0336800852194268</v>
      </c>
      <c r="AC82" s="41"/>
    </row>
    <row r="83" spans="1:29" ht="13.15" customHeight="1" x14ac:dyDescent="0.2">
      <c r="A83" s="25" t="s">
        <v>48</v>
      </c>
      <c r="B83" s="7" t="s">
        <v>35</v>
      </c>
      <c r="C83" s="29">
        <v>2427</v>
      </c>
      <c r="D83" s="30">
        <v>1732</v>
      </c>
      <c r="E83" s="31">
        <v>695</v>
      </c>
      <c r="F83" s="29">
        <v>3788</v>
      </c>
      <c r="G83" s="30">
        <v>2357</v>
      </c>
      <c r="H83" s="31">
        <v>1431</v>
      </c>
      <c r="I83" s="29">
        <v>1</v>
      </c>
      <c r="J83" s="30">
        <v>1</v>
      </c>
      <c r="K83" s="31">
        <v>0</v>
      </c>
      <c r="L83" s="29">
        <v>1</v>
      </c>
      <c r="M83" s="30">
        <v>1</v>
      </c>
      <c r="N83" s="31">
        <v>0</v>
      </c>
      <c r="O83" s="29">
        <v>113</v>
      </c>
      <c r="P83" s="30">
        <v>80</v>
      </c>
      <c r="Q83" s="31">
        <v>33</v>
      </c>
      <c r="R83" s="29">
        <v>155</v>
      </c>
      <c r="S83" s="30">
        <v>102</v>
      </c>
      <c r="T83" s="31">
        <v>53</v>
      </c>
      <c r="U83" s="29">
        <v>2313</v>
      </c>
      <c r="V83" s="30">
        <v>1651</v>
      </c>
      <c r="W83" s="31">
        <v>662</v>
      </c>
      <c r="X83" s="29">
        <v>3632</v>
      </c>
      <c r="Y83" s="30">
        <v>2254</v>
      </c>
      <c r="Z83" s="31">
        <v>1378</v>
      </c>
      <c r="AA83" s="33">
        <v>1.280218591917796</v>
      </c>
      <c r="AB83" s="33">
        <v>0.80614097251927563</v>
      </c>
      <c r="AC83" s="41"/>
    </row>
    <row r="84" spans="1:29" ht="13.15" customHeight="1" x14ac:dyDescent="0.2">
      <c r="A84" s="25" t="s">
        <v>49</v>
      </c>
      <c r="B84" s="7" t="s">
        <v>20</v>
      </c>
      <c r="C84" s="29">
        <v>6142</v>
      </c>
      <c r="D84" s="30">
        <v>4129</v>
      </c>
      <c r="E84" s="31">
        <v>2013</v>
      </c>
      <c r="F84" s="29">
        <v>11299</v>
      </c>
      <c r="G84" s="30">
        <v>6369</v>
      </c>
      <c r="H84" s="31">
        <v>4930</v>
      </c>
      <c r="I84" s="29">
        <v>6</v>
      </c>
      <c r="J84" s="30">
        <v>6</v>
      </c>
      <c r="K84" s="31">
        <v>0</v>
      </c>
      <c r="L84" s="29">
        <v>6</v>
      </c>
      <c r="M84" s="30">
        <v>6</v>
      </c>
      <c r="N84" s="31">
        <v>0</v>
      </c>
      <c r="O84" s="29">
        <v>3513</v>
      </c>
      <c r="P84" s="30">
        <v>2489</v>
      </c>
      <c r="Q84" s="31">
        <v>1024</v>
      </c>
      <c r="R84" s="29">
        <v>5254</v>
      </c>
      <c r="S84" s="30">
        <v>3252</v>
      </c>
      <c r="T84" s="31">
        <v>2002</v>
      </c>
      <c r="U84" s="29">
        <v>2623</v>
      </c>
      <c r="V84" s="30">
        <v>1634</v>
      </c>
      <c r="W84" s="31">
        <v>989</v>
      </c>
      <c r="X84" s="29">
        <v>6039</v>
      </c>
      <c r="Y84" s="30">
        <v>3111</v>
      </c>
      <c r="Z84" s="31">
        <v>2928</v>
      </c>
      <c r="AA84" s="33">
        <v>2.339292651528424</v>
      </c>
      <c r="AB84" s="33">
        <v>1.7262531338850702</v>
      </c>
      <c r="AC84" s="41"/>
    </row>
    <row r="85" spans="1:29" ht="13.15" customHeight="1" x14ac:dyDescent="0.2">
      <c r="A85" s="25" t="s">
        <v>50</v>
      </c>
      <c r="B85" s="7" t="s">
        <v>21</v>
      </c>
      <c r="C85" s="29">
        <v>2143</v>
      </c>
      <c r="D85" s="30">
        <v>1526</v>
      </c>
      <c r="E85" s="31">
        <v>617</v>
      </c>
      <c r="F85" s="29">
        <v>3259</v>
      </c>
      <c r="G85" s="30">
        <v>2029</v>
      </c>
      <c r="H85" s="31">
        <v>1230</v>
      </c>
      <c r="I85" s="29">
        <v>2</v>
      </c>
      <c r="J85" s="30">
        <v>2</v>
      </c>
      <c r="K85" s="31">
        <v>0</v>
      </c>
      <c r="L85" s="29">
        <v>2</v>
      </c>
      <c r="M85" s="30">
        <v>2</v>
      </c>
      <c r="N85" s="31">
        <v>0</v>
      </c>
      <c r="O85" s="29">
        <v>365</v>
      </c>
      <c r="P85" s="30">
        <v>271</v>
      </c>
      <c r="Q85" s="31">
        <v>94</v>
      </c>
      <c r="R85" s="29">
        <v>456</v>
      </c>
      <c r="S85" s="30">
        <v>317</v>
      </c>
      <c r="T85" s="31">
        <v>139</v>
      </c>
      <c r="U85" s="29">
        <v>1776</v>
      </c>
      <c r="V85" s="30">
        <v>1253</v>
      </c>
      <c r="W85" s="31">
        <v>523</v>
      </c>
      <c r="X85" s="29">
        <v>2801</v>
      </c>
      <c r="Y85" s="30">
        <v>1710</v>
      </c>
      <c r="Z85" s="31">
        <v>1091</v>
      </c>
      <c r="AA85" s="33">
        <v>1.0960627665994946</v>
      </c>
      <c r="AB85" s="33">
        <v>0.68451143232809497</v>
      </c>
      <c r="AC85" s="41"/>
    </row>
    <row r="86" spans="1:29" ht="13.15" customHeight="1" x14ac:dyDescent="0.2">
      <c r="A86" s="25" t="s">
        <v>51</v>
      </c>
      <c r="B86" s="7" t="s">
        <v>22</v>
      </c>
      <c r="C86" s="29">
        <v>8833</v>
      </c>
      <c r="D86" s="30">
        <v>5818</v>
      </c>
      <c r="E86" s="31">
        <v>3015</v>
      </c>
      <c r="F86" s="29">
        <v>14703</v>
      </c>
      <c r="G86" s="30">
        <v>8725</v>
      </c>
      <c r="H86" s="31">
        <v>5978</v>
      </c>
      <c r="I86" s="29">
        <v>171</v>
      </c>
      <c r="J86" s="30">
        <v>122</v>
      </c>
      <c r="K86" s="31">
        <v>49</v>
      </c>
      <c r="L86" s="29">
        <v>173</v>
      </c>
      <c r="M86" s="30">
        <v>124</v>
      </c>
      <c r="N86" s="31">
        <v>49</v>
      </c>
      <c r="O86" s="29">
        <v>978</v>
      </c>
      <c r="P86" s="30">
        <v>719</v>
      </c>
      <c r="Q86" s="31">
        <v>259</v>
      </c>
      <c r="R86" s="29">
        <v>1090</v>
      </c>
      <c r="S86" s="30">
        <v>784</v>
      </c>
      <c r="T86" s="31">
        <v>306</v>
      </c>
      <c r="U86" s="29">
        <v>7684</v>
      </c>
      <c r="V86" s="30">
        <v>4977</v>
      </c>
      <c r="W86" s="31">
        <v>2707</v>
      </c>
      <c r="X86" s="29">
        <v>13440</v>
      </c>
      <c r="Y86" s="30">
        <v>7817</v>
      </c>
      <c r="Z86" s="31">
        <v>5623</v>
      </c>
      <c r="AA86" s="33">
        <v>2.8176696885985337</v>
      </c>
      <c r="AB86" s="33">
        <v>1.8711058397133082</v>
      </c>
      <c r="AC86" s="41"/>
    </row>
    <row r="87" spans="1:29" ht="13.15" customHeight="1" x14ac:dyDescent="0.2">
      <c r="A87" s="25" t="s">
        <v>52</v>
      </c>
      <c r="B87" s="7" t="s">
        <v>23</v>
      </c>
      <c r="C87" s="29">
        <v>3675</v>
      </c>
      <c r="D87" s="30">
        <v>2356</v>
      </c>
      <c r="E87" s="31">
        <v>1319</v>
      </c>
      <c r="F87" s="29">
        <v>6256</v>
      </c>
      <c r="G87" s="30">
        <v>3666</v>
      </c>
      <c r="H87" s="31">
        <v>2590</v>
      </c>
      <c r="I87" s="29">
        <v>21</v>
      </c>
      <c r="J87" s="30">
        <v>19</v>
      </c>
      <c r="K87" s="31">
        <v>2</v>
      </c>
      <c r="L87" s="29">
        <v>21</v>
      </c>
      <c r="M87" s="30">
        <v>19</v>
      </c>
      <c r="N87" s="31">
        <v>2</v>
      </c>
      <c r="O87" s="29">
        <v>504</v>
      </c>
      <c r="P87" s="30">
        <v>366</v>
      </c>
      <c r="Q87" s="31">
        <v>138</v>
      </c>
      <c r="R87" s="29">
        <v>619</v>
      </c>
      <c r="S87" s="30">
        <v>420</v>
      </c>
      <c r="T87" s="31">
        <v>199</v>
      </c>
      <c r="U87" s="29">
        <v>3150</v>
      </c>
      <c r="V87" s="30">
        <v>1971</v>
      </c>
      <c r="W87" s="31">
        <v>1179</v>
      </c>
      <c r="X87" s="29">
        <v>5616</v>
      </c>
      <c r="Y87" s="30">
        <v>3227</v>
      </c>
      <c r="Z87" s="31">
        <v>2389</v>
      </c>
      <c r="AA87" s="33">
        <v>4.1843624397964181</v>
      </c>
      <c r="AB87" s="33">
        <v>2.9899967022095195</v>
      </c>
      <c r="AC87" s="41"/>
    </row>
    <row r="88" spans="1:29" ht="13.15" customHeight="1" x14ac:dyDescent="0.2">
      <c r="A88" s="25" t="s">
        <v>53</v>
      </c>
      <c r="B88" s="7" t="s">
        <v>24</v>
      </c>
      <c r="C88" s="29">
        <v>4636</v>
      </c>
      <c r="D88" s="30">
        <v>2922</v>
      </c>
      <c r="E88" s="31">
        <v>1714</v>
      </c>
      <c r="F88" s="29">
        <v>8962</v>
      </c>
      <c r="G88" s="30">
        <v>5073</v>
      </c>
      <c r="H88" s="31">
        <v>3889</v>
      </c>
      <c r="I88" s="29">
        <v>3</v>
      </c>
      <c r="J88" s="30">
        <v>2</v>
      </c>
      <c r="K88" s="31">
        <v>1</v>
      </c>
      <c r="L88" s="29">
        <v>3</v>
      </c>
      <c r="M88" s="30">
        <v>2</v>
      </c>
      <c r="N88" s="31">
        <v>1</v>
      </c>
      <c r="O88" s="29">
        <v>273</v>
      </c>
      <c r="P88" s="30">
        <v>200</v>
      </c>
      <c r="Q88" s="31">
        <v>73</v>
      </c>
      <c r="R88" s="29">
        <v>337</v>
      </c>
      <c r="S88" s="30">
        <v>234</v>
      </c>
      <c r="T88" s="31">
        <v>103</v>
      </c>
      <c r="U88" s="29">
        <v>4360</v>
      </c>
      <c r="V88" s="30">
        <v>2720</v>
      </c>
      <c r="W88" s="31">
        <v>1640</v>
      </c>
      <c r="X88" s="29">
        <v>8622</v>
      </c>
      <c r="Y88" s="30">
        <v>4837</v>
      </c>
      <c r="Z88" s="31">
        <v>3785</v>
      </c>
      <c r="AA88" s="33">
        <v>3.4740904492487541</v>
      </c>
      <c r="AB88" s="33">
        <v>2.8536584589225384</v>
      </c>
      <c r="AC88" s="41"/>
    </row>
    <row r="89" spans="1:29" ht="13.15" customHeight="1" x14ac:dyDescent="0.2">
      <c r="A89" s="25" t="s">
        <v>54</v>
      </c>
      <c r="B89" s="7" t="s">
        <v>25</v>
      </c>
      <c r="C89" s="29">
        <v>646</v>
      </c>
      <c r="D89" s="30">
        <v>447</v>
      </c>
      <c r="E89" s="31">
        <v>199</v>
      </c>
      <c r="F89" s="29">
        <v>1010</v>
      </c>
      <c r="G89" s="30">
        <v>599</v>
      </c>
      <c r="H89" s="31">
        <v>411</v>
      </c>
      <c r="I89" s="29">
        <v>24</v>
      </c>
      <c r="J89" s="30">
        <v>17</v>
      </c>
      <c r="K89" s="31">
        <v>7</v>
      </c>
      <c r="L89" s="29">
        <v>25</v>
      </c>
      <c r="M89" s="30">
        <v>17</v>
      </c>
      <c r="N89" s="31">
        <v>8</v>
      </c>
      <c r="O89" s="29">
        <v>394</v>
      </c>
      <c r="P89" s="30">
        <v>287</v>
      </c>
      <c r="Q89" s="31">
        <v>107</v>
      </c>
      <c r="R89" s="29">
        <v>509</v>
      </c>
      <c r="S89" s="30">
        <v>330</v>
      </c>
      <c r="T89" s="31">
        <v>179</v>
      </c>
      <c r="U89" s="29">
        <v>228</v>
      </c>
      <c r="V89" s="30">
        <v>143</v>
      </c>
      <c r="W89" s="31">
        <v>85</v>
      </c>
      <c r="X89" s="29">
        <v>476</v>
      </c>
      <c r="Y89" s="30">
        <v>252</v>
      </c>
      <c r="Z89" s="31">
        <v>224</v>
      </c>
      <c r="AA89" s="33">
        <v>1.4385285144854922</v>
      </c>
      <c r="AB89" s="33">
        <v>0.94752049833949381</v>
      </c>
      <c r="AC89" s="41"/>
    </row>
    <row r="90" spans="1:29" ht="13.15" customHeight="1" x14ac:dyDescent="0.2">
      <c r="A90" s="25" t="s">
        <v>55</v>
      </c>
      <c r="B90" s="7" t="s">
        <v>26</v>
      </c>
      <c r="C90" s="29">
        <v>2543</v>
      </c>
      <c r="D90" s="30">
        <v>1638</v>
      </c>
      <c r="E90" s="31">
        <v>905</v>
      </c>
      <c r="F90" s="29">
        <v>4225</v>
      </c>
      <c r="G90" s="30">
        <v>2438</v>
      </c>
      <c r="H90" s="31">
        <v>1787</v>
      </c>
      <c r="I90" s="29">
        <v>7</v>
      </c>
      <c r="J90" s="30">
        <v>5</v>
      </c>
      <c r="K90" s="31">
        <v>2</v>
      </c>
      <c r="L90" s="29">
        <v>11</v>
      </c>
      <c r="M90" s="30">
        <v>9</v>
      </c>
      <c r="N90" s="31">
        <v>2</v>
      </c>
      <c r="O90" s="29">
        <v>1094</v>
      </c>
      <c r="P90" s="30">
        <v>781</v>
      </c>
      <c r="Q90" s="31">
        <v>313</v>
      </c>
      <c r="R90" s="29">
        <v>1360</v>
      </c>
      <c r="S90" s="30">
        <v>904</v>
      </c>
      <c r="T90" s="31">
        <v>456</v>
      </c>
      <c r="U90" s="29">
        <v>1442</v>
      </c>
      <c r="V90" s="30">
        <v>852</v>
      </c>
      <c r="W90" s="31">
        <v>590</v>
      </c>
      <c r="X90" s="29">
        <v>2854</v>
      </c>
      <c r="Y90" s="30">
        <v>1525</v>
      </c>
      <c r="Z90" s="31">
        <v>1329</v>
      </c>
      <c r="AA90" s="33">
        <v>1.5117557887227655</v>
      </c>
      <c r="AB90" s="33">
        <v>1.1700716443868409</v>
      </c>
      <c r="AC90" s="41"/>
    </row>
    <row r="91" spans="1:29" ht="13.15" customHeight="1" x14ac:dyDescent="0.2">
      <c r="A91" s="25" t="s">
        <v>56</v>
      </c>
      <c r="B91" s="7" t="s">
        <v>27</v>
      </c>
      <c r="C91" s="29">
        <v>1915</v>
      </c>
      <c r="D91" s="30">
        <v>1112</v>
      </c>
      <c r="E91" s="31">
        <v>803</v>
      </c>
      <c r="F91" s="29">
        <v>3506</v>
      </c>
      <c r="G91" s="30">
        <v>1894</v>
      </c>
      <c r="H91" s="31">
        <v>1612</v>
      </c>
      <c r="I91" s="29">
        <v>4</v>
      </c>
      <c r="J91" s="30">
        <v>2</v>
      </c>
      <c r="K91" s="31">
        <v>2</v>
      </c>
      <c r="L91" s="29">
        <v>4</v>
      </c>
      <c r="M91" s="30">
        <v>2</v>
      </c>
      <c r="N91" s="31">
        <v>2</v>
      </c>
      <c r="O91" s="29">
        <v>562</v>
      </c>
      <c r="P91" s="30">
        <v>358</v>
      </c>
      <c r="Q91" s="31">
        <v>204</v>
      </c>
      <c r="R91" s="29">
        <v>753</v>
      </c>
      <c r="S91" s="30">
        <v>458</v>
      </c>
      <c r="T91" s="31">
        <v>295</v>
      </c>
      <c r="U91" s="29">
        <v>1349</v>
      </c>
      <c r="V91" s="30">
        <v>752</v>
      </c>
      <c r="W91" s="31">
        <v>597</v>
      </c>
      <c r="X91" s="29">
        <v>2749</v>
      </c>
      <c r="Y91" s="30">
        <v>1434</v>
      </c>
      <c r="Z91" s="31">
        <v>1315</v>
      </c>
      <c r="AA91" s="33">
        <v>1.0125792482061751</v>
      </c>
      <c r="AB91" s="33">
        <v>0.76914807965267673</v>
      </c>
      <c r="AC91" s="41"/>
    </row>
    <row r="92" spans="1:29" ht="13.15" customHeight="1" x14ac:dyDescent="0.2">
      <c r="A92" s="25" t="s">
        <v>57</v>
      </c>
      <c r="B92" s="7" t="s">
        <v>36</v>
      </c>
      <c r="C92" s="29">
        <v>1342</v>
      </c>
      <c r="D92" s="30">
        <v>876</v>
      </c>
      <c r="E92" s="31">
        <v>466</v>
      </c>
      <c r="F92" s="29">
        <v>2163</v>
      </c>
      <c r="G92" s="30">
        <v>1257</v>
      </c>
      <c r="H92" s="31">
        <v>906</v>
      </c>
      <c r="I92" s="29">
        <v>8</v>
      </c>
      <c r="J92" s="30">
        <v>7</v>
      </c>
      <c r="K92" s="31">
        <v>1</v>
      </c>
      <c r="L92" s="29">
        <v>8</v>
      </c>
      <c r="M92" s="30">
        <v>7</v>
      </c>
      <c r="N92" s="31">
        <v>1</v>
      </c>
      <c r="O92" s="29">
        <v>315</v>
      </c>
      <c r="P92" s="30">
        <v>212</v>
      </c>
      <c r="Q92" s="31">
        <v>103</v>
      </c>
      <c r="R92" s="29">
        <v>422</v>
      </c>
      <c r="S92" s="30">
        <v>266</v>
      </c>
      <c r="T92" s="31">
        <v>156</v>
      </c>
      <c r="U92" s="29">
        <v>1019</v>
      </c>
      <c r="V92" s="30">
        <v>657</v>
      </c>
      <c r="W92" s="31">
        <v>362</v>
      </c>
      <c r="X92" s="29">
        <v>1733</v>
      </c>
      <c r="Y92" s="30">
        <v>984</v>
      </c>
      <c r="Z92" s="31">
        <v>749</v>
      </c>
      <c r="AA92" s="33">
        <v>1.234057031458339</v>
      </c>
      <c r="AB92" s="33">
        <v>0.82817082602669434</v>
      </c>
      <c r="AC92" s="41"/>
    </row>
    <row r="93" spans="1:29" ht="13.15" customHeight="1" x14ac:dyDescent="0.2">
      <c r="A93" s="25" t="s">
        <v>58</v>
      </c>
      <c r="B93" s="7" t="s">
        <v>37</v>
      </c>
      <c r="C93" s="29">
        <v>205</v>
      </c>
      <c r="D93" s="30">
        <v>140</v>
      </c>
      <c r="E93" s="31">
        <v>65</v>
      </c>
      <c r="F93" s="29">
        <v>298</v>
      </c>
      <c r="G93" s="30">
        <v>176</v>
      </c>
      <c r="H93" s="31">
        <v>122</v>
      </c>
      <c r="I93" s="29">
        <v>0</v>
      </c>
      <c r="J93" s="30">
        <v>0</v>
      </c>
      <c r="K93" s="31">
        <v>0</v>
      </c>
      <c r="L93" s="29">
        <v>0</v>
      </c>
      <c r="M93" s="30">
        <v>0</v>
      </c>
      <c r="N93" s="31">
        <v>0</v>
      </c>
      <c r="O93" s="29">
        <v>41</v>
      </c>
      <c r="P93" s="30">
        <v>31</v>
      </c>
      <c r="Q93" s="31">
        <v>10</v>
      </c>
      <c r="R93" s="29">
        <v>52</v>
      </c>
      <c r="S93" s="30">
        <v>34</v>
      </c>
      <c r="T93" s="31">
        <v>18</v>
      </c>
      <c r="U93" s="29">
        <v>164</v>
      </c>
      <c r="V93" s="30">
        <v>109</v>
      </c>
      <c r="W93" s="31">
        <v>55</v>
      </c>
      <c r="X93" s="29">
        <v>246</v>
      </c>
      <c r="Y93" s="30">
        <v>142</v>
      </c>
      <c r="Z93" s="31">
        <v>104</v>
      </c>
      <c r="AA93" s="33">
        <v>0.43827767563176123</v>
      </c>
      <c r="AB93" s="33">
        <v>0.21316470908024437</v>
      </c>
      <c r="AC93" s="41"/>
    </row>
    <row r="94" spans="1:29" ht="13.15" customHeight="1" x14ac:dyDescent="0.2">
      <c r="A94" s="26" t="s">
        <v>59</v>
      </c>
      <c r="B94" s="28" t="s">
        <v>38</v>
      </c>
      <c r="C94" s="51">
        <v>43</v>
      </c>
      <c r="D94" s="52">
        <v>31</v>
      </c>
      <c r="E94" s="53">
        <v>12</v>
      </c>
      <c r="F94" s="51">
        <v>88</v>
      </c>
      <c r="G94" s="52">
        <v>49</v>
      </c>
      <c r="H94" s="53">
        <v>39</v>
      </c>
      <c r="I94" s="51">
        <v>12</v>
      </c>
      <c r="J94" s="52">
        <v>10</v>
      </c>
      <c r="K94" s="53">
        <v>2</v>
      </c>
      <c r="L94" s="51">
        <v>12</v>
      </c>
      <c r="M94" s="52">
        <v>10</v>
      </c>
      <c r="N94" s="53">
        <v>2</v>
      </c>
      <c r="O94" s="51">
        <v>15</v>
      </c>
      <c r="P94" s="52">
        <v>11</v>
      </c>
      <c r="Q94" s="53">
        <v>4</v>
      </c>
      <c r="R94" s="51">
        <v>28</v>
      </c>
      <c r="S94" s="52">
        <v>19</v>
      </c>
      <c r="T94" s="53">
        <v>9</v>
      </c>
      <c r="U94" s="51">
        <v>16</v>
      </c>
      <c r="V94" s="52">
        <v>10</v>
      </c>
      <c r="W94" s="53">
        <v>6</v>
      </c>
      <c r="X94" s="51">
        <v>48</v>
      </c>
      <c r="Y94" s="52">
        <v>20</v>
      </c>
      <c r="Z94" s="53">
        <v>28</v>
      </c>
      <c r="AA94" s="55">
        <v>1.0646199554345135</v>
      </c>
      <c r="AB94" s="55">
        <v>0.64682102168320477</v>
      </c>
      <c r="AC94" s="41"/>
    </row>
    <row r="95" spans="1:29" ht="13.15" customHeight="1" x14ac:dyDescent="0.2">
      <c r="A95" s="88" t="s">
        <v>180</v>
      </c>
      <c r="B95" s="89"/>
      <c r="C95" s="89"/>
      <c r="D95" s="89"/>
      <c r="E95" s="89"/>
      <c r="F95" s="89"/>
      <c r="G95" s="89"/>
      <c r="H95" s="89"/>
      <c r="I95" s="89"/>
      <c r="J95" s="89"/>
      <c r="K95" s="89"/>
      <c r="L95" s="89"/>
      <c r="M95" s="41"/>
      <c r="N95" s="41"/>
      <c r="O95" s="41"/>
      <c r="P95" s="41"/>
      <c r="Q95" s="41"/>
      <c r="R95" s="41"/>
      <c r="S95" s="41"/>
      <c r="T95" s="41"/>
      <c r="U95" s="41"/>
      <c r="V95" s="41"/>
      <c r="W95" s="41"/>
      <c r="X95" s="41"/>
      <c r="Y95" s="41"/>
      <c r="Z95" s="41"/>
      <c r="AC95" s="45"/>
    </row>
    <row r="96" spans="1:29" ht="13.15" customHeight="1" x14ac:dyDescent="0.2">
      <c r="A96" s="90" t="s">
        <v>0</v>
      </c>
      <c r="B96" s="90"/>
      <c r="C96" s="90"/>
    </row>
    <row r="99" spans="1:29" s="45" customFormat="1" ht="16.149999999999999" customHeight="1" x14ac:dyDescent="0.2">
      <c r="A99" s="105" t="s">
        <v>183</v>
      </c>
      <c r="B99" s="106"/>
      <c r="C99" s="106"/>
      <c r="D99" s="106"/>
      <c r="E99" s="106"/>
      <c r="F99" s="106"/>
      <c r="G99" s="106"/>
      <c r="H99" s="106"/>
      <c r="I99" s="106"/>
      <c r="J99" s="106"/>
      <c r="K99" s="106"/>
      <c r="L99" s="106"/>
      <c r="M99" s="106"/>
      <c r="N99" s="106"/>
      <c r="AC99" s="35"/>
    </row>
    <row r="100" spans="1:29" ht="13.15" customHeight="1" x14ac:dyDescent="0.2">
      <c r="A100" s="99" t="s">
        <v>172</v>
      </c>
      <c r="B100" s="100"/>
      <c r="C100" s="96" t="s">
        <v>173</v>
      </c>
      <c r="D100" s="97"/>
      <c r="E100" s="97"/>
      <c r="F100" s="97"/>
      <c r="G100" s="97"/>
      <c r="H100" s="98"/>
      <c r="I100" s="96" t="s">
        <v>174</v>
      </c>
      <c r="J100" s="97"/>
      <c r="K100" s="97"/>
      <c r="L100" s="97"/>
      <c r="M100" s="97"/>
      <c r="N100" s="98"/>
      <c r="O100" s="96" t="s">
        <v>175</v>
      </c>
      <c r="P100" s="97"/>
      <c r="Q100" s="97"/>
      <c r="R100" s="97"/>
      <c r="S100" s="97"/>
      <c r="T100" s="98"/>
      <c r="U100" s="96" t="s">
        <v>176</v>
      </c>
      <c r="V100" s="97"/>
      <c r="W100" s="97"/>
      <c r="X100" s="97"/>
      <c r="Y100" s="97"/>
      <c r="Z100" s="98"/>
      <c r="AA100" s="91" t="s">
        <v>127</v>
      </c>
      <c r="AB100" s="94" t="s">
        <v>66</v>
      </c>
      <c r="AC100" s="2"/>
    </row>
    <row r="101" spans="1:29" ht="13.15" customHeight="1" x14ac:dyDescent="0.2">
      <c r="A101" s="101"/>
      <c r="B101" s="102"/>
      <c r="C101" s="96" t="s">
        <v>177</v>
      </c>
      <c r="D101" s="97"/>
      <c r="E101" s="98"/>
      <c r="F101" s="96" t="s">
        <v>178</v>
      </c>
      <c r="G101" s="97"/>
      <c r="H101" s="98"/>
      <c r="I101" s="96" t="s">
        <v>179</v>
      </c>
      <c r="J101" s="97"/>
      <c r="K101" s="98"/>
      <c r="L101" s="96" t="s">
        <v>178</v>
      </c>
      <c r="M101" s="97"/>
      <c r="N101" s="98"/>
      <c r="O101" s="96" t="s">
        <v>179</v>
      </c>
      <c r="P101" s="97"/>
      <c r="Q101" s="98"/>
      <c r="R101" s="96" t="s">
        <v>178</v>
      </c>
      <c r="S101" s="97"/>
      <c r="T101" s="98"/>
      <c r="U101" s="96" t="s">
        <v>179</v>
      </c>
      <c r="V101" s="97"/>
      <c r="W101" s="98"/>
      <c r="X101" s="96" t="s">
        <v>178</v>
      </c>
      <c r="Y101" s="97"/>
      <c r="Z101" s="98"/>
      <c r="AA101" s="92"/>
      <c r="AB101" s="95"/>
    </row>
    <row r="102" spans="1:29" ht="13.15" customHeight="1" x14ac:dyDescent="0.2">
      <c r="A102" s="101"/>
      <c r="B102" s="102"/>
      <c r="C102" s="42" t="s">
        <v>41</v>
      </c>
      <c r="D102" s="42" t="s">
        <v>42</v>
      </c>
      <c r="E102" s="42" t="s">
        <v>43</v>
      </c>
      <c r="F102" s="42" t="s">
        <v>41</v>
      </c>
      <c r="G102" s="42" t="s">
        <v>42</v>
      </c>
      <c r="H102" s="42" t="s">
        <v>43</v>
      </c>
      <c r="I102" s="42" t="s">
        <v>41</v>
      </c>
      <c r="J102" s="42" t="s">
        <v>42</v>
      </c>
      <c r="K102" s="42" t="s">
        <v>43</v>
      </c>
      <c r="L102" s="42" t="s">
        <v>41</v>
      </c>
      <c r="M102" s="42" t="s">
        <v>42</v>
      </c>
      <c r="N102" s="42" t="s">
        <v>43</v>
      </c>
      <c r="O102" s="42" t="s">
        <v>41</v>
      </c>
      <c r="P102" s="42" t="s">
        <v>42</v>
      </c>
      <c r="Q102" s="42" t="s">
        <v>43</v>
      </c>
      <c r="R102" s="42" t="s">
        <v>41</v>
      </c>
      <c r="S102" s="42" t="s">
        <v>42</v>
      </c>
      <c r="T102" s="42" t="s">
        <v>43</v>
      </c>
      <c r="U102" s="42" t="s">
        <v>41</v>
      </c>
      <c r="V102" s="42" t="s">
        <v>42</v>
      </c>
      <c r="W102" s="42" t="s">
        <v>43</v>
      </c>
      <c r="X102" s="42" t="s">
        <v>41</v>
      </c>
      <c r="Y102" s="42" t="s">
        <v>42</v>
      </c>
      <c r="Z102" s="42" t="s">
        <v>43</v>
      </c>
      <c r="AA102" s="92"/>
      <c r="AB102" s="95"/>
    </row>
    <row r="103" spans="1:29" s="35" customFormat="1" ht="13.15" customHeight="1" x14ac:dyDescent="0.2">
      <c r="A103" s="103"/>
      <c r="B103" s="104"/>
      <c r="C103" s="69" t="s">
        <v>3</v>
      </c>
      <c r="D103" s="69" t="s">
        <v>4</v>
      </c>
      <c r="E103" s="69" t="s">
        <v>5</v>
      </c>
      <c r="F103" s="69" t="s">
        <v>3</v>
      </c>
      <c r="G103" s="69" t="s">
        <v>4</v>
      </c>
      <c r="H103" s="69" t="s">
        <v>5</v>
      </c>
      <c r="I103" s="69" t="s">
        <v>3</v>
      </c>
      <c r="J103" s="69" t="s">
        <v>4</v>
      </c>
      <c r="K103" s="69" t="s">
        <v>5</v>
      </c>
      <c r="L103" s="69" t="s">
        <v>3</v>
      </c>
      <c r="M103" s="69" t="s">
        <v>4</v>
      </c>
      <c r="N103" s="69" t="s">
        <v>5</v>
      </c>
      <c r="O103" s="69" t="s">
        <v>3</v>
      </c>
      <c r="P103" s="69" t="s">
        <v>4</v>
      </c>
      <c r="Q103" s="69" t="s">
        <v>5</v>
      </c>
      <c r="R103" s="69" t="s">
        <v>3</v>
      </c>
      <c r="S103" s="69" t="s">
        <v>4</v>
      </c>
      <c r="T103" s="69" t="s">
        <v>5</v>
      </c>
      <c r="U103" s="69" t="s">
        <v>3</v>
      </c>
      <c r="V103" s="69" t="s">
        <v>4</v>
      </c>
      <c r="W103" s="69" t="s">
        <v>5</v>
      </c>
      <c r="X103" s="69" t="s">
        <v>3</v>
      </c>
      <c r="Y103" s="69" t="s">
        <v>4</v>
      </c>
      <c r="Z103" s="69" t="s">
        <v>5</v>
      </c>
      <c r="AA103" s="93"/>
      <c r="AB103" s="95"/>
      <c r="AC103"/>
    </row>
    <row r="104" spans="1:29" s="2" customFormat="1" ht="13.15" customHeight="1" x14ac:dyDescent="0.2">
      <c r="A104" s="37" t="s">
        <v>85</v>
      </c>
      <c r="B104" s="27" t="s">
        <v>16</v>
      </c>
      <c r="C104" s="12">
        <v>143514</v>
      </c>
      <c r="D104" s="13">
        <v>88254</v>
      </c>
      <c r="E104" s="14">
        <v>55260</v>
      </c>
      <c r="F104" s="12">
        <v>260014</v>
      </c>
      <c r="G104" s="13">
        <v>142790</v>
      </c>
      <c r="H104" s="14">
        <v>117224</v>
      </c>
      <c r="I104" s="12">
        <v>2334</v>
      </c>
      <c r="J104" s="13">
        <v>1644</v>
      </c>
      <c r="K104" s="14">
        <v>690</v>
      </c>
      <c r="L104" s="12">
        <v>2395</v>
      </c>
      <c r="M104" s="13">
        <v>1678</v>
      </c>
      <c r="N104" s="14">
        <v>717</v>
      </c>
      <c r="O104" s="12">
        <v>37847</v>
      </c>
      <c r="P104" s="13">
        <v>25210</v>
      </c>
      <c r="Q104" s="14">
        <v>12637</v>
      </c>
      <c r="R104" s="12">
        <v>50199</v>
      </c>
      <c r="S104" s="13">
        <v>31116</v>
      </c>
      <c r="T104" s="14">
        <v>19083</v>
      </c>
      <c r="U104" s="12">
        <v>103333</v>
      </c>
      <c r="V104" s="13">
        <v>61400</v>
      </c>
      <c r="W104" s="14">
        <v>41933</v>
      </c>
      <c r="X104" s="12">
        <v>207420</v>
      </c>
      <c r="Y104" s="13">
        <v>109996</v>
      </c>
      <c r="Z104" s="14">
        <v>97424</v>
      </c>
      <c r="AA104" s="20">
        <v>1.4567683483137444</v>
      </c>
      <c r="AB104" s="85">
        <v>1.1200000000000001</v>
      </c>
    </row>
    <row r="105" spans="1:29" ht="13.15" customHeight="1" x14ac:dyDescent="0.2">
      <c r="A105" s="38" t="s">
        <v>96</v>
      </c>
      <c r="B105" s="7" t="s">
        <v>17</v>
      </c>
      <c r="C105" s="29">
        <v>16906</v>
      </c>
      <c r="D105" s="30">
        <v>10315</v>
      </c>
      <c r="E105" s="31">
        <v>6591</v>
      </c>
      <c r="F105" s="29">
        <v>29297</v>
      </c>
      <c r="G105" s="30">
        <v>16034</v>
      </c>
      <c r="H105" s="31">
        <v>13263</v>
      </c>
      <c r="I105" s="29">
        <v>81</v>
      </c>
      <c r="J105" s="30">
        <v>61</v>
      </c>
      <c r="K105" s="31">
        <v>20</v>
      </c>
      <c r="L105" s="29">
        <v>87</v>
      </c>
      <c r="M105" s="30">
        <v>64</v>
      </c>
      <c r="N105" s="31">
        <v>23</v>
      </c>
      <c r="O105" s="29">
        <v>1747</v>
      </c>
      <c r="P105" s="30">
        <v>1130</v>
      </c>
      <c r="Q105" s="31">
        <v>617</v>
      </c>
      <c r="R105" s="29">
        <v>2475</v>
      </c>
      <c r="S105" s="30">
        <v>1480</v>
      </c>
      <c r="T105" s="31">
        <v>995</v>
      </c>
      <c r="U105" s="29">
        <v>15078</v>
      </c>
      <c r="V105" s="30">
        <v>9124</v>
      </c>
      <c r="W105" s="31">
        <v>5954</v>
      </c>
      <c r="X105" s="29">
        <v>26735</v>
      </c>
      <c r="Y105" s="30">
        <v>14490</v>
      </c>
      <c r="Z105" s="31">
        <v>12245</v>
      </c>
      <c r="AA105" s="33">
        <v>0.9461427306621657</v>
      </c>
      <c r="AB105" s="82">
        <v>0.72</v>
      </c>
    </row>
    <row r="106" spans="1:29" ht="13.15" customHeight="1" x14ac:dyDescent="0.2">
      <c r="A106" s="38" t="s">
        <v>64</v>
      </c>
      <c r="B106" s="7" t="s">
        <v>18</v>
      </c>
      <c r="C106" s="29">
        <v>20476</v>
      </c>
      <c r="D106" s="30">
        <v>11164</v>
      </c>
      <c r="E106" s="31">
        <v>9312</v>
      </c>
      <c r="F106" s="29">
        <v>38208</v>
      </c>
      <c r="G106" s="30">
        <v>19414</v>
      </c>
      <c r="H106" s="31">
        <v>18794</v>
      </c>
      <c r="I106" s="29">
        <v>1187</v>
      </c>
      <c r="J106" s="30">
        <v>823</v>
      </c>
      <c r="K106" s="31">
        <v>364</v>
      </c>
      <c r="L106" s="29">
        <v>1217</v>
      </c>
      <c r="M106" s="30">
        <v>836</v>
      </c>
      <c r="N106" s="31">
        <v>381</v>
      </c>
      <c r="O106" s="29">
        <v>6836</v>
      </c>
      <c r="P106" s="30">
        <v>4217</v>
      </c>
      <c r="Q106" s="31">
        <v>2619</v>
      </c>
      <c r="R106" s="29">
        <v>8289</v>
      </c>
      <c r="S106" s="30">
        <v>4920</v>
      </c>
      <c r="T106" s="31">
        <v>3369</v>
      </c>
      <c r="U106" s="29">
        <v>12453</v>
      </c>
      <c r="V106" s="30">
        <v>6124</v>
      </c>
      <c r="W106" s="31">
        <v>6329</v>
      </c>
      <c r="X106" s="29">
        <v>28702</v>
      </c>
      <c r="Y106" s="30">
        <v>13658</v>
      </c>
      <c r="Z106" s="31">
        <v>15044</v>
      </c>
      <c r="AA106" s="33">
        <v>1.8943613237955317</v>
      </c>
      <c r="AB106" s="82">
        <v>1.57</v>
      </c>
    </row>
    <row r="107" spans="1:29" ht="13.15" customHeight="1" x14ac:dyDescent="0.2">
      <c r="A107" s="38" t="s">
        <v>97</v>
      </c>
      <c r="B107" s="7" t="s">
        <v>19</v>
      </c>
      <c r="C107" s="29">
        <v>12357</v>
      </c>
      <c r="D107" s="30">
        <v>7255</v>
      </c>
      <c r="E107" s="31">
        <v>5102</v>
      </c>
      <c r="F107" s="29">
        <v>26718</v>
      </c>
      <c r="G107" s="30">
        <v>13889</v>
      </c>
      <c r="H107" s="31">
        <v>12829</v>
      </c>
      <c r="I107" s="29">
        <v>107</v>
      </c>
      <c r="J107" s="30">
        <v>82</v>
      </c>
      <c r="K107" s="31">
        <v>25</v>
      </c>
      <c r="L107" s="29">
        <v>109</v>
      </c>
      <c r="M107" s="30">
        <v>83</v>
      </c>
      <c r="N107" s="31">
        <v>26</v>
      </c>
      <c r="O107" s="29">
        <v>1575</v>
      </c>
      <c r="P107" s="30">
        <v>1065</v>
      </c>
      <c r="Q107" s="31">
        <v>510</v>
      </c>
      <c r="R107" s="29">
        <v>2311</v>
      </c>
      <c r="S107" s="30">
        <v>1441</v>
      </c>
      <c r="T107" s="31">
        <v>870</v>
      </c>
      <c r="U107" s="29">
        <v>10675</v>
      </c>
      <c r="V107" s="30">
        <v>6108</v>
      </c>
      <c r="W107" s="31">
        <v>4567</v>
      </c>
      <c r="X107" s="29">
        <v>24298</v>
      </c>
      <c r="Y107" s="30">
        <v>12365</v>
      </c>
      <c r="Z107" s="31">
        <v>11933</v>
      </c>
      <c r="AA107" s="33">
        <v>1.2465487134531832</v>
      </c>
      <c r="AB107" s="82">
        <v>1.1299999999999999</v>
      </c>
    </row>
    <row r="108" spans="1:29" ht="13.15" customHeight="1" x14ac:dyDescent="0.2">
      <c r="A108" s="38" t="s">
        <v>98</v>
      </c>
      <c r="B108" s="7" t="s">
        <v>28</v>
      </c>
      <c r="C108" s="29">
        <v>19738</v>
      </c>
      <c r="D108" s="30">
        <v>11525</v>
      </c>
      <c r="E108" s="31">
        <v>8213</v>
      </c>
      <c r="F108" s="29">
        <v>38980</v>
      </c>
      <c r="G108" s="30">
        <v>20644</v>
      </c>
      <c r="H108" s="31">
        <v>18336</v>
      </c>
      <c r="I108" s="29">
        <v>517</v>
      </c>
      <c r="J108" s="30">
        <v>368</v>
      </c>
      <c r="K108" s="31">
        <v>149</v>
      </c>
      <c r="L108" s="29">
        <v>530</v>
      </c>
      <c r="M108" s="30">
        <v>377</v>
      </c>
      <c r="N108" s="31">
        <v>153</v>
      </c>
      <c r="O108" s="29">
        <v>8053</v>
      </c>
      <c r="P108" s="30">
        <v>5166</v>
      </c>
      <c r="Q108" s="31">
        <v>2887</v>
      </c>
      <c r="R108" s="29">
        <v>11684</v>
      </c>
      <c r="S108" s="30">
        <v>6928</v>
      </c>
      <c r="T108" s="31">
        <v>4756</v>
      </c>
      <c r="U108" s="29">
        <v>11168</v>
      </c>
      <c r="V108" s="30">
        <v>5991</v>
      </c>
      <c r="W108" s="31">
        <v>5177</v>
      </c>
      <c r="X108" s="29">
        <v>26766</v>
      </c>
      <c r="Y108" s="30">
        <v>13339</v>
      </c>
      <c r="Z108" s="31">
        <v>13427</v>
      </c>
      <c r="AA108" s="33">
        <v>1.689463322776684</v>
      </c>
      <c r="AB108" s="82">
        <v>1.36</v>
      </c>
    </row>
    <row r="109" spans="1:29" ht="13.15" customHeight="1" x14ac:dyDescent="0.2">
      <c r="A109" s="38" t="s">
        <v>63</v>
      </c>
      <c r="B109" s="7" t="s">
        <v>29</v>
      </c>
      <c r="C109" s="29">
        <v>8042</v>
      </c>
      <c r="D109" s="30">
        <v>5415</v>
      </c>
      <c r="E109" s="31">
        <v>2627</v>
      </c>
      <c r="F109" s="29">
        <v>12696</v>
      </c>
      <c r="G109" s="30">
        <v>7617</v>
      </c>
      <c r="H109" s="31">
        <v>5079</v>
      </c>
      <c r="I109" s="29">
        <v>124</v>
      </c>
      <c r="J109" s="30">
        <v>77</v>
      </c>
      <c r="K109" s="31">
        <v>47</v>
      </c>
      <c r="L109" s="29">
        <v>127</v>
      </c>
      <c r="M109" s="30">
        <v>78</v>
      </c>
      <c r="N109" s="31">
        <v>49</v>
      </c>
      <c r="O109" s="29">
        <v>2483</v>
      </c>
      <c r="P109" s="30">
        <v>1758</v>
      </c>
      <c r="Q109" s="31">
        <v>725</v>
      </c>
      <c r="R109" s="29">
        <v>2887</v>
      </c>
      <c r="S109" s="30">
        <v>1951</v>
      </c>
      <c r="T109" s="31">
        <v>936</v>
      </c>
      <c r="U109" s="29">
        <v>5435</v>
      </c>
      <c r="V109" s="30">
        <v>3580</v>
      </c>
      <c r="W109" s="31">
        <v>1855</v>
      </c>
      <c r="X109" s="29">
        <v>9682</v>
      </c>
      <c r="Y109" s="30">
        <v>5588</v>
      </c>
      <c r="Z109" s="31">
        <v>4094</v>
      </c>
      <c r="AA109" s="33">
        <v>1.0354155374131091</v>
      </c>
      <c r="AB109" s="82">
        <v>0.69</v>
      </c>
    </row>
    <row r="110" spans="1:29" ht="13.15" customHeight="1" x14ac:dyDescent="0.2">
      <c r="A110" s="38" t="s">
        <v>99</v>
      </c>
      <c r="B110" s="7" t="s">
        <v>30</v>
      </c>
      <c r="C110" s="29">
        <v>14978</v>
      </c>
      <c r="D110" s="30">
        <v>9377</v>
      </c>
      <c r="E110" s="31">
        <v>5601</v>
      </c>
      <c r="F110" s="29">
        <v>26630</v>
      </c>
      <c r="G110" s="30">
        <v>14706</v>
      </c>
      <c r="H110" s="31">
        <v>11924</v>
      </c>
      <c r="I110" s="29">
        <v>52</v>
      </c>
      <c r="J110" s="30">
        <v>35</v>
      </c>
      <c r="K110" s="31">
        <v>17</v>
      </c>
      <c r="L110" s="29">
        <v>53</v>
      </c>
      <c r="M110" s="30">
        <v>36</v>
      </c>
      <c r="N110" s="31">
        <v>17</v>
      </c>
      <c r="O110" s="29">
        <v>7389</v>
      </c>
      <c r="P110" s="30">
        <v>4945</v>
      </c>
      <c r="Q110" s="31">
        <v>2444</v>
      </c>
      <c r="R110" s="29">
        <v>9292</v>
      </c>
      <c r="S110" s="30">
        <v>5843</v>
      </c>
      <c r="T110" s="31">
        <v>3449</v>
      </c>
      <c r="U110" s="29">
        <v>7537</v>
      </c>
      <c r="V110" s="30">
        <v>4397</v>
      </c>
      <c r="W110" s="31">
        <v>3140</v>
      </c>
      <c r="X110" s="29">
        <v>17285</v>
      </c>
      <c r="Y110" s="30">
        <v>8827</v>
      </c>
      <c r="Z110" s="31">
        <v>8458</v>
      </c>
      <c r="AA110" s="33">
        <v>1.237785770008859</v>
      </c>
      <c r="AB110" s="82">
        <v>0.98</v>
      </c>
    </row>
    <row r="111" spans="1:29" ht="13.15" customHeight="1" x14ac:dyDescent="0.2">
      <c r="A111" s="25" t="s">
        <v>44</v>
      </c>
      <c r="B111" s="7" t="s">
        <v>31</v>
      </c>
      <c r="C111" s="29">
        <v>3007</v>
      </c>
      <c r="D111" s="30">
        <v>1864</v>
      </c>
      <c r="E111" s="31">
        <v>1143</v>
      </c>
      <c r="F111" s="29">
        <v>5188</v>
      </c>
      <c r="G111" s="30">
        <v>2895</v>
      </c>
      <c r="H111" s="31">
        <v>2293</v>
      </c>
      <c r="I111" s="29">
        <v>6</v>
      </c>
      <c r="J111" s="30">
        <v>4</v>
      </c>
      <c r="K111" s="31">
        <v>2</v>
      </c>
      <c r="L111" s="29">
        <v>6</v>
      </c>
      <c r="M111" s="30">
        <v>4</v>
      </c>
      <c r="N111" s="31">
        <v>2</v>
      </c>
      <c r="O111" s="29">
        <v>250</v>
      </c>
      <c r="P111" s="30">
        <v>174</v>
      </c>
      <c r="Q111" s="31">
        <v>76</v>
      </c>
      <c r="R111" s="29">
        <v>341</v>
      </c>
      <c r="S111" s="30">
        <v>223</v>
      </c>
      <c r="T111" s="31">
        <v>118</v>
      </c>
      <c r="U111" s="29">
        <v>2751</v>
      </c>
      <c r="V111" s="30">
        <v>1686</v>
      </c>
      <c r="W111" s="31">
        <v>1065</v>
      </c>
      <c r="X111" s="29">
        <v>4841</v>
      </c>
      <c r="Y111" s="30">
        <v>2668</v>
      </c>
      <c r="Z111" s="31">
        <v>2173</v>
      </c>
      <c r="AA111" s="33">
        <v>1.5531142342118991</v>
      </c>
      <c r="AB111" s="82">
        <v>1.1499999999999999</v>
      </c>
    </row>
    <row r="112" spans="1:29" ht="13.15" customHeight="1" x14ac:dyDescent="0.2">
      <c r="A112" s="25" t="s">
        <v>45</v>
      </c>
      <c r="B112" s="7" t="s">
        <v>32</v>
      </c>
      <c r="C112" s="29">
        <v>1951</v>
      </c>
      <c r="D112" s="30">
        <v>1256</v>
      </c>
      <c r="E112" s="31">
        <v>695</v>
      </c>
      <c r="F112" s="29">
        <v>3859</v>
      </c>
      <c r="G112" s="30">
        <v>2134</v>
      </c>
      <c r="H112" s="31">
        <v>1725</v>
      </c>
      <c r="I112" s="29">
        <v>2</v>
      </c>
      <c r="J112" s="30">
        <v>2</v>
      </c>
      <c r="K112" s="31">
        <v>0</v>
      </c>
      <c r="L112" s="29">
        <v>2</v>
      </c>
      <c r="M112" s="30">
        <v>2</v>
      </c>
      <c r="N112" s="31">
        <v>0</v>
      </c>
      <c r="O112" s="29">
        <v>214</v>
      </c>
      <c r="P112" s="30">
        <v>154</v>
      </c>
      <c r="Q112" s="31">
        <v>60</v>
      </c>
      <c r="R112" s="29">
        <v>333</v>
      </c>
      <c r="S112" s="30">
        <v>213</v>
      </c>
      <c r="T112" s="31">
        <v>120</v>
      </c>
      <c r="U112" s="29">
        <v>1735</v>
      </c>
      <c r="V112" s="30">
        <v>1100</v>
      </c>
      <c r="W112" s="31">
        <v>635</v>
      </c>
      <c r="X112" s="29">
        <v>3524</v>
      </c>
      <c r="Y112" s="30">
        <v>1919</v>
      </c>
      <c r="Z112" s="31">
        <v>1605</v>
      </c>
      <c r="AA112" s="33">
        <v>0.8071121848704732</v>
      </c>
      <c r="AB112" s="82">
        <v>0.65</v>
      </c>
    </row>
    <row r="113" spans="1:28" ht="13.15" customHeight="1" x14ac:dyDescent="0.2">
      <c r="A113" s="25" t="s">
        <v>46</v>
      </c>
      <c r="B113" s="7" t="s">
        <v>33</v>
      </c>
      <c r="C113" s="29">
        <v>3113</v>
      </c>
      <c r="D113" s="30">
        <v>2046</v>
      </c>
      <c r="E113" s="31">
        <v>1067</v>
      </c>
      <c r="F113" s="29">
        <v>5405</v>
      </c>
      <c r="G113" s="30">
        <v>3098</v>
      </c>
      <c r="H113" s="31">
        <v>2307</v>
      </c>
      <c r="I113" s="29">
        <v>1</v>
      </c>
      <c r="J113" s="30">
        <v>1</v>
      </c>
      <c r="K113" s="31">
        <v>0</v>
      </c>
      <c r="L113" s="29">
        <v>1</v>
      </c>
      <c r="M113" s="30">
        <v>1</v>
      </c>
      <c r="N113" s="31">
        <v>0</v>
      </c>
      <c r="O113" s="29">
        <v>1017</v>
      </c>
      <c r="P113" s="30">
        <v>728</v>
      </c>
      <c r="Q113" s="31">
        <v>289</v>
      </c>
      <c r="R113" s="29">
        <v>1392</v>
      </c>
      <c r="S113" s="30">
        <v>912</v>
      </c>
      <c r="T113" s="31">
        <v>480</v>
      </c>
      <c r="U113" s="29">
        <v>2095</v>
      </c>
      <c r="V113" s="30">
        <v>1317</v>
      </c>
      <c r="W113" s="31">
        <v>778</v>
      </c>
      <c r="X113" s="29">
        <v>4012</v>
      </c>
      <c r="Y113" s="30">
        <v>2185</v>
      </c>
      <c r="Z113" s="31">
        <v>1827</v>
      </c>
      <c r="AA113" s="33">
        <v>1.4638321083790633</v>
      </c>
      <c r="AB113" s="82">
        <v>1.02</v>
      </c>
    </row>
    <row r="114" spans="1:28" ht="13.15" customHeight="1" x14ac:dyDescent="0.2">
      <c r="A114" s="25" t="s">
        <v>47</v>
      </c>
      <c r="B114" s="7" t="s">
        <v>34</v>
      </c>
      <c r="C114" s="29">
        <v>7997</v>
      </c>
      <c r="D114" s="30">
        <v>5131</v>
      </c>
      <c r="E114" s="31">
        <v>2866</v>
      </c>
      <c r="F114" s="29">
        <v>12676</v>
      </c>
      <c r="G114" s="30">
        <v>7358</v>
      </c>
      <c r="H114" s="31">
        <v>5318</v>
      </c>
      <c r="I114" s="29">
        <v>6</v>
      </c>
      <c r="J114" s="30">
        <v>4</v>
      </c>
      <c r="K114" s="31">
        <v>2</v>
      </c>
      <c r="L114" s="29">
        <v>6</v>
      </c>
      <c r="M114" s="30">
        <v>4</v>
      </c>
      <c r="N114" s="31">
        <v>2</v>
      </c>
      <c r="O114" s="29">
        <v>111</v>
      </c>
      <c r="P114" s="30">
        <v>74</v>
      </c>
      <c r="Q114" s="31">
        <v>37</v>
      </c>
      <c r="R114" s="29">
        <v>179</v>
      </c>
      <c r="S114" s="30">
        <v>111</v>
      </c>
      <c r="T114" s="31">
        <v>68</v>
      </c>
      <c r="U114" s="29">
        <v>7880</v>
      </c>
      <c r="V114" s="30">
        <v>5053</v>
      </c>
      <c r="W114" s="31">
        <v>2827</v>
      </c>
      <c r="X114" s="29">
        <v>12491</v>
      </c>
      <c r="Y114" s="30">
        <v>7243</v>
      </c>
      <c r="Z114" s="31">
        <v>5248</v>
      </c>
      <c r="AA114" s="33">
        <v>1.799873511452615</v>
      </c>
      <c r="AB114" s="82">
        <v>1.05</v>
      </c>
    </row>
    <row r="115" spans="1:28" ht="13.15" customHeight="1" x14ac:dyDescent="0.2">
      <c r="A115" s="25" t="s">
        <v>48</v>
      </c>
      <c r="B115" s="7" t="s">
        <v>35</v>
      </c>
      <c r="C115" s="29">
        <v>2443</v>
      </c>
      <c r="D115" s="30">
        <v>1739</v>
      </c>
      <c r="E115" s="31">
        <v>704</v>
      </c>
      <c r="F115" s="29">
        <v>3817</v>
      </c>
      <c r="G115" s="30">
        <v>2368</v>
      </c>
      <c r="H115" s="31">
        <v>1449</v>
      </c>
      <c r="I115" s="29">
        <v>1</v>
      </c>
      <c r="J115" s="30">
        <v>1</v>
      </c>
      <c r="K115" s="31">
        <v>0</v>
      </c>
      <c r="L115" s="29">
        <v>1</v>
      </c>
      <c r="M115" s="30">
        <v>1</v>
      </c>
      <c r="N115" s="31">
        <v>0</v>
      </c>
      <c r="O115" s="29">
        <v>115</v>
      </c>
      <c r="P115" s="30">
        <v>81</v>
      </c>
      <c r="Q115" s="31">
        <v>34</v>
      </c>
      <c r="R115" s="29">
        <v>157</v>
      </c>
      <c r="S115" s="30">
        <v>103</v>
      </c>
      <c r="T115" s="31">
        <v>54</v>
      </c>
      <c r="U115" s="29">
        <v>2327</v>
      </c>
      <c r="V115" s="30">
        <v>1657</v>
      </c>
      <c r="W115" s="31">
        <v>670</v>
      </c>
      <c r="X115" s="29">
        <v>3659</v>
      </c>
      <c r="Y115" s="30">
        <v>2264</v>
      </c>
      <c r="Z115" s="31">
        <v>1395</v>
      </c>
      <c r="AA115" s="33">
        <v>1.2883458230277973</v>
      </c>
      <c r="AB115" s="82">
        <v>0.82</v>
      </c>
    </row>
    <row r="116" spans="1:28" ht="13.15" customHeight="1" x14ac:dyDescent="0.2">
      <c r="A116" s="25" t="s">
        <v>49</v>
      </c>
      <c r="B116" s="7" t="s">
        <v>20</v>
      </c>
      <c r="C116" s="29">
        <v>6074</v>
      </c>
      <c r="D116" s="30">
        <v>4072</v>
      </c>
      <c r="E116" s="31">
        <v>2002</v>
      </c>
      <c r="F116" s="29">
        <v>11212</v>
      </c>
      <c r="G116" s="30">
        <v>6302</v>
      </c>
      <c r="H116" s="31">
        <v>4910</v>
      </c>
      <c r="I116" s="29">
        <v>7</v>
      </c>
      <c r="J116" s="30">
        <v>7</v>
      </c>
      <c r="K116" s="31">
        <v>0</v>
      </c>
      <c r="L116" s="29">
        <v>7</v>
      </c>
      <c r="M116" s="30">
        <v>7</v>
      </c>
      <c r="N116" s="31">
        <v>0</v>
      </c>
      <c r="O116" s="29">
        <v>3447</v>
      </c>
      <c r="P116" s="30">
        <v>2432</v>
      </c>
      <c r="Q116" s="31">
        <v>1015</v>
      </c>
      <c r="R116" s="29">
        <v>5160</v>
      </c>
      <c r="S116" s="30">
        <v>3175</v>
      </c>
      <c r="T116" s="31">
        <v>1985</v>
      </c>
      <c r="U116" s="29">
        <v>2620</v>
      </c>
      <c r="V116" s="30">
        <v>1633</v>
      </c>
      <c r="W116" s="31">
        <v>987</v>
      </c>
      <c r="X116" s="29">
        <v>6045</v>
      </c>
      <c r="Y116" s="30">
        <v>3120</v>
      </c>
      <c r="Z116" s="31">
        <v>2925</v>
      </c>
      <c r="AA116" s="33">
        <v>2.3147248358466048</v>
      </c>
      <c r="AB116" s="82">
        <v>1.72</v>
      </c>
    </row>
    <row r="117" spans="1:28" ht="13.15" customHeight="1" x14ac:dyDescent="0.2">
      <c r="A117" s="25" t="s">
        <v>50</v>
      </c>
      <c r="B117" s="7" t="s">
        <v>21</v>
      </c>
      <c r="C117" s="29">
        <v>2187</v>
      </c>
      <c r="D117" s="30">
        <v>1556</v>
      </c>
      <c r="E117" s="31">
        <v>631</v>
      </c>
      <c r="F117" s="29">
        <v>3333</v>
      </c>
      <c r="G117" s="30">
        <v>2070</v>
      </c>
      <c r="H117" s="31">
        <v>1263</v>
      </c>
      <c r="I117" s="29">
        <v>2</v>
      </c>
      <c r="J117" s="30">
        <v>2</v>
      </c>
      <c r="K117" s="31">
        <v>0</v>
      </c>
      <c r="L117" s="29">
        <v>2</v>
      </c>
      <c r="M117" s="30">
        <v>2</v>
      </c>
      <c r="N117" s="31">
        <v>0</v>
      </c>
      <c r="O117" s="29">
        <v>383</v>
      </c>
      <c r="P117" s="30">
        <v>283</v>
      </c>
      <c r="Q117" s="31">
        <v>100</v>
      </c>
      <c r="R117" s="29">
        <v>476</v>
      </c>
      <c r="S117" s="30">
        <v>330</v>
      </c>
      <c r="T117" s="31">
        <v>146</v>
      </c>
      <c r="U117" s="29">
        <v>1802</v>
      </c>
      <c r="V117" s="30">
        <v>1271</v>
      </c>
      <c r="W117" s="31">
        <v>531</v>
      </c>
      <c r="X117" s="29">
        <v>2855</v>
      </c>
      <c r="Y117" s="30">
        <v>1738</v>
      </c>
      <c r="Z117" s="31">
        <v>1117</v>
      </c>
      <c r="AA117" s="33">
        <v>1.1195519744453433</v>
      </c>
      <c r="AB117" s="82">
        <v>0.7</v>
      </c>
    </row>
    <row r="118" spans="1:28" ht="13.15" customHeight="1" x14ac:dyDescent="0.2">
      <c r="A118" s="25" t="s">
        <v>51</v>
      </c>
      <c r="B118" s="7" t="s">
        <v>22</v>
      </c>
      <c r="C118" s="29">
        <v>9073</v>
      </c>
      <c r="D118" s="30">
        <v>5939</v>
      </c>
      <c r="E118" s="31">
        <v>3134</v>
      </c>
      <c r="F118" s="29">
        <v>15200</v>
      </c>
      <c r="G118" s="30">
        <v>8969</v>
      </c>
      <c r="H118" s="31">
        <v>6231</v>
      </c>
      <c r="I118" s="29">
        <v>166</v>
      </c>
      <c r="J118" s="30">
        <v>119</v>
      </c>
      <c r="K118" s="31">
        <v>47</v>
      </c>
      <c r="L118" s="29">
        <v>168</v>
      </c>
      <c r="M118" s="30">
        <v>121</v>
      </c>
      <c r="N118" s="31">
        <v>47</v>
      </c>
      <c r="O118" s="29">
        <v>999</v>
      </c>
      <c r="P118" s="30">
        <v>732</v>
      </c>
      <c r="Q118" s="31">
        <v>267</v>
      </c>
      <c r="R118" s="29">
        <v>1114</v>
      </c>
      <c r="S118" s="30">
        <v>799</v>
      </c>
      <c r="T118" s="31">
        <v>315</v>
      </c>
      <c r="U118" s="29">
        <v>7908</v>
      </c>
      <c r="V118" s="30">
        <v>5088</v>
      </c>
      <c r="W118" s="31">
        <v>2820</v>
      </c>
      <c r="X118" s="29">
        <v>13918</v>
      </c>
      <c r="Y118" s="30">
        <v>8049</v>
      </c>
      <c r="Z118" s="31">
        <v>5869</v>
      </c>
      <c r="AA118" s="33">
        <v>2.8927424780087168</v>
      </c>
      <c r="AB118" s="82">
        <v>1.94</v>
      </c>
    </row>
    <row r="119" spans="1:28" ht="13.15" customHeight="1" x14ac:dyDescent="0.2">
      <c r="A119" s="25" t="s">
        <v>52</v>
      </c>
      <c r="B119" s="7" t="s">
        <v>23</v>
      </c>
      <c r="C119" s="29">
        <v>3660</v>
      </c>
      <c r="D119" s="30">
        <v>2339</v>
      </c>
      <c r="E119" s="31">
        <v>1321</v>
      </c>
      <c r="F119" s="29">
        <v>6249</v>
      </c>
      <c r="G119" s="30">
        <v>3656</v>
      </c>
      <c r="H119" s="31">
        <v>2593</v>
      </c>
      <c r="I119" s="29">
        <v>21</v>
      </c>
      <c r="J119" s="30">
        <v>19</v>
      </c>
      <c r="K119" s="31">
        <v>2</v>
      </c>
      <c r="L119" s="29">
        <v>21</v>
      </c>
      <c r="M119" s="30">
        <v>19</v>
      </c>
      <c r="N119" s="31">
        <v>2</v>
      </c>
      <c r="O119" s="29">
        <v>505</v>
      </c>
      <c r="P119" s="30">
        <v>372</v>
      </c>
      <c r="Q119" s="31">
        <v>133</v>
      </c>
      <c r="R119" s="29">
        <v>612</v>
      </c>
      <c r="S119" s="30">
        <v>422</v>
      </c>
      <c r="T119" s="31">
        <v>190</v>
      </c>
      <c r="U119" s="29">
        <v>3134</v>
      </c>
      <c r="V119" s="30">
        <v>1948</v>
      </c>
      <c r="W119" s="31">
        <v>1186</v>
      </c>
      <c r="X119" s="29">
        <v>5616</v>
      </c>
      <c r="Y119" s="30">
        <v>3215</v>
      </c>
      <c r="Z119" s="31">
        <v>2401</v>
      </c>
      <c r="AA119" s="33">
        <v>4.167046179069132</v>
      </c>
      <c r="AB119" s="82">
        <v>3</v>
      </c>
    </row>
    <row r="120" spans="1:28" ht="13.15" customHeight="1" x14ac:dyDescent="0.2">
      <c r="A120" s="25" t="s">
        <v>53</v>
      </c>
      <c r="B120" s="7" t="s">
        <v>24</v>
      </c>
      <c r="C120" s="29">
        <v>4740</v>
      </c>
      <c r="D120" s="30">
        <v>2977</v>
      </c>
      <c r="E120" s="31">
        <v>1763</v>
      </c>
      <c r="F120" s="29">
        <v>9141</v>
      </c>
      <c r="G120" s="30">
        <v>5173</v>
      </c>
      <c r="H120" s="31">
        <v>3968</v>
      </c>
      <c r="I120" s="29">
        <v>3</v>
      </c>
      <c r="J120" s="30">
        <v>2</v>
      </c>
      <c r="K120" s="31">
        <v>1</v>
      </c>
      <c r="L120" s="29">
        <v>3</v>
      </c>
      <c r="M120" s="30">
        <v>2</v>
      </c>
      <c r="N120" s="31">
        <v>1</v>
      </c>
      <c r="O120" s="29">
        <v>269</v>
      </c>
      <c r="P120" s="30">
        <v>196</v>
      </c>
      <c r="Q120" s="31">
        <v>73</v>
      </c>
      <c r="R120" s="29">
        <v>334</v>
      </c>
      <c r="S120" s="30">
        <v>231</v>
      </c>
      <c r="T120" s="31">
        <v>103</v>
      </c>
      <c r="U120" s="29">
        <v>4468</v>
      </c>
      <c r="V120" s="30">
        <v>2779</v>
      </c>
      <c r="W120" s="31">
        <v>1689</v>
      </c>
      <c r="X120" s="29">
        <v>8804</v>
      </c>
      <c r="Y120" s="30">
        <v>4940</v>
      </c>
      <c r="Z120" s="31">
        <v>3864</v>
      </c>
      <c r="AA120" s="33">
        <v>3.5422567314087572</v>
      </c>
      <c r="AB120" s="82">
        <v>2.92</v>
      </c>
    </row>
    <row r="121" spans="1:28" ht="13.15" customHeight="1" x14ac:dyDescent="0.2">
      <c r="A121" s="25" t="s">
        <v>54</v>
      </c>
      <c r="B121" s="7" t="s">
        <v>25</v>
      </c>
      <c r="C121" s="29">
        <v>648</v>
      </c>
      <c r="D121" s="30">
        <v>449</v>
      </c>
      <c r="E121" s="31">
        <v>199</v>
      </c>
      <c r="F121" s="29">
        <v>1014</v>
      </c>
      <c r="G121" s="30">
        <v>604</v>
      </c>
      <c r="H121" s="31">
        <v>410</v>
      </c>
      <c r="I121" s="29">
        <v>22</v>
      </c>
      <c r="J121" s="30">
        <v>15</v>
      </c>
      <c r="K121" s="31">
        <v>7</v>
      </c>
      <c r="L121" s="29">
        <v>23</v>
      </c>
      <c r="M121" s="30">
        <v>15</v>
      </c>
      <c r="N121" s="31">
        <v>8</v>
      </c>
      <c r="O121" s="29">
        <v>395</v>
      </c>
      <c r="P121" s="30">
        <v>290</v>
      </c>
      <c r="Q121" s="31">
        <v>105</v>
      </c>
      <c r="R121" s="29">
        <v>515</v>
      </c>
      <c r="S121" s="30">
        <v>336</v>
      </c>
      <c r="T121" s="31">
        <v>179</v>
      </c>
      <c r="U121" s="29">
        <v>231</v>
      </c>
      <c r="V121" s="30">
        <v>144</v>
      </c>
      <c r="W121" s="31">
        <v>87</v>
      </c>
      <c r="X121" s="29">
        <v>476</v>
      </c>
      <c r="Y121" s="30">
        <v>253</v>
      </c>
      <c r="Z121" s="31">
        <v>223</v>
      </c>
      <c r="AA121" s="33">
        <v>1.4401600177797533</v>
      </c>
      <c r="AB121" s="82">
        <v>0.95</v>
      </c>
    </row>
    <row r="122" spans="1:28" ht="13.15" customHeight="1" x14ac:dyDescent="0.2">
      <c r="A122" s="25" t="s">
        <v>55</v>
      </c>
      <c r="B122" s="7" t="s">
        <v>26</v>
      </c>
      <c r="C122" s="29">
        <v>2598</v>
      </c>
      <c r="D122" s="30">
        <v>1672</v>
      </c>
      <c r="E122" s="31">
        <v>926</v>
      </c>
      <c r="F122" s="29">
        <v>4314</v>
      </c>
      <c r="G122" s="30">
        <v>2485</v>
      </c>
      <c r="H122" s="31">
        <v>1829</v>
      </c>
      <c r="I122" s="29">
        <v>7</v>
      </c>
      <c r="J122" s="30">
        <v>5</v>
      </c>
      <c r="K122" s="31">
        <v>2</v>
      </c>
      <c r="L122" s="29">
        <v>10</v>
      </c>
      <c r="M122" s="30">
        <v>9</v>
      </c>
      <c r="N122" s="31">
        <v>1</v>
      </c>
      <c r="O122" s="29">
        <v>1120</v>
      </c>
      <c r="P122" s="30">
        <v>797</v>
      </c>
      <c r="Q122" s="31">
        <v>323</v>
      </c>
      <c r="R122" s="29">
        <v>1392</v>
      </c>
      <c r="S122" s="30">
        <v>923</v>
      </c>
      <c r="T122" s="31">
        <v>469</v>
      </c>
      <c r="U122" s="29">
        <v>1471</v>
      </c>
      <c r="V122" s="30">
        <v>870</v>
      </c>
      <c r="W122" s="31">
        <v>601</v>
      </c>
      <c r="X122" s="29">
        <v>2912</v>
      </c>
      <c r="Y122" s="30">
        <v>1553</v>
      </c>
      <c r="Z122" s="31">
        <v>1359</v>
      </c>
      <c r="AA122" s="33">
        <v>1.543470253442806</v>
      </c>
      <c r="AB122" s="82">
        <v>1.2</v>
      </c>
    </row>
    <row r="123" spans="1:28" ht="13.15" customHeight="1" x14ac:dyDescent="0.2">
      <c r="A123" s="25" t="s">
        <v>56</v>
      </c>
      <c r="B123" s="7" t="s">
        <v>27</v>
      </c>
      <c r="C123" s="29">
        <v>1918</v>
      </c>
      <c r="D123" s="30">
        <v>1112</v>
      </c>
      <c r="E123" s="31">
        <v>806</v>
      </c>
      <c r="F123" s="29">
        <v>3493</v>
      </c>
      <c r="G123" s="30">
        <v>1879</v>
      </c>
      <c r="H123" s="31">
        <v>1614</v>
      </c>
      <c r="I123" s="29">
        <v>3</v>
      </c>
      <c r="J123" s="30">
        <v>1</v>
      </c>
      <c r="K123" s="31">
        <v>2</v>
      </c>
      <c r="L123" s="29">
        <v>3</v>
      </c>
      <c r="M123" s="30">
        <v>1</v>
      </c>
      <c r="N123" s="31">
        <v>2</v>
      </c>
      <c r="O123" s="29">
        <v>566</v>
      </c>
      <c r="P123" s="30">
        <v>361</v>
      </c>
      <c r="Q123" s="31">
        <v>205</v>
      </c>
      <c r="R123" s="29">
        <v>754</v>
      </c>
      <c r="S123" s="30">
        <v>456</v>
      </c>
      <c r="T123" s="31">
        <v>298</v>
      </c>
      <c r="U123" s="29">
        <v>1349</v>
      </c>
      <c r="V123" s="30">
        <v>750</v>
      </c>
      <c r="W123" s="31">
        <v>599</v>
      </c>
      <c r="X123" s="29">
        <v>2736</v>
      </c>
      <c r="Y123" s="30">
        <v>1422</v>
      </c>
      <c r="Z123" s="31">
        <v>1314</v>
      </c>
      <c r="AA123" s="33">
        <v>1.0128587648192644</v>
      </c>
      <c r="AB123" s="82">
        <v>0.77</v>
      </c>
    </row>
    <row r="124" spans="1:28" ht="13.15" customHeight="1" x14ac:dyDescent="0.2">
      <c r="A124" s="25" t="s">
        <v>57</v>
      </c>
      <c r="B124" s="7" t="s">
        <v>36</v>
      </c>
      <c r="C124" s="29">
        <v>1361</v>
      </c>
      <c r="D124" s="30">
        <v>882</v>
      </c>
      <c r="E124" s="31">
        <v>479</v>
      </c>
      <c r="F124" s="29">
        <v>2197</v>
      </c>
      <c r="G124" s="30">
        <v>1271</v>
      </c>
      <c r="H124" s="31">
        <v>926</v>
      </c>
      <c r="I124" s="29">
        <v>8</v>
      </c>
      <c r="J124" s="30">
        <v>7</v>
      </c>
      <c r="K124" s="31">
        <v>1</v>
      </c>
      <c r="L124" s="29">
        <v>8</v>
      </c>
      <c r="M124" s="30">
        <v>7</v>
      </c>
      <c r="N124" s="31">
        <v>1</v>
      </c>
      <c r="O124" s="29">
        <v>319</v>
      </c>
      <c r="P124" s="30">
        <v>215</v>
      </c>
      <c r="Q124" s="31">
        <v>104</v>
      </c>
      <c r="R124" s="29">
        <v>424</v>
      </c>
      <c r="S124" s="30">
        <v>268</v>
      </c>
      <c r="T124" s="31">
        <v>156</v>
      </c>
      <c r="U124" s="29">
        <v>1034</v>
      </c>
      <c r="V124" s="30">
        <v>660</v>
      </c>
      <c r="W124" s="31">
        <v>374</v>
      </c>
      <c r="X124" s="29">
        <v>1765</v>
      </c>
      <c r="Y124" s="30">
        <v>996</v>
      </c>
      <c r="Z124" s="31">
        <v>769</v>
      </c>
      <c r="AA124" s="33">
        <v>1.2492427441117619</v>
      </c>
      <c r="AB124" s="83">
        <v>0.84</v>
      </c>
    </row>
    <row r="125" spans="1:28" ht="13.15" customHeight="1" x14ac:dyDescent="0.2">
      <c r="A125" s="25" t="s">
        <v>58</v>
      </c>
      <c r="B125" s="7" t="s">
        <v>37</v>
      </c>
      <c r="C125" s="29">
        <v>204</v>
      </c>
      <c r="D125" s="30">
        <v>139</v>
      </c>
      <c r="E125" s="31">
        <v>65</v>
      </c>
      <c r="F125" s="29">
        <v>296</v>
      </c>
      <c r="G125" s="30">
        <v>175</v>
      </c>
      <c r="H125" s="31">
        <v>121</v>
      </c>
      <c r="I125" s="29">
        <v>0</v>
      </c>
      <c r="J125" s="30">
        <v>0</v>
      </c>
      <c r="K125" s="31">
        <v>0</v>
      </c>
      <c r="L125" s="29">
        <v>0</v>
      </c>
      <c r="M125" s="30">
        <v>0</v>
      </c>
      <c r="N125" s="31">
        <v>0</v>
      </c>
      <c r="O125" s="29">
        <v>40</v>
      </c>
      <c r="P125" s="30">
        <v>30</v>
      </c>
      <c r="Q125" s="31">
        <v>10</v>
      </c>
      <c r="R125" s="29">
        <v>51</v>
      </c>
      <c r="S125" s="30">
        <v>33</v>
      </c>
      <c r="T125" s="31">
        <v>18</v>
      </c>
      <c r="U125" s="29">
        <v>164</v>
      </c>
      <c r="V125" s="30">
        <v>109</v>
      </c>
      <c r="W125" s="31">
        <v>55</v>
      </c>
      <c r="X125" s="29">
        <v>245</v>
      </c>
      <c r="Y125" s="30">
        <v>142</v>
      </c>
      <c r="Z125" s="31">
        <v>103</v>
      </c>
      <c r="AA125" s="33">
        <v>0.43602787158551709</v>
      </c>
      <c r="AB125" s="83">
        <v>0.21</v>
      </c>
    </row>
    <row r="126" spans="1:28" ht="13.15" customHeight="1" x14ac:dyDescent="0.2">
      <c r="A126" s="26" t="s">
        <v>59</v>
      </c>
      <c r="B126" s="28" t="s">
        <v>38</v>
      </c>
      <c r="C126" s="51">
        <v>43</v>
      </c>
      <c r="D126" s="52">
        <v>30</v>
      </c>
      <c r="E126" s="53">
        <v>13</v>
      </c>
      <c r="F126" s="51">
        <v>91</v>
      </c>
      <c r="G126" s="52">
        <v>49</v>
      </c>
      <c r="H126" s="53">
        <v>42</v>
      </c>
      <c r="I126" s="51">
        <v>11</v>
      </c>
      <c r="J126" s="52">
        <v>9</v>
      </c>
      <c r="K126" s="53">
        <v>2</v>
      </c>
      <c r="L126" s="51">
        <v>11</v>
      </c>
      <c r="M126" s="52">
        <v>9</v>
      </c>
      <c r="N126" s="53">
        <v>2</v>
      </c>
      <c r="O126" s="51">
        <v>14</v>
      </c>
      <c r="P126" s="52">
        <v>10</v>
      </c>
      <c r="Q126" s="53">
        <v>4</v>
      </c>
      <c r="R126" s="51">
        <v>27</v>
      </c>
      <c r="S126" s="52">
        <v>18</v>
      </c>
      <c r="T126" s="53">
        <v>9</v>
      </c>
      <c r="U126" s="51">
        <v>18</v>
      </c>
      <c r="V126" s="52">
        <v>11</v>
      </c>
      <c r="W126" s="53">
        <v>7</v>
      </c>
      <c r="X126" s="51">
        <v>53</v>
      </c>
      <c r="Y126" s="52">
        <v>22</v>
      </c>
      <c r="Z126" s="53">
        <v>31</v>
      </c>
      <c r="AA126" s="55">
        <v>1.0583312823037165</v>
      </c>
      <c r="AB126" s="84">
        <v>0.67</v>
      </c>
    </row>
    <row r="127" spans="1:28" ht="13.15" customHeight="1" x14ac:dyDescent="0.2">
      <c r="A127" s="88" t="s">
        <v>180</v>
      </c>
      <c r="B127" s="89"/>
      <c r="C127" s="89"/>
      <c r="D127" s="89"/>
      <c r="E127" s="89"/>
      <c r="F127" s="89"/>
      <c r="G127" s="89"/>
      <c r="H127" s="89"/>
      <c r="I127" s="89"/>
      <c r="J127" s="89"/>
      <c r="K127" s="89"/>
      <c r="L127" s="89"/>
      <c r="M127" s="41"/>
      <c r="N127" s="41"/>
      <c r="O127" s="41"/>
      <c r="P127" s="41"/>
      <c r="Q127" s="41"/>
      <c r="R127" s="41"/>
      <c r="S127" s="41"/>
      <c r="T127" s="41"/>
      <c r="U127" s="41"/>
      <c r="V127" s="41"/>
      <c r="W127" s="41"/>
      <c r="X127" s="41"/>
      <c r="Y127" s="41"/>
      <c r="Z127" s="41"/>
    </row>
    <row r="128" spans="1:28" ht="13.15" customHeight="1" x14ac:dyDescent="0.2">
      <c r="A128" s="90" t="s">
        <v>0</v>
      </c>
      <c r="B128" s="90"/>
      <c r="C128" s="90"/>
    </row>
    <row r="129" spans="3:3" ht="13.15" customHeight="1" x14ac:dyDescent="0.2">
      <c r="C129" s="30"/>
    </row>
  </sheetData>
  <mergeCells count="73">
    <mergeCell ref="A2:P2"/>
    <mergeCell ref="A3:N3"/>
    <mergeCell ref="A4:B7"/>
    <mergeCell ref="C4:H4"/>
    <mergeCell ref="I4:N4"/>
    <mergeCell ref="O4:T4"/>
    <mergeCell ref="U4:Z4"/>
    <mergeCell ref="AA4:AA7"/>
    <mergeCell ref="AB4:AB7"/>
    <mergeCell ref="C5:E5"/>
    <mergeCell ref="F5:H5"/>
    <mergeCell ref="I5:K5"/>
    <mergeCell ref="L5:N5"/>
    <mergeCell ref="O5:Q5"/>
    <mergeCell ref="R5:T5"/>
    <mergeCell ref="U5:W5"/>
    <mergeCell ref="X5:Z5"/>
    <mergeCell ref="A31:L31"/>
    <mergeCell ref="A32:C32"/>
    <mergeCell ref="A35:N35"/>
    <mergeCell ref="A36:B39"/>
    <mergeCell ref="C36:H36"/>
    <mergeCell ref="I36:N36"/>
    <mergeCell ref="O36:T36"/>
    <mergeCell ref="U36:Z36"/>
    <mergeCell ref="AA36:AA39"/>
    <mergeCell ref="AB36:AB39"/>
    <mergeCell ref="C37:E37"/>
    <mergeCell ref="F37:H37"/>
    <mergeCell ref="I37:K37"/>
    <mergeCell ref="L37:N37"/>
    <mergeCell ref="O37:Q37"/>
    <mergeCell ref="R37:T37"/>
    <mergeCell ref="U37:W37"/>
    <mergeCell ref="X37:Z37"/>
    <mergeCell ref="A63:L63"/>
    <mergeCell ref="A64:C64"/>
    <mergeCell ref="A67:N67"/>
    <mergeCell ref="A68:B71"/>
    <mergeCell ref="C68:H68"/>
    <mergeCell ref="I68:N68"/>
    <mergeCell ref="U100:Z100"/>
    <mergeCell ref="O68:T68"/>
    <mergeCell ref="U68:Z68"/>
    <mergeCell ref="AA68:AA71"/>
    <mergeCell ref="AB68:AB71"/>
    <mergeCell ref="O69:Q69"/>
    <mergeCell ref="R69:T69"/>
    <mergeCell ref="U69:W69"/>
    <mergeCell ref="X69:Z69"/>
    <mergeCell ref="A95:L95"/>
    <mergeCell ref="A96:C96"/>
    <mergeCell ref="A99:N99"/>
    <mergeCell ref="C69:E69"/>
    <mergeCell ref="F69:H69"/>
    <mergeCell ref="I69:K69"/>
    <mergeCell ref="L69:N69"/>
    <mergeCell ref="A127:L127"/>
    <mergeCell ref="A128:C128"/>
    <mergeCell ref="AA100:AA103"/>
    <mergeCell ref="AB100:AB103"/>
    <mergeCell ref="C101:E101"/>
    <mergeCell ref="F101:H101"/>
    <mergeCell ref="I101:K101"/>
    <mergeCell ref="L101:N101"/>
    <mergeCell ref="O101:Q101"/>
    <mergeCell ref="R101:T101"/>
    <mergeCell ref="U101:W101"/>
    <mergeCell ref="X101:Z101"/>
    <mergeCell ref="A100:B103"/>
    <mergeCell ref="C100:H100"/>
    <mergeCell ref="I100:N100"/>
    <mergeCell ref="O100:T100"/>
  </mergeCells>
  <phoneticPr fontId="9" type="noConversion"/>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130"/>
  <sheetViews>
    <sheetView zoomScaleNormal="100" workbookViewId="0">
      <pane ySplit="2" topLeftCell="A87" activePane="bottomLeft" state="frozen"/>
      <selection pane="bottomLeft" activeCell="AA40" sqref="AA40"/>
    </sheetView>
  </sheetViews>
  <sheetFormatPr defaultRowHeight="13.15" customHeight="1" x14ac:dyDescent="0.2"/>
  <cols>
    <col min="1" max="1" width="10" customWidth="1"/>
    <col min="2" max="2" width="18.5" customWidth="1"/>
    <col min="3" max="3" width="14" customWidth="1"/>
    <col min="4" max="4" width="11" customWidth="1"/>
    <col min="5" max="5" width="12.1640625" customWidth="1"/>
    <col min="6" max="6" width="12.83203125" customWidth="1"/>
    <col min="7" max="7" width="11.83203125" customWidth="1"/>
    <col min="8" max="9" width="12.1640625" customWidth="1"/>
    <col min="10" max="11" width="9.5" customWidth="1"/>
    <col min="12" max="12" width="11.5" customWidth="1"/>
    <col min="13" max="14" width="9.5" customWidth="1"/>
    <col min="15" max="15" width="12.83203125" customWidth="1"/>
    <col min="16" max="17" width="9.5" customWidth="1"/>
    <col min="18" max="18" width="11.5" customWidth="1"/>
    <col min="19" max="19" width="11.83203125" customWidth="1"/>
    <col min="20" max="20" width="10.1640625" customWidth="1"/>
    <col min="21" max="21" width="10.5" customWidth="1"/>
    <col min="22" max="23" width="9.5" customWidth="1"/>
    <col min="24" max="24" width="11.5" customWidth="1"/>
    <col min="25" max="26" width="9.5" customWidth="1"/>
    <col min="27" max="27" width="12.5" customWidth="1"/>
    <col min="28" max="28" width="11.33203125" customWidth="1"/>
    <col min="30" max="30" width="14" hidden="1" customWidth="1"/>
    <col min="31" max="31" width="17.6640625" hidden="1" customWidth="1"/>
    <col min="32" max="35" width="0" hidden="1" customWidth="1"/>
  </cols>
  <sheetData>
    <row r="1" spans="1:35" ht="24" customHeight="1" x14ac:dyDescent="0.2"/>
    <row r="2" spans="1:35" s="46" customFormat="1" ht="24" customHeight="1" x14ac:dyDescent="0.2">
      <c r="A2" s="110" t="s">
        <v>165</v>
      </c>
      <c r="B2" s="111"/>
      <c r="C2" s="111"/>
      <c r="D2" s="111"/>
      <c r="E2" s="111"/>
      <c r="F2" s="111"/>
      <c r="G2" s="111"/>
      <c r="H2" s="111"/>
      <c r="I2" s="111"/>
      <c r="J2" s="111"/>
      <c r="K2" s="111"/>
      <c r="L2" s="111"/>
      <c r="M2" s="111"/>
      <c r="N2" s="111"/>
      <c r="O2" s="111"/>
      <c r="P2" s="111"/>
    </row>
    <row r="3" spans="1:35" s="44" customFormat="1" ht="20.45" customHeight="1" x14ac:dyDescent="0.2">
      <c r="A3" s="105" t="s">
        <v>135</v>
      </c>
      <c r="B3" s="106"/>
      <c r="C3" s="106"/>
      <c r="D3" s="106"/>
      <c r="E3" s="106"/>
      <c r="F3" s="106"/>
      <c r="G3" s="106"/>
      <c r="H3" s="106"/>
      <c r="I3" s="106"/>
      <c r="J3" s="106"/>
      <c r="K3" s="106"/>
      <c r="L3" s="106"/>
      <c r="M3" s="106"/>
      <c r="N3" s="106"/>
    </row>
    <row r="4" spans="1:35" ht="27" customHeight="1" x14ac:dyDescent="0.2">
      <c r="A4" s="99" t="s">
        <v>152</v>
      </c>
      <c r="B4" s="100"/>
      <c r="C4" s="96" t="s">
        <v>153</v>
      </c>
      <c r="D4" s="97"/>
      <c r="E4" s="97"/>
      <c r="F4" s="97"/>
      <c r="G4" s="97"/>
      <c r="H4" s="98"/>
      <c r="I4" s="107" t="s">
        <v>157</v>
      </c>
      <c r="J4" s="108"/>
      <c r="K4" s="108"/>
      <c r="L4" s="108"/>
      <c r="M4" s="108"/>
      <c r="N4" s="109"/>
      <c r="O4" s="107" t="s">
        <v>158</v>
      </c>
      <c r="P4" s="108"/>
      <c r="Q4" s="108"/>
      <c r="R4" s="108"/>
      <c r="S4" s="108"/>
      <c r="T4" s="109"/>
      <c r="U4" s="107" t="s">
        <v>159</v>
      </c>
      <c r="V4" s="108"/>
      <c r="W4" s="108"/>
      <c r="X4" s="108"/>
      <c r="Y4" s="108"/>
      <c r="Z4" s="109"/>
      <c r="AA4" s="91" t="s">
        <v>65</v>
      </c>
      <c r="AB4" s="94" t="s">
        <v>66</v>
      </c>
    </row>
    <row r="5" spans="1:35" ht="13.15" customHeight="1" x14ac:dyDescent="0.2">
      <c r="A5" s="101"/>
      <c r="B5" s="102"/>
      <c r="C5" s="96" t="s">
        <v>154</v>
      </c>
      <c r="D5" s="97"/>
      <c r="E5" s="98"/>
      <c r="F5" s="96" t="s">
        <v>155</v>
      </c>
      <c r="G5" s="97"/>
      <c r="H5" s="98"/>
      <c r="I5" s="96" t="s">
        <v>156</v>
      </c>
      <c r="J5" s="97"/>
      <c r="K5" s="98"/>
      <c r="L5" s="96" t="s">
        <v>155</v>
      </c>
      <c r="M5" s="97"/>
      <c r="N5" s="98"/>
      <c r="O5" s="96" t="s">
        <v>156</v>
      </c>
      <c r="P5" s="97"/>
      <c r="Q5" s="98"/>
      <c r="R5" s="96" t="s">
        <v>155</v>
      </c>
      <c r="S5" s="97"/>
      <c r="T5" s="98"/>
      <c r="U5" s="96" t="s">
        <v>156</v>
      </c>
      <c r="V5" s="97"/>
      <c r="W5" s="98"/>
      <c r="X5" s="96" t="s">
        <v>155</v>
      </c>
      <c r="Y5" s="97"/>
      <c r="Z5" s="98"/>
      <c r="AA5" s="92"/>
      <c r="AB5" s="95"/>
    </row>
    <row r="6" spans="1:35" ht="13.15" customHeight="1" x14ac:dyDescent="0.2">
      <c r="A6" s="101"/>
      <c r="B6" s="102"/>
      <c r="C6" s="42" t="s">
        <v>41</v>
      </c>
      <c r="D6" s="42" t="s">
        <v>42</v>
      </c>
      <c r="E6" s="42" t="s">
        <v>43</v>
      </c>
      <c r="F6" s="42" t="s">
        <v>41</v>
      </c>
      <c r="G6" s="42" t="s">
        <v>42</v>
      </c>
      <c r="H6" s="42" t="s">
        <v>43</v>
      </c>
      <c r="I6" s="42" t="s">
        <v>41</v>
      </c>
      <c r="J6" s="42" t="s">
        <v>42</v>
      </c>
      <c r="K6" s="42" t="s">
        <v>43</v>
      </c>
      <c r="L6" s="42" t="s">
        <v>41</v>
      </c>
      <c r="M6" s="42" t="s">
        <v>42</v>
      </c>
      <c r="N6" s="42" t="s">
        <v>43</v>
      </c>
      <c r="O6" s="42" t="s">
        <v>41</v>
      </c>
      <c r="P6" s="42" t="s">
        <v>42</v>
      </c>
      <c r="Q6" s="42" t="s">
        <v>43</v>
      </c>
      <c r="R6" s="42" t="s">
        <v>41</v>
      </c>
      <c r="S6" s="42" t="s">
        <v>42</v>
      </c>
      <c r="T6" s="42" t="s">
        <v>43</v>
      </c>
      <c r="U6" s="42" t="s">
        <v>41</v>
      </c>
      <c r="V6" s="42" t="s">
        <v>42</v>
      </c>
      <c r="W6" s="42" t="s">
        <v>43</v>
      </c>
      <c r="X6" s="42" t="s">
        <v>41</v>
      </c>
      <c r="Y6" s="42" t="s">
        <v>42</v>
      </c>
      <c r="Z6" s="42" t="s">
        <v>43</v>
      </c>
      <c r="AA6" s="92"/>
      <c r="AB6" s="95"/>
      <c r="AD6" t="s">
        <v>166</v>
      </c>
      <c r="AE6" t="s">
        <v>167</v>
      </c>
      <c r="AF6" t="s">
        <v>166</v>
      </c>
      <c r="AH6" t="s">
        <v>167</v>
      </c>
    </row>
    <row r="7" spans="1:35" s="35" customFormat="1" ht="13.15" customHeight="1" x14ac:dyDescent="0.2">
      <c r="A7" s="103"/>
      <c r="B7" s="104"/>
      <c r="C7" s="69" t="s">
        <v>3</v>
      </c>
      <c r="D7" s="69" t="s">
        <v>4</v>
      </c>
      <c r="E7" s="69" t="s">
        <v>5</v>
      </c>
      <c r="F7" s="69" t="s">
        <v>3</v>
      </c>
      <c r="G7" s="69" t="s">
        <v>4</v>
      </c>
      <c r="H7" s="69" t="s">
        <v>5</v>
      </c>
      <c r="I7" s="69" t="s">
        <v>3</v>
      </c>
      <c r="J7" s="69" t="s">
        <v>4</v>
      </c>
      <c r="K7" s="69" t="s">
        <v>5</v>
      </c>
      <c r="L7" s="69" t="s">
        <v>3</v>
      </c>
      <c r="M7" s="69" t="s">
        <v>4</v>
      </c>
      <c r="N7" s="69" t="s">
        <v>5</v>
      </c>
      <c r="O7" s="69" t="s">
        <v>3</v>
      </c>
      <c r="P7" s="69" t="s">
        <v>4</v>
      </c>
      <c r="Q7" s="69" t="s">
        <v>5</v>
      </c>
      <c r="R7" s="69" t="s">
        <v>3</v>
      </c>
      <c r="S7" s="69" t="s">
        <v>4</v>
      </c>
      <c r="T7" s="69" t="s">
        <v>5</v>
      </c>
      <c r="U7" s="69" t="s">
        <v>3</v>
      </c>
      <c r="V7" s="69" t="s">
        <v>4</v>
      </c>
      <c r="W7" s="69" t="s">
        <v>5</v>
      </c>
      <c r="X7" s="69" t="s">
        <v>3</v>
      </c>
      <c r="Y7" s="69" t="s">
        <v>4</v>
      </c>
      <c r="Z7" s="69" t="s">
        <v>5</v>
      </c>
      <c r="AA7" s="92"/>
      <c r="AB7" s="95"/>
    </row>
    <row r="8" spans="1:35" s="2" customFormat="1" ht="13.15" customHeight="1" x14ac:dyDescent="0.2">
      <c r="A8" s="37" t="s">
        <v>85</v>
      </c>
      <c r="B8" s="27" t="s">
        <v>16</v>
      </c>
      <c r="C8" s="12">
        <v>139333</v>
      </c>
      <c r="D8" s="13">
        <v>86084</v>
      </c>
      <c r="E8" s="14">
        <v>53249</v>
      </c>
      <c r="F8" s="12">
        <v>261216</v>
      </c>
      <c r="G8" s="13">
        <v>142803</v>
      </c>
      <c r="H8" s="14">
        <v>118413</v>
      </c>
      <c r="I8" s="12">
        <v>2440</v>
      </c>
      <c r="J8" s="13">
        <v>1751</v>
      </c>
      <c r="K8" s="14">
        <v>689</v>
      </c>
      <c r="L8" s="12">
        <v>2511</v>
      </c>
      <c r="M8" s="13">
        <v>1790</v>
      </c>
      <c r="N8" s="14">
        <v>721</v>
      </c>
      <c r="O8" s="12">
        <v>35889</v>
      </c>
      <c r="P8" s="13">
        <v>24041</v>
      </c>
      <c r="Q8" s="14">
        <v>11848</v>
      </c>
      <c r="R8" s="12">
        <v>48434</v>
      </c>
      <c r="S8" s="13">
        <v>30014</v>
      </c>
      <c r="T8" s="14">
        <v>18420</v>
      </c>
      <c r="U8" s="12">
        <v>101004</v>
      </c>
      <c r="V8" s="13">
        <v>60292</v>
      </c>
      <c r="W8" s="14">
        <v>40712</v>
      </c>
      <c r="X8" s="12">
        <v>210271</v>
      </c>
      <c r="Y8" s="13">
        <v>110999</v>
      </c>
      <c r="Z8" s="13">
        <v>99272</v>
      </c>
      <c r="AA8" s="9">
        <v>1.5032168017461236</v>
      </c>
      <c r="AB8" s="20">
        <v>1.115527061724968</v>
      </c>
      <c r="AD8" s="77">
        <v>9268989</v>
      </c>
      <c r="AE8" s="77">
        <v>23416375</v>
      </c>
      <c r="AF8" s="73">
        <f>C8/AD8*100</f>
        <v>1.5032168017461236</v>
      </c>
      <c r="AG8" s="73">
        <f>AA8-AF8</f>
        <v>0</v>
      </c>
      <c r="AH8" s="73">
        <f>F8/AE8*100</f>
        <v>1.115527061724968</v>
      </c>
      <c r="AI8" s="74">
        <f>AB8-AH8</f>
        <v>0</v>
      </c>
    </row>
    <row r="9" spans="1:35" ht="13.15" customHeight="1" x14ac:dyDescent="0.2">
      <c r="A9" s="38" t="s">
        <v>96</v>
      </c>
      <c r="B9" s="7" t="s">
        <v>17</v>
      </c>
      <c r="C9" s="29">
        <v>16256</v>
      </c>
      <c r="D9" s="30">
        <v>9970</v>
      </c>
      <c r="E9" s="31">
        <v>6286</v>
      </c>
      <c r="F9" s="29">
        <v>29293</v>
      </c>
      <c r="G9" s="30">
        <v>15864</v>
      </c>
      <c r="H9" s="31">
        <v>13429</v>
      </c>
      <c r="I9" s="29">
        <v>64</v>
      </c>
      <c r="J9" s="30">
        <v>54</v>
      </c>
      <c r="K9" s="31">
        <v>10</v>
      </c>
      <c r="L9" s="29">
        <v>71</v>
      </c>
      <c r="M9" s="30">
        <v>57</v>
      </c>
      <c r="N9" s="31">
        <v>14</v>
      </c>
      <c r="O9" s="29">
        <v>1333</v>
      </c>
      <c r="P9" s="30">
        <v>887</v>
      </c>
      <c r="Q9" s="31">
        <v>446</v>
      </c>
      <c r="R9" s="29">
        <v>1942</v>
      </c>
      <c r="S9" s="30">
        <v>1178</v>
      </c>
      <c r="T9" s="31">
        <v>764</v>
      </c>
      <c r="U9" s="29">
        <v>14859</v>
      </c>
      <c r="V9" s="30">
        <v>9029</v>
      </c>
      <c r="W9" s="31">
        <v>5830</v>
      </c>
      <c r="X9" s="29">
        <v>27280</v>
      </c>
      <c r="Y9" s="30">
        <v>14629</v>
      </c>
      <c r="Z9" s="30">
        <v>12651</v>
      </c>
      <c r="AA9" s="32">
        <v>0.96911194149082025</v>
      </c>
      <c r="AB9" s="33">
        <v>0.72461025575949256</v>
      </c>
      <c r="AD9" s="77">
        <v>1677412</v>
      </c>
      <c r="AE9" s="77">
        <v>4042587</v>
      </c>
      <c r="AF9" s="73">
        <f t="shared" ref="AF9:AF30" si="0">C9/AD9*100</f>
        <v>0.96911194149082025</v>
      </c>
      <c r="AG9" s="73">
        <f t="shared" ref="AG9:AG30" si="1">AA9-AF9</f>
        <v>0</v>
      </c>
      <c r="AH9" s="73">
        <f t="shared" ref="AH9:AH30" si="2">F9/AE9*100</f>
        <v>0.72461025575949256</v>
      </c>
      <c r="AI9" s="74">
        <f t="shared" ref="AI9:AI30" si="3">AB9-AH9</f>
        <v>0</v>
      </c>
    </row>
    <row r="10" spans="1:35" ht="13.15" customHeight="1" x14ac:dyDescent="0.2">
      <c r="A10" s="38" t="s">
        <v>64</v>
      </c>
      <c r="B10" s="7" t="s">
        <v>18</v>
      </c>
      <c r="C10" s="29">
        <v>20676</v>
      </c>
      <c r="D10" s="30">
        <v>11375</v>
      </c>
      <c r="E10" s="31">
        <v>9301</v>
      </c>
      <c r="F10" s="29">
        <v>39985</v>
      </c>
      <c r="G10" s="30">
        <v>20373</v>
      </c>
      <c r="H10" s="31">
        <v>19612</v>
      </c>
      <c r="I10" s="29">
        <v>1331</v>
      </c>
      <c r="J10" s="30">
        <v>929</v>
      </c>
      <c r="K10" s="31">
        <v>402</v>
      </c>
      <c r="L10" s="29">
        <v>1372</v>
      </c>
      <c r="M10" s="30">
        <v>949</v>
      </c>
      <c r="N10" s="31">
        <v>423</v>
      </c>
      <c r="O10" s="29">
        <v>6764</v>
      </c>
      <c r="P10" s="30">
        <v>4200</v>
      </c>
      <c r="Q10" s="31">
        <v>2564</v>
      </c>
      <c r="R10" s="29">
        <v>8402</v>
      </c>
      <c r="S10" s="30">
        <v>4960</v>
      </c>
      <c r="T10" s="31">
        <v>3442</v>
      </c>
      <c r="U10" s="29">
        <v>12581</v>
      </c>
      <c r="V10" s="30">
        <v>6246</v>
      </c>
      <c r="W10" s="31">
        <v>6335</v>
      </c>
      <c r="X10" s="29">
        <v>30211</v>
      </c>
      <c r="Y10" s="30">
        <v>14464</v>
      </c>
      <c r="Z10" s="30">
        <v>15747</v>
      </c>
      <c r="AA10" s="32">
        <v>1.9404518899134229</v>
      </c>
      <c r="AB10" s="33">
        <v>1.5931929203821908</v>
      </c>
      <c r="AD10" s="77">
        <v>1065525</v>
      </c>
      <c r="AE10" s="77">
        <v>2509740</v>
      </c>
      <c r="AF10" s="73">
        <f t="shared" si="0"/>
        <v>1.9404518899134229</v>
      </c>
      <c r="AG10" s="73">
        <f t="shared" si="1"/>
        <v>0</v>
      </c>
      <c r="AH10" s="73">
        <f t="shared" si="2"/>
        <v>1.5931929203821908</v>
      </c>
      <c r="AI10" s="74">
        <f t="shared" si="3"/>
        <v>0</v>
      </c>
    </row>
    <row r="11" spans="1:35" ht="13.15" customHeight="1" x14ac:dyDescent="0.2">
      <c r="A11" s="38" t="s">
        <v>97</v>
      </c>
      <c r="B11" s="7" t="s">
        <v>19</v>
      </c>
      <c r="C11" s="29">
        <v>12185</v>
      </c>
      <c r="D11" s="30">
        <v>7125</v>
      </c>
      <c r="E11" s="31">
        <v>5060</v>
      </c>
      <c r="F11" s="29">
        <v>27267</v>
      </c>
      <c r="G11" s="30">
        <v>14150</v>
      </c>
      <c r="H11" s="31">
        <v>13117</v>
      </c>
      <c r="I11" s="29">
        <v>68</v>
      </c>
      <c r="J11" s="30">
        <v>52</v>
      </c>
      <c r="K11" s="31">
        <v>16</v>
      </c>
      <c r="L11" s="29">
        <v>69</v>
      </c>
      <c r="M11" s="30">
        <v>52</v>
      </c>
      <c r="N11" s="31">
        <v>17</v>
      </c>
      <c r="O11" s="29">
        <v>1483</v>
      </c>
      <c r="P11" s="30">
        <v>1005</v>
      </c>
      <c r="Q11" s="31">
        <v>478</v>
      </c>
      <c r="R11" s="29">
        <v>2388</v>
      </c>
      <c r="S11" s="30">
        <v>1455</v>
      </c>
      <c r="T11" s="31">
        <v>933</v>
      </c>
      <c r="U11" s="29">
        <v>10634</v>
      </c>
      <c r="V11" s="30">
        <v>6068</v>
      </c>
      <c r="W11" s="31">
        <v>4566</v>
      </c>
      <c r="X11" s="29">
        <v>24810</v>
      </c>
      <c r="Y11" s="30">
        <v>12643</v>
      </c>
      <c r="Z11" s="30">
        <v>12167</v>
      </c>
      <c r="AA11" s="32">
        <v>1.3411775065215239</v>
      </c>
      <c r="AB11" s="33">
        <v>1.174482623756363</v>
      </c>
      <c r="AD11" s="77">
        <v>908530</v>
      </c>
      <c r="AE11" s="77">
        <v>2321618</v>
      </c>
      <c r="AF11" s="73">
        <f t="shared" si="0"/>
        <v>1.3411775065215239</v>
      </c>
      <c r="AG11" s="73">
        <f t="shared" si="1"/>
        <v>0</v>
      </c>
      <c r="AH11" s="73">
        <f t="shared" si="2"/>
        <v>1.174482623756363</v>
      </c>
      <c r="AI11" s="74">
        <f t="shared" si="3"/>
        <v>0</v>
      </c>
    </row>
    <row r="12" spans="1:35" ht="13.15" customHeight="1" x14ac:dyDescent="0.2">
      <c r="A12" s="38" t="s">
        <v>98</v>
      </c>
      <c r="B12" s="7" t="s">
        <v>28</v>
      </c>
      <c r="C12" s="29">
        <v>19674</v>
      </c>
      <c r="D12" s="30">
        <v>11446</v>
      </c>
      <c r="E12" s="31">
        <v>8228</v>
      </c>
      <c r="F12" s="29">
        <v>40515</v>
      </c>
      <c r="G12" s="30">
        <v>21285</v>
      </c>
      <c r="H12" s="31">
        <v>19230</v>
      </c>
      <c r="I12" s="29">
        <v>523</v>
      </c>
      <c r="J12" s="30">
        <v>386</v>
      </c>
      <c r="K12" s="31">
        <v>137</v>
      </c>
      <c r="L12" s="29">
        <v>537</v>
      </c>
      <c r="M12" s="30">
        <v>396</v>
      </c>
      <c r="N12" s="31">
        <v>141</v>
      </c>
      <c r="O12" s="29">
        <v>7559</v>
      </c>
      <c r="P12" s="30">
        <v>4875</v>
      </c>
      <c r="Q12" s="31">
        <v>2684</v>
      </c>
      <c r="R12" s="29">
        <v>11380</v>
      </c>
      <c r="S12" s="30">
        <v>6708</v>
      </c>
      <c r="T12" s="31">
        <v>4672</v>
      </c>
      <c r="U12" s="29">
        <v>11592</v>
      </c>
      <c r="V12" s="30">
        <v>6185</v>
      </c>
      <c r="W12" s="31">
        <v>5407</v>
      </c>
      <c r="X12" s="29">
        <v>28598</v>
      </c>
      <c r="Y12" s="30">
        <v>14181</v>
      </c>
      <c r="Z12" s="30">
        <v>14417</v>
      </c>
      <c r="AA12" s="32">
        <v>1.8459390560509066</v>
      </c>
      <c r="AB12" s="33">
        <v>1.4217894719849746</v>
      </c>
      <c r="AD12" s="77">
        <v>1065799</v>
      </c>
      <c r="AE12" s="77">
        <v>2849578</v>
      </c>
      <c r="AF12" s="73">
        <f t="shared" si="0"/>
        <v>1.8459390560509066</v>
      </c>
      <c r="AG12" s="73">
        <f t="shared" si="1"/>
        <v>0</v>
      </c>
      <c r="AH12" s="73">
        <f t="shared" si="2"/>
        <v>1.4217894719849746</v>
      </c>
      <c r="AI12" s="74">
        <f t="shared" si="3"/>
        <v>0</v>
      </c>
    </row>
    <row r="13" spans="1:35" ht="13.15" customHeight="1" x14ac:dyDescent="0.2">
      <c r="A13" s="38" t="s">
        <v>63</v>
      </c>
      <c r="B13" s="7" t="s">
        <v>29</v>
      </c>
      <c r="C13" s="29">
        <v>8573</v>
      </c>
      <c r="D13" s="30">
        <v>5795</v>
      </c>
      <c r="E13" s="31">
        <v>2778</v>
      </c>
      <c r="F13" s="29">
        <v>14255</v>
      </c>
      <c r="G13" s="30">
        <v>8448</v>
      </c>
      <c r="H13" s="31">
        <v>5807</v>
      </c>
      <c r="I13" s="29">
        <v>156</v>
      </c>
      <c r="J13" s="30">
        <v>103</v>
      </c>
      <c r="K13" s="31">
        <v>53</v>
      </c>
      <c r="L13" s="29">
        <v>158</v>
      </c>
      <c r="M13" s="30">
        <v>104</v>
      </c>
      <c r="N13" s="31">
        <v>54</v>
      </c>
      <c r="O13" s="29">
        <v>2841</v>
      </c>
      <c r="P13" s="30">
        <v>2031</v>
      </c>
      <c r="Q13" s="31">
        <v>810</v>
      </c>
      <c r="R13" s="29">
        <v>3338</v>
      </c>
      <c r="S13" s="30">
        <v>2270</v>
      </c>
      <c r="T13" s="31">
        <v>1068</v>
      </c>
      <c r="U13" s="29">
        <v>5576</v>
      </c>
      <c r="V13" s="30">
        <v>3661</v>
      </c>
      <c r="W13" s="31">
        <v>1915</v>
      </c>
      <c r="X13" s="29">
        <v>10759</v>
      </c>
      <c r="Y13" s="30">
        <v>6074</v>
      </c>
      <c r="Z13" s="30">
        <v>4685</v>
      </c>
      <c r="AA13" s="32">
        <v>1.1755623447072954</v>
      </c>
      <c r="AB13" s="33">
        <v>0.76636818359719416</v>
      </c>
      <c r="AD13" s="77">
        <v>729268</v>
      </c>
      <c r="AE13" s="77">
        <v>1860072</v>
      </c>
      <c r="AF13" s="73">
        <f t="shared" si="0"/>
        <v>1.1755623447072954</v>
      </c>
      <c r="AG13" s="73">
        <f t="shared" si="1"/>
        <v>0</v>
      </c>
      <c r="AH13" s="73">
        <f t="shared" si="2"/>
        <v>0.76636818359719416</v>
      </c>
      <c r="AI13" s="74">
        <f t="shared" si="3"/>
        <v>0</v>
      </c>
    </row>
    <row r="14" spans="1:35" ht="13.15" customHeight="1" x14ac:dyDescent="0.2">
      <c r="A14" s="38" t="s">
        <v>99</v>
      </c>
      <c r="B14" s="7" t="s">
        <v>30</v>
      </c>
      <c r="C14" s="29">
        <v>14166</v>
      </c>
      <c r="D14" s="30">
        <v>8902</v>
      </c>
      <c r="E14" s="31">
        <v>5264</v>
      </c>
      <c r="F14" s="29">
        <v>26125</v>
      </c>
      <c r="G14" s="30">
        <v>14311</v>
      </c>
      <c r="H14" s="31">
        <v>11814</v>
      </c>
      <c r="I14" s="29">
        <v>55</v>
      </c>
      <c r="J14" s="30">
        <v>36</v>
      </c>
      <c r="K14" s="31">
        <v>19</v>
      </c>
      <c r="L14" s="29">
        <v>56</v>
      </c>
      <c r="M14" s="30">
        <v>37</v>
      </c>
      <c r="N14" s="31">
        <v>19</v>
      </c>
      <c r="O14" s="29">
        <v>6981</v>
      </c>
      <c r="P14" s="30">
        <v>4679</v>
      </c>
      <c r="Q14" s="31">
        <v>2302</v>
      </c>
      <c r="R14" s="29">
        <v>8890</v>
      </c>
      <c r="S14" s="30">
        <v>5598</v>
      </c>
      <c r="T14" s="31">
        <v>3292</v>
      </c>
      <c r="U14" s="29">
        <v>7130</v>
      </c>
      <c r="V14" s="30">
        <v>4187</v>
      </c>
      <c r="W14" s="31">
        <v>2943</v>
      </c>
      <c r="X14" s="29">
        <v>17179</v>
      </c>
      <c r="Y14" s="30">
        <v>8676</v>
      </c>
      <c r="Z14" s="30">
        <v>8503</v>
      </c>
      <c r="AA14" s="32">
        <v>1.2285527949879627</v>
      </c>
      <c r="AB14" s="33">
        <v>0.95465978117918837</v>
      </c>
      <c r="AD14" s="77">
        <v>1153064</v>
      </c>
      <c r="AE14" s="77">
        <v>2736577</v>
      </c>
      <c r="AF14" s="73">
        <f t="shared" si="0"/>
        <v>1.2285527949879627</v>
      </c>
      <c r="AG14" s="73">
        <f t="shared" si="1"/>
        <v>0</v>
      </c>
      <c r="AH14" s="73">
        <f t="shared" si="2"/>
        <v>0.95465978117918837</v>
      </c>
      <c r="AI14" s="74">
        <f t="shared" si="3"/>
        <v>0</v>
      </c>
    </row>
    <row r="15" spans="1:35" ht="13.15" customHeight="1" x14ac:dyDescent="0.2">
      <c r="A15" s="25" t="s">
        <v>44</v>
      </c>
      <c r="B15" s="7" t="s">
        <v>31</v>
      </c>
      <c r="C15" s="29">
        <v>2852</v>
      </c>
      <c r="D15" s="30">
        <v>1789</v>
      </c>
      <c r="E15" s="31">
        <v>1063</v>
      </c>
      <c r="F15" s="29">
        <v>5053</v>
      </c>
      <c r="G15" s="30">
        <v>2818</v>
      </c>
      <c r="H15" s="31">
        <v>2235</v>
      </c>
      <c r="I15" s="29">
        <v>6</v>
      </c>
      <c r="J15" s="30">
        <v>5</v>
      </c>
      <c r="K15" s="31">
        <v>1</v>
      </c>
      <c r="L15" s="29">
        <v>6</v>
      </c>
      <c r="M15" s="30">
        <v>5</v>
      </c>
      <c r="N15" s="31">
        <v>1</v>
      </c>
      <c r="O15" s="29">
        <v>243</v>
      </c>
      <c r="P15" s="30">
        <v>170</v>
      </c>
      <c r="Q15" s="31">
        <v>73</v>
      </c>
      <c r="R15" s="29">
        <v>329</v>
      </c>
      <c r="S15" s="30">
        <v>217</v>
      </c>
      <c r="T15" s="31">
        <v>112</v>
      </c>
      <c r="U15" s="29">
        <v>2603</v>
      </c>
      <c r="V15" s="30">
        <v>1614</v>
      </c>
      <c r="W15" s="31">
        <v>989</v>
      </c>
      <c r="X15" s="29">
        <v>4718</v>
      </c>
      <c r="Y15" s="30">
        <v>2596</v>
      </c>
      <c r="Z15" s="30">
        <v>2122</v>
      </c>
      <c r="AA15" s="32">
        <v>1.5927177281992573</v>
      </c>
      <c r="AB15" s="33">
        <v>1.1241579382947862</v>
      </c>
      <c r="AD15" s="77">
        <v>179065</v>
      </c>
      <c r="AE15" s="77">
        <v>449492</v>
      </c>
      <c r="AF15" s="73">
        <f t="shared" si="0"/>
        <v>1.5927177281992573</v>
      </c>
      <c r="AG15" s="73">
        <f t="shared" si="1"/>
        <v>0</v>
      </c>
      <c r="AH15" s="73">
        <f t="shared" si="2"/>
        <v>1.1241579382947862</v>
      </c>
      <c r="AI15" s="74">
        <f t="shared" si="3"/>
        <v>0</v>
      </c>
    </row>
    <row r="16" spans="1:35" ht="13.15" customHeight="1" x14ac:dyDescent="0.2">
      <c r="A16" s="25" t="s">
        <v>45</v>
      </c>
      <c r="B16" s="7" t="s">
        <v>32</v>
      </c>
      <c r="C16" s="29">
        <v>1871</v>
      </c>
      <c r="D16" s="30">
        <v>1218</v>
      </c>
      <c r="E16" s="31">
        <v>653</v>
      </c>
      <c r="F16" s="29">
        <v>3786</v>
      </c>
      <c r="G16" s="30">
        <v>2109</v>
      </c>
      <c r="H16" s="31">
        <v>1677</v>
      </c>
      <c r="I16" s="29">
        <v>3</v>
      </c>
      <c r="J16" s="30">
        <v>3</v>
      </c>
      <c r="K16" s="31">
        <v>0</v>
      </c>
      <c r="L16" s="29">
        <v>3</v>
      </c>
      <c r="M16" s="30">
        <v>3</v>
      </c>
      <c r="N16" s="31">
        <v>0</v>
      </c>
      <c r="O16" s="29">
        <v>226</v>
      </c>
      <c r="P16" s="30">
        <v>165</v>
      </c>
      <c r="Q16" s="31">
        <v>61</v>
      </c>
      <c r="R16" s="29">
        <v>322</v>
      </c>
      <c r="S16" s="30">
        <v>215</v>
      </c>
      <c r="T16" s="31">
        <v>107</v>
      </c>
      <c r="U16" s="29">
        <v>1642</v>
      </c>
      <c r="V16" s="30">
        <v>1050</v>
      </c>
      <c r="W16" s="31">
        <v>592</v>
      </c>
      <c r="X16" s="29">
        <v>3461</v>
      </c>
      <c r="Y16" s="30">
        <v>1891</v>
      </c>
      <c r="Z16" s="30">
        <v>1570</v>
      </c>
      <c r="AA16" s="32">
        <v>0.84262578588027592</v>
      </c>
      <c r="AB16" s="33">
        <v>0.64136336300725894</v>
      </c>
      <c r="AD16" s="77">
        <v>222044</v>
      </c>
      <c r="AE16" s="77">
        <v>590305</v>
      </c>
      <c r="AF16" s="73">
        <f t="shared" si="0"/>
        <v>0.84262578588027592</v>
      </c>
      <c r="AG16" s="73">
        <f t="shared" si="1"/>
        <v>0</v>
      </c>
      <c r="AH16" s="73">
        <f t="shared" si="2"/>
        <v>0.64136336300725894</v>
      </c>
      <c r="AI16" s="74">
        <f t="shared" si="3"/>
        <v>0</v>
      </c>
    </row>
    <row r="17" spans="1:36" ht="13.15" customHeight="1" x14ac:dyDescent="0.2">
      <c r="A17" s="25" t="s">
        <v>46</v>
      </c>
      <c r="B17" s="7" t="s">
        <v>33</v>
      </c>
      <c r="C17" s="29">
        <v>2802</v>
      </c>
      <c r="D17" s="30">
        <v>1843</v>
      </c>
      <c r="E17" s="31">
        <v>959</v>
      </c>
      <c r="F17" s="29">
        <v>4996</v>
      </c>
      <c r="G17" s="30">
        <v>2839</v>
      </c>
      <c r="H17" s="31">
        <v>2157</v>
      </c>
      <c r="I17" s="29">
        <v>1</v>
      </c>
      <c r="J17" s="30">
        <v>1</v>
      </c>
      <c r="K17" s="31">
        <v>0</v>
      </c>
      <c r="L17" s="29">
        <v>1</v>
      </c>
      <c r="M17" s="30">
        <v>1</v>
      </c>
      <c r="N17" s="31">
        <v>0</v>
      </c>
      <c r="O17" s="29">
        <v>1026</v>
      </c>
      <c r="P17" s="30">
        <v>748</v>
      </c>
      <c r="Q17" s="31">
        <v>278</v>
      </c>
      <c r="R17" s="29">
        <v>1389</v>
      </c>
      <c r="S17" s="30">
        <v>934</v>
      </c>
      <c r="T17" s="31">
        <v>455</v>
      </c>
      <c r="U17" s="29">
        <v>1775</v>
      </c>
      <c r="V17" s="30">
        <v>1094</v>
      </c>
      <c r="W17" s="31">
        <v>681</v>
      </c>
      <c r="X17" s="29">
        <v>3606</v>
      </c>
      <c r="Y17" s="30">
        <v>1904</v>
      </c>
      <c r="Z17" s="30">
        <v>1702</v>
      </c>
      <c r="AA17" s="32">
        <v>1.3997612113279747</v>
      </c>
      <c r="AB17" s="33">
        <v>0.93563133578415303</v>
      </c>
      <c r="AD17" s="77">
        <v>200177</v>
      </c>
      <c r="AE17" s="77">
        <v>533971</v>
      </c>
      <c r="AF17" s="73">
        <f t="shared" si="0"/>
        <v>1.3997612113279747</v>
      </c>
      <c r="AG17" s="73">
        <f t="shared" si="1"/>
        <v>0</v>
      </c>
      <c r="AH17" s="73">
        <f t="shared" si="2"/>
        <v>0.93563133578415303</v>
      </c>
      <c r="AI17" s="74">
        <f t="shared" si="3"/>
        <v>0</v>
      </c>
      <c r="AJ17" s="76"/>
    </row>
    <row r="18" spans="1:36" ht="13.15" customHeight="1" x14ac:dyDescent="0.2">
      <c r="A18" s="25" t="s">
        <v>47</v>
      </c>
      <c r="B18" s="7" t="s">
        <v>34</v>
      </c>
      <c r="C18" s="29">
        <v>7651</v>
      </c>
      <c r="D18" s="30">
        <v>4945</v>
      </c>
      <c r="E18" s="31">
        <v>2706</v>
      </c>
      <c r="F18" s="29">
        <v>12204</v>
      </c>
      <c r="G18" s="30">
        <v>7123</v>
      </c>
      <c r="H18" s="31">
        <v>5081</v>
      </c>
      <c r="I18" s="29">
        <v>4</v>
      </c>
      <c r="J18" s="30">
        <v>3</v>
      </c>
      <c r="K18" s="31">
        <v>1</v>
      </c>
      <c r="L18" s="29">
        <v>4</v>
      </c>
      <c r="M18" s="30">
        <v>3</v>
      </c>
      <c r="N18" s="31">
        <v>1</v>
      </c>
      <c r="O18" s="29">
        <v>98</v>
      </c>
      <c r="P18" s="30">
        <v>67</v>
      </c>
      <c r="Q18" s="31">
        <v>31</v>
      </c>
      <c r="R18" s="29">
        <v>152</v>
      </c>
      <c r="S18" s="30">
        <v>97</v>
      </c>
      <c r="T18" s="31">
        <v>55</v>
      </c>
      <c r="U18" s="29">
        <v>7549</v>
      </c>
      <c r="V18" s="30">
        <v>4875</v>
      </c>
      <c r="W18" s="31">
        <v>2674</v>
      </c>
      <c r="X18" s="29">
        <v>12048</v>
      </c>
      <c r="Y18" s="30">
        <v>7023</v>
      </c>
      <c r="Z18" s="30">
        <v>5025</v>
      </c>
      <c r="AA18" s="32">
        <v>1.879621668099742</v>
      </c>
      <c r="AB18" s="33">
        <v>0.98797414299071851</v>
      </c>
      <c r="AD18" s="77">
        <v>407050</v>
      </c>
      <c r="AE18" s="77">
        <v>1235255</v>
      </c>
      <c r="AF18" s="73">
        <f t="shared" si="0"/>
        <v>1.879621668099742</v>
      </c>
      <c r="AG18" s="73">
        <f t="shared" si="1"/>
        <v>0</v>
      </c>
      <c r="AH18" s="73">
        <f t="shared" si="2"/>
        <v>0.98797414299071851</v>
      </c>
      <c r="AI18" s="74">
        <f t="shared" si="3"/>
        <v>0</v>
      </c>
    </row>
    <row r="19" spans="1:36" ht="13.15" customHeight="1" x14ac:dyDescent="0.2">
      <c r="A19" s="25" t="s">
        <v>48</v>
      </c>
      <c r="B19" s="7" t="s">
        <v>35</v>
      </c>
      <c r="C19" s="29">
        <v>2433</v>
      </c>
      <c r="D19" s="30">
        <v>1732</v>
      </c>
      <c r="E19" s="31">
        <v>701</v>
      </c>
      <c r="F19" s="29">
        <v>3962</v>
      </c>
      <c r="G19" s="30">
        <v>2418</v>
      </c>
      <c r="H19" s="31">
        <v>1544</v>
      </c>
      <c r="I19" s="29">
        <v>2</v>
      </c>
      <c r="J19" s="30">
        <v>1</v>
      </c>
      <c r="K19" s="31">
        <v>1</v>
      </c>
      <c r="L19" s="29">
        <v>2</v>
      </c>
      <c r="M19" s="30">
        <v>1</v>
      </c>
      <c r="N19" s="31">
        <v>1</v>
      </c>
      <c r="O19" s="29">
        <v>115</v>
      </c>
      <c r="P19" s="30">
        <v>83</v>
      </c>
      <c r="Q19" s="31">
        <v>32</v>
      </c>
      <c r="R19" s="29">
        <v>163</v>
      </c>
      <c r="S19" s="30">
        <v>106</v>
      </c>
      <c r="T19" s="31">
        <v>57</v>
      </c>
      <c r="U19" s="29">
        <v>2316</v>
      </c>
      <c r="V19" s="30">
        <v>1648</v>
      </c>
      <c r="W19" s="31">
        <v>668</v>
      </c>
      <c r="X19" s="29">
        <v>3797</v>
      </c>
      <c r="Y19" s="30">
        <v>2311</v>
      </c>
      <c r="Z19" s="30">
        <v>1486</v>
      </c>
      <c r="AA19" s="32">
        <v>1.3453881884538819</v>
      </c>
      <c r="AB19" s="33">
        <v>0.83249110671729143</v>
      </c>
      <c r="AD19" s="77">
        <v>180840</v>
      </c>
      <c r="AE19" s="77">
        <v>475921</v>
      </c>
      <c r="AF19" s="73">
        <f t="shared" si="0"/>
        <v>1.3453881884538819</v>
      </c>
      <c r="AG19" s="73">
        <f t="shared" si="1"/>
        <v>0</v>
      </c>
      <c r="AH19" s="73">
        <f t="shared" si="2"/>
        <v>0.83249110671729143</v>
      </c>
      <c r="AI19" s="74">
        <f t="shared" si="3"/>
        <v>0</v>
      </c>
    </row>
    <row r="20" spans="1:36" ht="13.15" customHeight="1" x14ac:dyDescent="0.2">
      <c r="A20" s="25" t="s">
        <v>49</v>
      </c>
      <c r="B20" s="7" t="s">
        <v>20</v>
      </c>
      <c r="C20" s="29">
        <v>5724</v>
      </c>
      <c r="D20" s="30">
        <v>3873</v>
      </c>
      <c r="E20" s="31">
        <v>1851</v>
      </c>
      <c r="F20" s="29">
        <v>10640</v>
      </c>
      <c r="G20" s="30">
        <v>5990</v>
      </c>
      <c r="H20" s="31">
        <v>4650</v>
      </c>
      <c r="I20" s="29">
        <v>4</v>
      </c>
      <c r="J20" s="30">
        <v>4</v>
      </c>
      <c r="K20" s="31">
        <v>0</v>
      </c>
      <c r="L20" s="29">
        <v>4</v>
      </c>
      <c r="M20" s="30">
        <v>4</v>
      </c>
      <c r="N20" s="31">
        <v>0</v>
      </c>
      <c r="O20" s="29">
        <v>3186</v>
      </c>
      <c r="P20" s="30">
        <v>2270</v>
      </c>
      <c r="Q20" s="31">
        <v>916</v>
      </c>
      <c r="R20" s="29">
        <v>4639</v>
      </c>
      <c r="S20" s="30">
        <v>2905</v>
      </c>
      <c r="T20" s="31">
        <v>1734</v>
      </c>
      <c r="U20" s="29">
        <v>2534</v>
      </c>
      <c r="V20" s="30">
        <v>1599</v>
      </c>
      <c r="W20" s="31">
        <v>935</v>
      </c>
      <c r="X20" s="29">
        <v>5997</v>
      </c>
      <c r="Y20" s="30">
        <v>3081</v>
      </c>
      <c r="Z20" s="30">
        <v>2916</v>
      </c>
      <c r="AA20" s="32">
        <v>2.3128207200290922</v>
      </c>
      <c r="AB20" s="33">
        <v>1.6138622271298735</v>
      </c>
      <c r="AD20" s="77">
        <v>247490</v>
      </c>
      <c r="AE20" s="77">
        <v>659288</v>
      </c>
      <c r="AF20" s="73">
        <f t="shared" si="0"/>
        <v>2.3128207200290922</v>
      </c>
      <c r="AG20" s="73">
        <f t="shared" si="1"/>
        <v>0</v>
      </c>
      <c r="AH20" s="73">
        <f t="shared" si="2"/>
        <v>1.6138622271298735</v>
      </c>
      <c r="AI20" s="74">
        <f t="shared" si="3"/>
        <v>0</v>
      </c>
    </row>
    <row r="21" spans="1:36" ht="13.15" customHeight="1" x14ac:dyDescent="0.2">
      <c r="A21" s="25" t="s">
        <v>50</v>
      </c>
      <c r="B21" s="7" t="s">
        <v>21</v>
      </c>
      <c r="C21" s="29">
        <v>2084</v>
      </c>
      <c r="D21" s="30">
        <v>1509</v>
      </c>
      <c r="E21" s="31">
        <v>575</v>
      </c>
      <c r="F21" s="29">
        <v>3266</v>
      </c>
      <c r="G21" s="30">
        <v>2037</v>
      </c>
      <c r="H21" s="31">
        <v>1229</v>
      </c>
      <c r="I21" s="29">
        <v>2</v>
      </c>
      <c r="J21" s="30">
        <v>2</v>
      </c>
      <c r="K21" s="31">
        <v>0</v>
      </c>
      <c r="L21" s="29">
        <v>2</v>
      </c>
      <c r="M21" s="30">
        <v>2</v>
      </c>
      <c r="N21" s="31">
        <v>0</v>
      </c>
      <c r="O21" s="29">
        <v>274</v>
      </c>
      <c r="P21" s="30">
        <v>208</v>
      </c>
      <c r="Q21" s="31">
        <v>66</v>
      </c>
      <c r="R21" s="29">
        <v>347</v>
      </c>
      <c r="S21" s="30">
        <v>241</v>
      </c>
      <c r="T21" s="31">
        <v>106</v>
      </c>
      <c r="U21" s="29">
        <v>1808</v>
      </c>
      <c r="V21" s="30">
        <v>1299</v>
      </c>
      <c r="W21" s="31">
        <v>509</v>
      </c>
      <c r="X21" s="29">
        <v>2917</v>
      </c>
      <c r="Y21" s="30">
        <v>1794</v>
      </c>
      <c r="Z21" s="30">
        <v>1123</v>
      </c>
      <c r="AA21" s="32">
        <v>1.1171986404914818</v>
      </c>
      <c r="AB21" s="33">
        <v>0.67615687833316773</v>
      </c>
      <c r="AD21" s="77">
        <v>186538</v>
      </c>
      <c r="AE21" s="77">
        <v>483024</v>
      </c>
      <c r="AF21" s="73">
        <f t="shared" si="0"/>
        <v>1.1171986404914818</v>
      </c>
      <c r="AG21" s="73">
        <f t="shared" si="1"/>
        <v>0</v>
      </c>
      <c r="AH21" s="73">
        <f t="shared" si="2"/>
        <v>0.67615687833316773</v>
      </c>
      <c r="AI21" s="74">
        <f t="shared" si="3"/>
        <v>0</v>
      </c>
    </row>
    <row r="22" spans="1:36" ht="13.15" customHeight="1" x14ac:dyDescent="0.2">
      <c r="A22" s="25" t="s">
        <v>51</v>
      </c>
      <c r="B22" s="7" t="s">
        <v>22</v>
      </c>
      <c r="C22" s="29">
        <v>8213</v>
      </c>
      <c r="D22" s="30">
        <v>5465</v>
      </c>
      <c r="E22" s="31">
        <v>2748</v>
      </c>
      <c r="F22" s="29">
        <v>14142</v>
      </c>
      <c r="G22" s="30">
        <v>8387</v>
      </c>
      <c r="H22" s="31">
        <v>5755</v>
      </c>
      <c r="I22" s="29">
        <v>129</v>
      </c>
      <c r="J22" s="30">
        <v>101</v>
      </c>
      <c r="K22" s="31">
        <v>28</v>
      </c>
      <c r="L22" s="29">
        <v>129</v>
      </c>
      <c r="M22" s="30">
        <v>101</v>
      </c>
      <c r="N22" s="31">
        <v>28</v>
      </c>
      <c r="O22" s="29">
        <v>846</v>
      </c>
      <c r="P22" s="30">
        <v>627</v>
      </c>
      <c r="Q22" s="31">
        <v>219</v>
      </c>
      <c r="R22" s="29">
        <v>952</v>
      </c>
      <c r="S22" s="30">
        <v>685</v>
      </c>
      <c r="T22" s="31">
        <v>267</v>
      </c>
      <c r="U22" s="29">
        <v>7238</v>
      </c>
      <c r="V22" s="30">
        <v>4737</v>
      </c>
      <c r="W22" s="31">
        <v>2501</v>
      </c>
      <c r="X22" s="29">
        <v>13061</v>
      </c>
      <c r="Y22" s="30">
        <v>7601</v>
      </c>
      <c r="Z22" s="30">
        <v>5460</v>
      </c>
      <c r="AA22" s="32">
        <v>2.7527240673148792</v>
      </c>
      <c r="AB22" s="33">
        <v>1.7826732030510413</v>
      </c>
      <c r="AD22" s="77">
        <v>298359</v>
      </c>
      <c r="AE22" s="77">
        <v>793303</v>
      </c>
      <c r="AF22" s="73">
        <f t="shared" si="0"/>
        <v>2.7527240673148792</v>
      </c>
      <c r="AG22" s="73">
        <f t="shared" si="1"/>
        <v>0</v>
      </c>
      <c r="AH22" s="73">
        <f t="shared" si="2"/>
        <v>1.7826732030510413</v>
      </c>
      <c r="AI22" s="74">
        <f t="shared" si="3"/>
        <v>0</v>
      </c>
    </row>
    <row r="23" spans="1:36" ht="13.15" customHeight="1" x14ac:dyDescent="0.2">
      <c r="A23" s="25" t="s">
        <v>52</v>
      </c>
      <c r="B23" s="7" t="s">
        <v>23</v>
      </c>
      <c r="C23" s="29">
        <v>3567</v>
      </c>
      <c r="D23" s="30">
        <v>2343</v>
      </c>
      <c r="E23" s="31">
        <v>1224</v>
      </c>
      <c r="F23" s="29">
        <v>6284</v>
      </c>
      <c r="G23" s="30">
        <v>3717</v>
      </c>
      <c r="H23" s="31">
        <v>2567</v>
      </c>
      <c r="I23" s="29">
        <v>29</v>
      </c>
      <c r="J23" s="30">
        <v>27</v>
      </c>
      <c r="K23" s="31">
        <v>2</v>
      </c>
      <c r="L23" s="29">
        <v>29</v>
      </c>
      <c r="M23" s="30">
        <v>27</v>
      </c>
      <c r="N23" s="31">
        <v>2</v>
      </c>
      <c r="O23" s="29">
        <v>538</v>
      </c>
      <c r="P23" s="30">
        <v>399</v>
      </c>
      <c r="Q23" s="31">
        <v>139</v>
      </c>
      <c r="R23" s="29">
        <v>666</v>
      </c>
      <c r="S23" s="30">
        <v>456</v>
      </c>
      <c r="T23" s="31">
        <v>210</v>
      </c>
      <c r="U23" s="29">
        <v>3000</v>
      </c>
      <c r="V23" s="30">
        <v>1917</v>
      </c>
      <c r="W23" s="31">
        <v>1083</v>
      </c>
      <c r="X23" s="29">
        <v>5589</v>
      </c>
      <c r="Y23" s="30">
        <v>3234</v>
      </c>
      <c r="Z23" s="30">
        <v>2355</v>
      </c>
      <c r="AA23" s="32">
        <v>4.2090482146649988</v>
      </c>
      <c r="AB23" s="33">
        <v>2.9765908466515723</v>
      </c>
      <c r="AD23" s="77">
        <v>84746</v>
      </c>
      <c r="AE23" s="77">
        <v>211114</v>
      </c>
      <c r="AF23" s="73">
        <f t="shared" si="0"/>
        <v>4.2090482146649988</v>
      </c>
      <c r="AG23" s="73">
        <f t="shared" si="1"/>
        <v>0</v>
      </c>
      <c r="AH23" s="73">
        <f t="shared" si="2"/>
        <v>2.9765908466515723</v>
      </c>
      <c r="AI23" s="74">
        <f t="shared" si="3"/>
        <v>0</v>
      </c>
    </row>
    <row r="24" spans="1:36" ht="13.15" customHeight="1" x14ac:dyDescent="0.2">
      <c r="A24" s="25" t="s">
        <v>53</v>
      </c>
      <c r="B24" s="7" t="s">
        <v>24</v>
      </c>
      <c r="C24" s="29">
        <v>4128</v>
      </c>
      <c r="D24" s="30">
        <v>2665</v>
      </c>
      <c r="E24" s="31">
        <v>1463</v>
      </c>
      <c r="F24" s="29">
        <v>8082</v>
      </c>
      <c r="G24" s="30">
        <v>4586</v>
      </c>
      <c r="H24" s="31">
        <v>3496</v>
      </c>
      <c r="I24" s="29">
        <v>2</v>
      </c>
      <c r="J24" s="30">
        <v>1</v>
      </c>
      <c r="K24" s="31">
        <v>1</v>
      </c>
      <c r="L24" s="29">
        <v>2</v>
      </c>
      <c r="M24" s="30">
        <v>1</v>
      </c>
      <c r="N24" s="31">
        <v>1</v>
      </c>
      <c r="O24" s="29">
        <v>338</v>
      </c>
      <c r="P24" s="30">
        <v>251</v>
      </c>
      <c r="Q24" s="31">
        <v>87</v>
      </c>
      <c r="R24" s="29">
        <v>408</v>
      </c>
      <c r="S24" s="30">
        <v>286</v>
      </c>
      <c r="T24" s="31">
        <v>122</v>
      </c>
      <c r="U24" s="29">
        <v>3788</v>
      </c>
      <c r="V24" s="30">
        <v>2413</v>
      </c>
      <c r="W24" s="31">
        <v>1375</v>
      </c>
      <c r="X24" s="29">
        <v>7672</v>
      </c>
      <c r="Y24" s="30">
        <v>4299</v>
      </c>
      <c r="Z24" s="30">
        <v>3373</v>
      </c>
      <c r="AA24" s="32">
        <v>3.2005706443784554</v>
      </c>
      <c r="AB24" s="33">
        <v>2.5515712905608909</v>
      </c>
      <c r="AD24" s="77">
        <v>128977</v>
      </c>
      <c r="AE24" s="77">
        <v>316746</v>
      </c>
      <c r="AF24" s="73">
        <f t="shared" si="0"/>
        <v>3.2005706443784554</v>
      </c>
      <c r="AG24" s="73">
        <f t="shared" si="1"/>
        <v>0</v>
      </c>
      <c r="AH24" s="73">
        <f t="shared" si="2"/>
        <v>2.5515712905608909</v>
      </c>
      <c r="AI24" s="74">
        <f t="shared" si="3"/>
        <v>0</v>
      </c>
    </row>
    <row r="25" spans="1:36" ht="13.15" customHeight="1" x14ac:dyDescent="0.2">
      <c r="A25" s="25" t="s">
        <v>54</v>
      </c>
      <c r="B25" s="7" t="s">
        <v>25</v>
      </c>
      <c r="C25" s="29">
        <v>634</v>
      </c>
      <c r="D25" s="30">
        <v>432</v>
      </c>
      <c r="E25" s="31">
        <v>202</v>
      </c>
      <c r="F25" s="29">
        <v>1067</v>
      </c>
      <c r="G25" s="30">
        <v>613</v>
      </c>
      <c r="H25" s="31">
        <v>454</v>
      </c>
      <c r="I25" s="29">
        <v>27</v>
      </c>
      <c r="J25" s="30">
        <v>18</v>
      </c>
      <c r="K25" s="31">
        <v>9</v>
      </c>
      <c r="L25" s="29">
        <v>28</v>
      </c>
      <c r="M25" s="30">
        <v>18</v>
      </c>
      <c r="N25" s="31">
        <v>10</v>
      </c>
      <c r="O25" s="29">
        <v>346</v>
      </c>
      <c r="P25" s="30">
        <v>258</v>
      </c>
      <c r="Q25" s="31">
        <v>88</v>
      </c>
      <c r="R25" s="29">
        <v>435</v>
      </c>
      <c r="S25" s="30">
        <v>295</v>
      </c>
      <c r="T25" s="31">
        <v>140</v>
      </c>
      <c r="U25" s="29">
        <v>261</v>
      </c>
      <c r="V25" s="30">
        <v>156</v>
      </c>
      <c r="W25" s="31">
        <v>105</v>
      </c>
      <c r="X25" s="29">
        <v>604</v>
      </c>
      <c r="Y25" s="30">
        <v>300</v>
      </c>
      <c r="Z25" s="30">
        <v>304</v>
      </c>
      <c r="AA25" s="32">
        <v>1.4619073971591958</v>
      </c>
      <c r="AB25" s="33">
        <v>0.99064136368700562</v>
      </c>
      <c r="AD25" s="77">
        <v>43368</v>
      </c>
      <c r="AE25" s="77">
        <v>107708</v>
      </c>
      <c r="AF25" s="73">
        <f t="shared" si="0"/>
        <v>1.4619073971591958</v>
      </c>
      <c r="AG25" s="73">
        <f t="shared" si="1"/>
        <v>0</v>
      </c>
      <c r="AH25" s="73">
        <f t="shared" si="2"/>
        <v>0.99064136368700562</v>
      </c>
      <c r="AI25" s="74">
        <f t="shared" si="3"/>
        <v>0</v>
      </c>
    </row>
    <row r="26" spans="1:36" ht="13.15" customHeight="1" x14ac:dyDescent="0.2">
      <c r="A26" s="25" t="s">
        <v>55</v>
      </c>
      <c r="B26" s="7" t="s">
        <v>26</v>
      </c>
      <c r="C26" s="29">
        <v>2436</v>
      </c>
      <c r="D26" s="30">
        <v>1544</v>
      </c>
      <c r="E26" s="31">
        <v>892</v>
      </c>
      <c r="F26" s="29">
        <v>4261</v>
      </c>
      <c r="G26" s="30">
        <v>2395</v>
      </c>
      <c r="H26" s="31">
        <v>1866</v>
      </c>
      <c r="I26" s="29">
        <v>5</v>
      </c>
      <c r="J26" s="30">
        <v>3</v>
      </c>
      <c r="K26" s="31">
        <v>2</v>
      </c>
      <c r="L26" s="29">
        <v>9</v>
      </c>
      <c r="M26" s="30">
        <v>7</v>
      </c>
      <c r="N26" s="31">
        <v>2</v>
      </c>
      <c r="O26" s="29">
        <v>818</v>
      </c>
      <c r="P26" s="30">
        <v>542</v>
      </c>
      <c r="Q26" s="31">
        <v>276</v>
      </c>
      <c r="R26" s="29">
        <v>1101</v>
      </c>
      <c r="S26" s="30">
        <v>665</v>
      </c>
      <c r="T26" s="31">
        <v>436</v>
      </c>
      <c r="U26" s="29">
        <v>1613</v>
      </c>
      <c r="V26" s="30">
        <v>999</v>
      </c>
      <c r="W26" s="31">
        <v>614</v>
      </c>
      <c r="X26" s="29">
        <v>3151</v>
      </c>
      <c r="Y26" s="30">
        <v>1723</v>
      </c>
      <c r="Z26" s="30">
        <v>1428</v>
      </c>
      <c r="AA26" s="32">
        <v>1.5268228171009171</v>
      </c>
      <c r="AB26" s="33">
        <v>1.1774816648888839</v>
      </c>
      <c r="AD26" s="77">
        <v>159547</v>
      </c>
      <c r="AE26" s="77">
        <v>361874</v>
      </c>
      <c r="AF26" s="73">
        <f t="shared" si="0"/>
        <v>1.5268228171009171</v>
      </c>
      <c r="AG26" s="73">
        <f t="shared" si="1"/>
        <v>0</v>
      </c>
      <c r="AH26" s="73">
        <f t="shared" si="2"/>
        <v>1.1774816648888839</v>
      </c>
      <c r="AI26" s="74">
        <f t="shared" si="3"/>
        <v>0</v>
      </c>
    </row>
    <row r="27" spans="1:36" ht="13.15" customHeight="1" x14ac:dyDescent="0.2">
      <c r="A27" s="25" t="s">
        <v>56</v>
      </c>
      <c r="B27" s="7" t="s">
        <v>27</v>
      </c>
      <c r="C27" s="29">
        <v>1784</v>
      </c>
      <c r="D27" s="30">
        <v>1047</v>
      </c>
      <c r="E27" s="31">
        <v>737</v>
      </c>
      <c r="F27" s="29">
        <v>3378</v>
      </c>
      <c r="G27" s="30">
        <v>1814</v>
      </c>
      <c r="H27" s="31">
        <v>1564</v>
      </c>
      <c r="I27" s="29">
        <v>4</v>
      </c>
      <c r="J27" s="30">
        <v>2</v>
      </c>
      <c r="K27" s="31">
        <v>2</v>
      </c>
      <c r="L27" s="29">
        <v>4</v>
      </c>
      <c r="M27" s="30">
        <v>2</v>
      </c>
      <c r="N27" s="31">
        <v>2</v>
      </c>
      <c r="O27" s="29">
        <v>501</v>
      </c>
      <c r="P27" s="30">
        <v>313</v>
      </c>
      <c r="Q27" s="31">
        <v>188</v>
      </c>
      <c r="R27" s="29">
        <v>699</v>
      </c>
      <c r="S27" s="30">
        <v>419</v>
      </c>
      <c r="T27" s="31">
        <v>280</v>
      </c>
      <c r="U27" s="29">
        <v>1279</v>
      </c>
      <c r="V27" s="30">
        <v>732</v>
      </c>
      <c r="W27" s="31">
        <v>547</v>
      </c>
      <c r="X27" s="29">
        <v>2675</v>
      </c>
      <c r="Y27" s="30">
        <v>1393</v>
      </c>
      <c r="Z27" s="30">
        <v>1282</v>
      </c>
      <c r="AA27" s="32">
        <v>0.99090742458494641</v>
      </c>
      <c r="AB27" s="33">
        <v>0.73937558003116854</v>
      </c>
      <c r="AD27" s="77">
        <v>180037</v>
      </c>
      <c r="AE27" s="77">
        <v>456872</v>
      </c>
      <c r="AF27" s="73">
        <f t="shared" si="0"/>
        <v>0.99090742458494641</v>
      </c>
      <c r="AG27" s="73">
        <f t="shared" si="1"/>
        <v>0</v>
      </c>
      <c r="AH27" s="73">
        <f t="shared" si="2"/>
        <v>0.73937558003116854</v>
      </c>
      <c r="AI27" s="74">
        <f t="shared" si="3"/>
        <v>0</v>
      </c>
    </row>
    <row r="28" spans="1:36" ht="13.15" customHeight="1" x14ac:dyDescent="0.2">
      <c r="A28" s="25" t="s">
        <v>57</v>
      </c>
      <c r="B28" s="7" t="s">
        <v>36</v>
      </c>
      <c r="C28" s="29">
        <v>1349</v>
      </c>
      <c r="D28" s="30">
        <v>873</v>
      </c>
      <c r="E28" s="31">
        <v>476</v>
      </c>
      <c r="F28" s="29">
        <v>2218</v>
      </c>
      <c r="G28" s="30">
        <v>1271</v>
      </c>
      <c r="H28" s="31">
        <v>947</v>
      </c>
      <c r="I28" s="29">
        <v>12</v>
      </c>
      <c r="J28" s="30">
        <v>11</v>
      </c>
      <c r="K28" s="31">
        <v>1</v>
      </c>
      <c r="L28" s="29">
        <v>12</v>
      </c>
      <c r="M28" s="30">
        <v>11</v>
      </c>
      <c r="N28" s="31">
        <v>1</v>
      </c>
      <c r="O28" s="29">
        <v>312</v>
      </c>
      <c r="P28" s="30">
        <v>214</v>
      </c>
      <c r="Q28" s="31">
        <v>98</v>
      </c>
      <c r="R28" s="29">
        <v>407</v>
      </c>
      <c r="S28" s="30">
        <v>265</v>
      </c>
      <c r="T28" s="31">
        <v>142</v>
      </c>
      <c r="U28" s="29">
        <v>1025</v>
      </c>
      <c r="V28" s="30">
        <v>648</v>
      </c>
      <c r="W28" s="31">
        <v>377</v>
      </c>
      <c r="X28" s="29">
        <v>1799</v>
      </c>
      <c r="Y28" s="30">
        <v>995</v>
      </c>
      <c r="Z28" s="30">
        <v>804</v>
      </c>
      <c r="AA28" s="32">
        <v>1.3034949899025035</v>
      </c>
      <c r="AB28" s="33">
        <v>0.84241710661248048</v>
      </c>
      <c r="AD28" s="77">
        <v>103491</v>
      </c>
      <c r="AE28" s="77">
        <v>263290</v>
      </c>
      <c r="AF28" s="73">
        <f t="shared" si="0"/>
        <v>1.3034949899025035</v>
      </c>
      <c r="AG28" s="73">
        <f t="shared" si="1"/>
        <v>0</v>
      </c>
      <c r="AH28" s="73">
        <f t="shared" si="2"/>
        <v>0.84241710661248048</v>
      </c>
      <c r="AI28" s="74">
        <f t="shared" si="3"/>
        <v>0</v>
      </c>
    </row>
    <row r="29" spans="1:36" ht="13.15" customHeight="1" x14ac:dyDescent="0.2">
      <c r="A29" s="25" t="s">
        <v>58</v>
      </c>
      <c r="B29" s="7" t="s">
        <v>37</v>
      </c>
      <c r="C29" s="29">
        <v>225</v>
      </c>
      <c r="D29" s="30">
        <v>158</v>
      </c>
      <c r="E29" s="31">
        <v>67</v>
      </c>
      <c r="F29" s="29">
        <v>341</v>
      </c>
      <c r="G29" s="30">
        <v>205</v>
      </c>
      <c r="H29" s="31">
        <v>136</v>
      </c>
      <c r="I29" s="29">
        <v>0</v>
      </c>
      <c r="J29" s="30">
        <v>0</v>
      </c>
      <c r="K29" s="31">
        <v>0</v>
      </c>
      <c r="L29" s="29">
        <v>0</v>
      </c>
      <c r="M29" s="30">
        <v>0</v>
      </c>
      <c r="N29" s="31">
        <v>0</v>
      </c>
      <c r="O29" s="29">
        <v>44</v>
      </c>
      <c r="P29" s="30">
        <v>35</v>
      </c>
      <c r="Q29" s="31">
        <v>9</v>
      </c>
      <c r="R29" s="29">
        <v>56</v>
      </c>
      <c r="S29" s="30">
        <v>38</v>
      </c>
      <c r="T29" s="31">
        <v>18</v>
      </c>
      <c r="U29" s="29">
        <v>181</v>
      </c>
      <c r="V29" s="30">
        <v>123</v>
      </c>
      <c r="W29" s="31">
        <v>58</v>
      </c>
      <c r="X29" s="29">
        <v>285</v>
      </c>
      <c r="Y29" s="30">
        <v>167</v>
      </c>
      <c r="Z29" s="30">
        <v>118</v>
      </c>
      <c r="AA29" s="32">
        <v>0.51210852148579755</v>
      </c>
      <c r="AB29" s="33">
        <v>0.23674965633114403</v>
      </c>
      <c r="AD29" s="77">
        <v>43936</v>
      </c>
      <c r="AE29" s="77">
        <v>144034</v>
      </c>
      <c r="AF29" s="73">
        <f t="shared" si="0"/>
        <v>0.51210852148579755</v>
      </c>
      <c r="AG29" s="73">
        <f t="shared" si="1"/>
        <v>0</v>
      </c>
      <c r="AH29" s="73">
        <f t="shared" si="2"/>
        <v>0.23674965633114403</v>
      </c>
      <c r="AI29" s="74">
        <f t="shared" si="3"/>
        <v>0</v>
      </c>
    </row>
    <row r="30" spans="1:36" ht="13.15" customHeight="1" x14ac:dyDescent="0.2">
      <c r="A30" s="26" t="s">
        <v>59</v>
      </c>
      <c r="B30" s="28" t="s">
        <v>38</v>
      </c>
      <c r="C30" s="51">
        <v>50</v>
      </c>
      <c r="D30" s="52">
        <v>35</v>
      </c>
      <c r="E30" s="53">
        <v>15</v>
      </c>
      <c r="F30" s="51">
        <v>96</v>
      </c>
      <c r="G30" s="52">
        <v>50</v>
      </c>
      <c r="H30" s="53">
        <v>46</v>
      </c>
      <c r="I30" s="51">
        <v>13</v>
      </c>
      <c r="J30" s="52">
        <v>9</v>
      </c>
      <c r="K30" s="53">
        <v>4</v>
      </c>
      <c r="L30" s="51">
        <v>13</v>
      </c>
      <c r="M30" s="52">
        <v>9</v>
      </c>
      <c r="N30" s="53">
        <v>4</v>
      </c>
      <c r="O30" s="51">
        <v>17</v>
      </c>
      <c r="P30" s="52">
        <v>14</v>
      </c>
      <c r="Q30" s="53">
        <v>3</v>
      </c>
      <c r="R30" s="51">
        <v>29</v>
      </c>
      <c r="S30" s="52">
        <v>21</v>
      </c>
      <c r="T30" s="53">
        <v>8</v>
      </c>
      <c r="U30" s="51">
        <v>20</v>
      </c>
      <c r="V30" s="52">
        <v>12</v>
      </c>
      <c r="W30" s="53">
        <v>8</v>
      </c>
      <c r="X30" s="51">
        <v>54</v>
      </c>
      <c r="Y30" s="52">
        <v>20</v>
      </c>
      <c r="Z30" s="52">
        <v>34</v>
      </c>
      <c r="AA30" s="54">
        <v>1.3419216317767042</v>
      </c>
      <c r="AB30" s="55">
        <v>0.68542053405683279</v>
      </c>
      <c r="AD30" s="77">
        <v>3726</v>
      </c>
      <c r="AE30" s="77">
        <v>14006</v>
      </c>
      <c r="AF30" s="73">
        <f t="shared" si="0"/>
        <v>1.3419216317767042</v>
      </c>
      <c r="AG30" s="73">
        <f t="shared" si="1"/>
        <v>0</v>
      </c>
      <c r="AH30" s="73">
        <f t="shared" si="2"/>
        <v>0.68542053405683279</v>
      </c>
      <c r="AI30" s="74">
        <f t="shared" si="3"/>
        <v>0</v>
      </c>
    </row>
    <row r="31" spans="1:36" ht="13.15" customHeight="1" x14ac:dyDescent="0.2">
      <c r="A31" s="88" t="s">
        <v>148</v>
      </c>
      <c r="B31" s="89"/>
      <c r="C31" s="89"/>
      <c r="D31" s="89"/>
      <c r="E31" s="89"/>
      <c r="F31" s="89"/>
      <c r="G31" s="89"/>
      <c r="H31" s="89"/>
      <c r="I31" s="89"/>
      <c r="J31" s="89"/>
      <c r="K31" s="89"/>
      <c r="L31" s="89"/>
      <c r="M31" s="41"/>
      <c r="N31" s="41"/>
      <c r="O31" s="41"/>
      <c r="P31" s="41"/>
      <c r="Q31" s="41"/>
      <c r="R31" s="41"/>
      <c r="S31" s="41"/>
      <c r="T31" s="41"/>
      <c r="U31" s="41"/>
      <c r="V31" s="41"/>
      <c r="W31" s="41"/>
      <c r="X31" s="41"/>
      <c r="Y31" s="41"/>
      <c r="Z31" s="41"/>
    </row>
    <row r="32" spans="1:36" ht="13.15" customHeight="1" x14ac:dyDescent="0.2">
      <c r="A32" s="90" t="s">
        <v>0</v>
      </c>
      <c r="B32" s="90"/>
      <c r="C32" s="90"/>
    </row>
    <row r="35" spans="1:39" s="45" customFormat="1" ht="16.149999999999999" customHeight="1" x14ac:dyDescent="0.2">
      <c r="A35" s="105" t="s">
        <v>134</v>
      </c>
      <c r="B35" s="106"/>
      <c r="C35" s="106"/>
      <c r="D35" s="106"/>
      <c r="E35" s="106"/>
      <c r="F35" s="106"/>
      <c r="G35" s="106"/>
      <c r="H35" s="106"/>
      <c r="I35" s="106"/>
      <c r="J35" s="106"/>
      <c r="K35" s="106"/>
      <c r="L35" s="106"/>
      <c r="M35" s="106"/>
      <c r="N35" s="106"/>
    </row>
    <row r="36" spans="1:39" ht="13.15" customHeight="1" x14ac:dyDescent="0.2">
      <c r="A36" s="99" t="s">
        <v>152</v>
      </c>
      <c r="B36" s="100"/>
      <c r="C36" s="96" t="s">
        <v>153</v>
      </c>
      <c r="D36" s="97"/>
      <c r="E36" s="97"/>
      <c r="F36" s="97"/>
      <c r="G36" s="97"/>
      <c r="H36" s="98"/>
      <c r="I36" s="96" t="s">
        <v>157</v>
      </c>
      <c r="J36" s="97"/>
      <c r="K36" s="97"/>
      <c r="L36" s="97"/>
      <c r="M36" s="97"/>
      <c r="N36" s="98"/>
      <c r="O36" s="96" t="s">
        <v>158</v>
      </c>
      <c r="P36" s="97"/>
      <c r="Q36" s="97"/>
      <c r="R36" s="97"/>
      <c r="S36" s="97"/>
      <c r="T36" s="98"/>
      <c r="U36" s="96" t="s">
        <v>159</v>
      </c>
      <c r="V36" s="97"/>
      <c r="W36" s="97"/>
      <c r="X36" s="97"/>
      <c r="Y36" s="97"/>
      <c r="Z36" s="98"/>
      <c r="AA36" s="127" t="s">
        <v>168</v>
      </c>
      <c r="AB36" s="128" t="s">
        <v>169</v>
      </c>
    </row>
    <row r="37" spans="1:39" ht="13.15" customHeight="1" x14ac:dyDescent="0.2">
      <c r="A37" s="101"/>
      <c r="B37" s="102"/>
      <c r="C37" s="96" t="s">
        <v>154</v>
      </c>
      <c r="D37" s="97"/>
      <c r="E37" s="98"/>
      <c r="F37" s="96" t="s">
        <v>155</v>
      </c>
      <c r="G37" s="97"/>
      <c r="H37" s="98"/>
      <c r="I37" s="96" t="s">
        <v>156</v>
      </c>
      <c r="J37" s="97"/>
      <c r="K37" s="98"/>
      <c r="L37" s="96" t="s">
        <v>155</v>
      </c>
      <c r="M37" s="97"/>
      <c r="N37" s="98"/>
      <c r="O37" s="96" t="s">
        <v>156</v>
      </c>
      <c r="P37" s="97"/>
      <c r="Q37" s="98"/>
      <c r="R37" s="96" t="s">
        <v>155</v>
      </c>
      <c r="S37" s="97"/>
      <c r="T37" s="98"/>
      <c r="U37" s="96" t="s">
        <v>156</v>
      </c>
      <c r="V37" s="97"/>
      <c r="W37" s="98"/>
      <c r="X37" s="96" t="s">
        <v>155</v>
      </c>
      <c r="Y37" s="97"/>
      <c r="Z37" s="98"/>
      <c r="AA37" s="92"/>
      <c r="AB37" s="95"/>
    </row>
    <row r="38" spans="1:39" ht="13.15" customHeight="1" x14ac:dyDescent="0.2">
      <c r="A38" s="101"/>
      <c r="B38" s="102"/>
      <c r="C38" s="42" t="s">
        <v>41</v>
      </c>
      <c r="D38" s="42" t="s">
        <v>42</v>
      </c>
      <c r="E38" s="42" t="s">
        <v>43</v>
      </c>
      <c r="F38" s="42" t="s">
        <v>41</v>
      </c>
      <c r="G38" s="42" t="s">
        <v>42</v>
      </c>
      <c r="H38" s="42" t="s">
        <v>43</v>
      </c>
      <c r="I38" s="42" t="s">
        <v>41</v>
      </c>
      <c r="J38" s="42" t="s">
        <v>42</v>
      </c>
      <c r="K38" s="42" t="s">
        <v>43</v>
      </c>
      <c r="L38" s="42" t="s">
        <v>41</v>
      </c>
      <c r="M38" s="42" t="s">
        <v>42</v>
      </c>
      <c r="N38" s="42" t="s">
        <v>43</v>
      </c>
      <c r="O38" s="42" t="s">
        <v>41</v>
      </c>
      <c r="P38" s="42" t="s">
        <v>42</v>
      </c>
      <c r="Q38" s="42" t="s">
        <v>43</v>
      </c>
      <c r="R38" s="42" t="s">
        <v>41</v>
      </c>
      <c r="S38" s="42" t="s">
        <v>42</v>
      </c>
      <c r="T38" s="42" t="s">
        <v>43</v>
      </c>
      <c r="U38" s="42" t="s">
        <v>41</v>
      </c>
      <c r="V38" s="42" t="s">
        <v>42</v>
      </c>
      <c r="W38" s="42" t="s">
        <v>43</v>
      </c>
      <c r="X38" s="42" t="s">
        <v>41</v>
      </c>
      <c r="Y38" s="42" t="s">
        <v>42</v>
      </c>
      <c r="Z38" s="42" t="s">
        <v>43</v>
      </c>
      <c r="AA38" s="92"/>
      <c r="AB38" s="95"/>
    </row>
    <row r="39" spans="1:39" s="35" customFormat="1" ht="13.15" customHeight="1" x14ac:dyDescent="0.2">
      <c r="A39" s="103"/>
      <c r="B39" s="104"/>
      <c r="C39" s="69" t="s">
        <v>3</v>
      </c>
      <c r="D39" s="69" t="s">
        <v>4</v>
      </c>
      <c r="E39" s="69" t="s">
        <v>5</v>
      </c>
      <c r="F39" s="69" t="s">
        <v>3</v>
      </c>
      <c r="G39" s="69" t="s">
        <v>4</v>
      </c>
      <c r="H39" s="69" t="s">
        <v>5</v>
      </c>
      <c r="I39" s="69" t="s">
        <v>3</v>
      </c>
      <c r="J39" s="69" t="s">
        <v>4</v>
      </c>
      <c r="K39" s="69" t="s">
        <v>5</v>
      </c>
      <c r="L39" s="69" t="s">
        <v>3</v>
      </c>
      <c r="M39" s="69" t="s">
        <v>4</v>
      </c>
      <c r="N39" s="69" t="s">
        <v>5</v>
      </c>
      <c r="O39" s="69" t="s">
        <v>3</v>
      </c>
      <c r="P39" s="69" t="s">
        <v>4</v>
      </c>
      <c r="Q39" s="69" t="s">
        <v>5</v>
      </c>
      <c r="R39" s="69" t="s">
        <v>3</v>
      </c>
      <c r="S39" s="69" t="s">
        <v>4</v>
      </c>
      <c r="T39" s="69" t="s">
        <v>5</v>
      </c>
      <c r="U39" s="69" t="s">
        <v>3</v>
      </c>
      <c r="V39" s="69" t="s">
        <v>4</v>
      </c>
      <c r="W39" s="69" t="s">
        <v>5</v>
      </c>
      <c r="X39" s="69" t="s">
        <v>3</v>
      </c>
      <c r="Y39" s="69" t="s">
        <v>4</v>
      </c>
      <c r="Z39" s="69" t="s">
        <v>5</v>
      </c>
      <c r="AA39" s="93"/>
      <c r="AB39" s="126"/>
    </row>
    <row r="40" spans="1:39" s="2" customFormat="1" ht="13.15" customHeight="1" x14ac:dyDescent="0.2">
      <c r="A40" s="37" t="s">
        <v>85</v>
      </c>
      <c r="B40" s="27" t="s">
        <v>16</v>
      </c>
      <c r="C40" s="12">
        <v>141137</v>
      </c>
      <c r="D40" s="13">
        <v>86979</v>
      </c>
      <c r="E40" s="14">
        <v>54158</v>
      </c>
      <c r="F40" s="12">
        <v>263884</v>
      </c>
      <c r="G40" s="13">
        <v>144151</v>
      </c>
      <c r="H40" s="14">
        <v>119733</v>
      </c>
      <c r="I40" s="12">
        <v>2418</v>
      </c>
      <c r="J40" s="13">
        <v>1736</v>
      </c>
      <c r="K40" s="14">
        <v>682</v>
      </c>
      <c r="L40" s="12">
        <v>2481</v>
      </c>
      <c r="M40" s="13">
        <v>1770</v>
      </c>
      <c r="N40" s="14">
        <v>711</v>
      </c>
      <c r="O40" s="12">
        <v>36250</v>
      </c>
      <c r="P40" s="13">
        <v>24225</v>
      </c>
      <c r="Q40" s="14">
        <v>12025</v>
      </c>
      <c r="R40" s="12">
        <v>48833</v>
      </c>
      <c r="S40" s="13">
        <v>30223</v>
      </c>
      <c r="T40" s="14">
        <v>18610</v>
      </c>
      <c r="U40" s="12">
        <v>102469</v>
      </c>
      <c r="V40" s="13">
        <v>61018</v>
      </c>
      <c r="W40" s="14">
        <v>41451</v>
      </c>
      <c r="X40" s="12">
        <v>212570</v>
      </c>
      <c r="Y40" s="13">
        <v>112158</v>
      </c>
      <c r="Z40" s="14">
        <v>100412</v>
      </c>
      <c r="AA40" s="9">
        <v>1.5159945442800333</v>
      </c>
      <c r="AB40" s="20">
        <v>1.1270881064322704</v>
      </c>
    </row>
    <row r="41" spans="1:39" ht="13.15" customHeight="1" x14ac:dyDescent="0.2">
      <c r="A41" s="38" t="s">
        <v>96</v>
      </c>
      <c r="B41" s="7" t="s">
        <v>17</v>
      </c>
      <c r="C41" s="29">
        <v>16563</v>
      </c>
      <c r="D41" s="30">
        <v>10135</v>
      </c>
      <c r="E41" s="31">
        <v>6428</v>
      </c>
      <c r="F41" s="29">
        <v>29761</v>
      </c>
      <c r="G41" s="30">
        <v>16133</v>
      </c>
      <c r="H41" s="31">
        <v>13628</v>
      </c>
      <c r="I41" s="56">
        <v>72</v>
      </c>
      <c r="J41" s="57">
        <v>60</v>
      </c>
      <c r="K41" s="58">
        <v>12</v>
      </c>
      <c r="L41" s="56">
        <v>79</v>
      </c>
      <c r="M41" s="57">
        <v>63</v>
      </c>
      <c r="N41" s="58">
        <v>16</v>
      </c>
      <c r="O41" s="29">
        <v>1398</v>
      </c>
      <c r="P41" s="30">
        <v>932</v>
      </c>
      <c r="Q41" s="31">
        <v>466</v>
      </c>
      <c r="R41" s="29">
        <v>2023</v>
      </c>
      <c r="S41" s="30">
        <v>1231</v>
      </c>
      <c r="T41" s="31">
        <v>792</v>
      </c>
      <c r="U41" s="29">
        <v>15093</v>
      </c>
      <c r="V41" s="30">
        <v>9143</v>
      </c>
      <c r="W41" s="31">
        <v>5950</v>
      </c>
      <c r="X41" s="29">
        <v>27659</v>
      </c>
      <c r="Y41" s="30">
        <v>14839</v>
      </c>
      <c r="Z41" s="31">
        <v>12820</v>
      </c>
      <c r="AA41" s="32">
        <v>0.98212745064902951</v>
      </c>
      <c r="AB41" s="33">
        <v>0.73602241231648602</v>
      </c>
      <c r="AJ41" s="76"/>
      <c r="AK41" s="76"/>
      <c r="AL41" s="33"/>
      <c r="AM41" s="33"/>
    </row>
    <row r="42" spans="1:39" ht="13.15" customHeight="1" x14ac:dyDescent="0.2">
      <c r="A42" s="38" t="s">
        <v>64</v>
      </c>
      <c r="B42" s="7" t="s">
        <v>18</v>
      </c>
      <c r="C42" s="29">
        <v>20889</v>
      </c>
      <c r="D42" s="30">
        <v>11453</v>
      </c>
      <c r="E42" s="31">
        <v>9436</v>
      </c>
      <c r="F42" s="29">
        <v>40340</v>
      </c>
      <c r="G42" s="30">
        <v>20512</v>
      </c>
      <c r="H42" s="31">
        <v>19828</v>
      </c>
      <c r="I42" s="56">
        <v>1303</v>
      </c>
      <c r="J42" s="57">
        <v>908</v>
      </c>
      <c r="K42" s="58">
        <v>395</v>
      </c>
      <c r="L42" s="56">
        <v>1336</v>
      </c>
      <c r="M42" s="57">
        <v>923</v>
      </c>
      <c r="N42" s="58">
        <v>413</v>
      </c>
      <c r="O42" s="29">
        <v>6833</v>
      </c>
      <c r="P42" s="30">
        <v>4225</v>
      </c>
      <c r="Q42" s="31">
        <v>2608</v>
      </c>
      <c r="R42" s="29">
        <v>8494</v>
      </c>
      <c r="S42" s="30">
        <v>4998</v>
      </c>
      <c r="T42" s="31">
        <v>3496</v>
      </c>
      <c r="U42" s="29">
        <v>12753</v>
      </c>
      <c r="V42" s="30">
        <v>6320</v>
      </c>
      <c r="W42" s="31">
        <v>6433</v>
      </c>
      <c r="X42" s="29">
        <v>30510</v>
      </c>
      <c r="Y42" s="30">
        <v>14591</v>
      </c>
      <c r="Z42" s="31">
        <v>15919</v>
      </c>
      <c r="AA42" s="32">
        <v>1.9568498174674771</v>
      </c>
      <c r="AB42" s="33">
        <v>1.6092440980753298</v>
      </c>
      <c r="AJ42" s="76"/>
      <c r="AK42" s="76"/>
      <c r="AL42" s="33"/>
      <c r="AM42" s="33"/>
    </row>
    <row r="43" spans="1:39" ht="13.15" customHeight="1" x14ac:dyDescent="0.2">
      <c r="A43" s="38" t="s">
        <v>97</v>
      </c>
      <c r="B43" s="7" t="s">
        <v>19</v>
      </c>
      <c r="C43" s="29">
        <v>12406</v>
      </c>
      <c r="D43" s="30">
        <v>7241</v>
      </c>
      <c r="E43" s="31">
        <v>5165</v>
      </c>
      <c r="F43" s="29">
        <v>27683</v>
      </c>
      <c r="G43" s="30">
        <v>14356</v>
      </c>
      <c r="H43" s="31">
        <v>13327</v>
      </c>
      <c r="I43" s="56">
        <v>68</v>
      </c>
      <c r="J43" s="57">
        <v>52</v>
      </c>
      <c r="K43" s="58">
        <v>16</v>
      </c>
      <c r="L43" s="56">
        <v>69</v>
      </c>
      <c r="M43" s="57">
        <v>52</v>
      </c>
      <c r="N43" s="58">
        <v>17</v>
      </c>
      <c r="O43" s="29">
        <v>1489</v>
      </c>
      <c r="P43" s="30">
        <v>1005</v>
      </c>
      <c r="Q43" s="31">
        <v>484</v>
      </c>
      <c r="R43" s="29">
        <v>2394</v>
      </c>
      <c r="S43" s="30">
        <v>1463</v>
      </c>
      <c r="T43" s="31">
        <v>931</v>
      </c>
      <c r="U43" s="29">
        <v>10849</v>
      </c>
      <c r="V43" s="30">
        <v>6184</v>
      </c>
      <c r="W43" s="31">
        <v>4665</v>
      </c>
      <c r="X43" s="29">
        <v>25220</v>
      </c>
      <c r="Y43" s="30">
        <v>12841</v>
      </c>
      <c r="Z43" s="31">
        <v>12379</v>
      </c>
      <c r="AA43" s="32">
        <v>1.3552352872419335</v>
      </c>
      <c r="AB43" s="33">
        <v>1.1898575635234707</v>
      </c>
      <c r="AJ43" s="76"/>
      <c r="AK43" s="76"/>
      <c r="AL43" s="33"/>
      <c r="AM43" s="33"/>
    </row>
    <row r="44" spans="1:39" ht="13.15" customHeight="1" x14ac:dyDescent="0.2">
      <c r="A44" s="38" t="s">
        <v>98</v>
      </c>
      <c r="B44" s="7" t="s">
        <v>28</v>
      </c>
      <c r="C44" s="29">
        <v>19878</v>
      </c>
      <c r="D44" s="30">
        <v>11553</v>
      </c>
      <c r="E44" s="31">
        <v>8325</v>
      </c>
      <c r="F44" s="29">
        <v>40762</v>
      </c>
      <c r="G44" s="30">
        <v>21403</v>
      </c>
      <c r="H44" s="31">
        <v>19359</v>
      </c>
      <c r="I44" s="56">
        <v>529</v>
      </c>
      <c r="J44" s="57">
        <v>392</v>
      </c>
      <c r="K44" s="58">
        <v>137</v>
      </c>
      <c r="L44" s="56">
        <v>543</v>
      </c>
      <c r="M44" s="57">
        <v>402</v>
      </c>
      <c r="N44" s="58">
        <v>141</v>
      </c>
      <c r="O44" s="29">
        <v>7641</v>
      </c>
      <c r="P44" s="30">
        <v>4928</v>
      </c>
      <c r="Q44" s="31">
        <v>2713</v>
      </c>
      <c r="R44" s="29">
        <v>11439</v>
      </c>
      <c r="S44" s="30">
        <v>6733</v>
      </c>
      <c r="T44" s="31">
        <v>4706</v>
      </c>
      <c r="U44" s="29">
        <v>11708</v>
      </c>
      <c r="V44" s="30">
        <v>6233</v>
      </c>
      <c r="W44" s="31">
        <v>5475</v>
      </c>
      <c r="X44" s="29">
        <v>28780</v>
      </c>
      <c r="Y44" s="30">
        <v>14268</v>
      </c>
      <c r="Z44" s="31">
        <v>14512</v>
      </c>
      <c r="AA44" s="32">
        <v>1.8534991580089848</v>
      </c>
      <c r="AB44" s="33">
        <v>1.4290993259441724</v>
      </c>
      <c r="AJ44" s="76"/>
      <c r="AK44" s="76"/>
      <c r="AL44" s="33"/>
      <c r="AM44" s="33"/>
    </row>
    <row r="45" spans="1:39" ht="13.15" customHeight="1" x14ac:dyDescent="0.2">
      <c r="A45" s="38" t="s">
        <v>63</v>
      </c>
      <c r="B45" s="7" t="s">
        <v>29</v>
      </c>
      <c r="C45" s="29">
        <v>8593</v>
      </c>
      <c r="D45" s="30">
        <v>5806</v>
      </c>
      <c r="E45" s="31">
        <v>2787</v>
      </c>
      <c r="F45" s="29">
        <v>14241</v>
      </c>
      <c r="G45" s="30">
        <v>8445</v>
      </c>
      <c r="H45" s="31">
        <v>5796</v>
      </c>
      <c r="I45" s="56">
        <v>156</v>
      </c>
      <c r="J45" s="57">
        <v>103</v>
      </c>
      <c r="K45" s="58">
        <v>53</v>
      </c>
      <c r="L45" s="56">
        <v>158</v>
      </c>
      <c r="M45" s="57">
        <v>104</v>
      </c>
      <c r="N45" s="58">
        <v>54</v>
      </c>
      <c r="O45" s="29">
        <v>2850</v>
      </c>
      <c r="P45" s="30">
        <v>2036</v>
      </c>
      <c r="Q45" s="31">
        <v>814</v>
      </c>
      <c r="R45" s="29">
        <v>3350</v>
      </c>
      <c r="S45" s="30">
        <v>2275</v>
      </c>
      <c r="T45" s="31">
        <v>1075</v>
      </c>
      <c r="U45" s="29">
        <v>5587</v>
      </c>
      <c r="V45" s="30">
        <v>3667</v>
      </c>
      <c r="W45" s="31">
        <v>1920</v>
      </c>
      <c r="X45" s="29">
        <v>10733</v>
      </c>
      <c r="Y45" s="30">
        <v>6066</v>
      </c>
      <c r="Z45" s="31">
        <v>4667</v>
      </c>
      <c r="AA45" s="32">
        <v>1.1732147148131156</v>
      </c>
      <c r="AB45" s="33">
        <v>0.76576620175447085</v>
      </c>
      <c r="AJ45" s="76"/>
      <c r="AK45" s="76"/>
      <c r="AL45" s="33"/>
      <c r="AM45" s="33"/>
    </row>
    <row r="46" spans="1:39" ht="13.15" customHeight="1" x14ac:dyDescent="0.2">
      <c r="A46" s="38" t="s">
        <v>99</v>
      </c>
      <c r="B46" s="7" t="s">
        <v>30</v>
      </c>
      <c r="C46" s="29">
        <v>14430</v>
      </c>
      <c r="D46" s="30">
        <v>9028</v>
      </c>
      <c r="E46" s="31">
        <v>5402</v>
      </c>
      <c r="F46" s="29">
        <v>26527</v>
      </c>
      <c r="G46" s="30">
        <v>14507</v>
      </c>
      <c r="H46" s="31">
        <v>12020</v>
      </c>
      <c r="I46" s="56">
        <v>57</v>
      </c>
      <c r="J46" s="57">
        <v>38</v>
      </c>
      <c r="K46" s="58">
        <v>19</v>
      </c>
      <c r="L46" s="56">
        <v>58</v>
      </c>
      <c r="M46" s="57">
        <v>39</v>
      </c>
      <c r="N46" s="58">
        <v>19</v>
      </c>
      <c r="O46" s="29">
        <v>7089</v>
      </c>
      <c r="P46" s="30">
        <v>4727</v>
      </c>
      <c r="Q46" s="31">
        <v>2362</v>
      </c>
      <c r="R46" s="29">
        <v>9024</v>
      </c>
      <c r="S46" s="30">
        <v>5669</v>
      </c>
      <c r="T46" s="31">
        <v>3355</v>
      </c>
      <c r="U46" s="29">
        <v>7284</v>
      </c>
      <c r="V46" s="30">
        <v>4263</v>
      </c>
      <c r="W46" s="31">
        <v>3021</v>
      </c>
      <c r="X46" s="29">
        <v>17445</v>
      </c>
      <c r="Y46" s="30">
        <v>8799</v>
      </c>
      <c r="Z46" s="31">
        <v>8646</v>
      </c>
      <c r="AA46" s="32">
        <v>1.2468849478606807</v>
      </c>
      <c r="AB46" s="33">
        <v>0.9699589521649753</v>
      </c>
      <c r="AJ46" s="76"/>
      <c r="AK46" s="76"/>
      <c r="AL46" s="33"/>
      <c r="AM46" s="33"/>
    </row>
    <row r="47" spans="1:39" ht="13.15" customHeight="1" x14ac:dyDescent="0.2">
      <c r="A47" s="25" t="s">
        <v>44</v>
      </c>
      <c r="B47" s="7" t="s">
        <v>31</v>
      </c>
      <c r="C47" s="29">
        <v>2896</v>
      </c>
      <c r="D47" s="30">
        <v>1812</v>
      </c>
      <c r="E47" s="31">
        <v>1084</v>
      </c>
      <c r="F47" s="29">
        <v>5124</v>
      </c>
      <c r="G47" s="30">
        <v>2859</v>
      </c>
      <c r="H47" s="31">
        <v>2265</v>
      </c>
      <c r="I47" s="56">
        <v>7</v>
      </c>
      <c r="J47" s="57">
        <v>6</v>
      </c>
      <c r="K47" s="58">
        <v>1</v>
      </c>
      <c r="L47" s="56">
        <v>7</v>
      </c>
      <c r="M47" s="57">
        <v>6</v>
      </c>
      <c r="N47" s="58">
        <v>1</v>
      </c>
      <c r="O47" s="29">
        <v>238</v>
      </c>
      <c r="P47" s="30">
        <v>166</v>
      </c>
      <c r="Q47" s="31">
        <v>72</v>
      </c>
      <c r="R47" s="29">
        <v>330</v>
      </c>
      <c r="S47" s="30">
        <v>217</v>
      </c>
      <c r="T47" s="31">
        <v>113</v>
      </c>
      <c r="U47" s="29">
        <v>2651</v>
      </c>
      <c r="V47" s="30">
        <v>1640</v>
      </c>
      <c r="W47" s="31">
        <v>1011</v>
      </c>
      <c r="X47" s="29">
        <v>4787</v>
      </c>
      <c r="Y47" s="30">
        <v>2636</v>
      </c>
      <c r="Z47" s="31">
        <v>2151</v>
      </c>
      <c r="AA47" s="32">
        <v>1.6102844687618159</v>
      </c>
      <c r="AB47" s="33">
        <v>1.1401311017262172</v>
      </c>
      <c r="AJ47" s="76"/>
      <c r="AK47" s="76"/>
      <c r="AL47" s="33"/>
      <c r="AM47" s="33"/>
    </row>
    <row r="48" spans="1:39" ht="13.15" customHeight="1" x14ac:dyDescent="0.2">
      <c r="A48" s="25" t="s">
        <v>45</v>
      </c>
      <c r="B48" s="7" t="s">
        <v>32</v>
      </c>
      <c r="C48" s="29">
        <v>1904</v>
      </c>
      <c r="D48" s="30">
        <v>1240</v>
      </c>
      <c r="E48" s="31">
        <v>664</v>
      </c>
      <c r="F48" s="29">
        <v>3843</v>
      </c>
      <c r="G48" s="30">
        <v>2141</v>
      </c>
      <c r="H48" s="31">
        <v>1702</v>
      </c>
      <c r="I48" s="56">
        <v>2</v>
      </c>
      <c r="J48" s="57">
        <v>2</v>
      </c>
      <c r="K48" s="58">
        <v>0</v>
      </c>
      <c r="L48" s="56">
        <v>2</v>
      </c>
      <c r="M48" s="57">
        <v>2</v>
      </c>
      <c r="N48" s="58">
        <v>0</v>
      </c>
      <c r="O48" s="29">
        <v>224</v>
      </c>
      <c r="P48" s="30">
        <v>166</v>
      </c>
      <c r="Q48" s="31">
        <v>58</v>
      </c>
      <c r="R48" s="29">
        <v>319</v>
      </c>
      <c r="S48" s="30">
        <v>215</v>
      </c>
      <c r="T48" s="31">
        <v>104</v>
      </c>
      <c r="U48" s="29">
        <v>1678</v>
      </c>
      <c r="V48" s="30">
        <v>1072</v>
      </c>
      <c r="W48" s="31">
        <v>606</v>
      </c>
      <c r="X48" s="29">
        <v>3522</v>
      </c>
      <c r="Y48" s="30">
        <v>1924</v>
      </c>
      <c r="Z48" s="31">
        <v>1598</v>
      </c>
      <c r="AA48" s="32">
        <v>0.8508090282277343</v>
      </c>
      <c r="AB48" s="33">
        <v>0.64936052435482161</v>
      </c>
      <c r="AJ48" s="76"/>
      <c r="AK48" s="76"/>
      <c r="AL48" s="33"/>
      <c r="AM48" s="33"/>
    </row>
    <row r="49" spans="1:39" ht="13.15" customHeight="1" x14ac:dyDescent="0.2">
      <c r="A49" s="25" t="s">
        <v>46</v>
      </c>
      <c r="B49" s="7" t="s">
        <v>33</v>
      </c>
      <c r="C49" s="29">
        <v>2811</v>
      </c>
      <c r="D49" s="30">
        <v>1849</v>
      </c>
      <c r="E49" s="31">
        <v>962</v>
      </c>
      <c r="F49" s="29">
        <v>5024</v>
      </c>
      <c r="G49" s="30">
        <v>2862</v>
      </c>
      <c r="H49" s="31">
        <v>2162</v>
      </c>
      <c r="I49" s="56">
        <v>1</v>
      </c>
      <c r="J49" s="57">
        <v>1</v>
      </c>
      <c r="K49" s="58">
        <v>0</v>
      </c>
      <c r="L49" s="56">
        <v>1</v>
      </c>
      <c r="M49" s="57">
        <v>1</v>
      </c>
      <c r="N49" s="58">
        <v>0</v>
      </c>
      <c r="O49" s="29">
        <v>1012</v>
      </c>
      <c r="P49" s="30">
        <v>736</v>
      </c>
      <c r="Q49" s="31">
        <v>276</v>
      </c>
      <c r="R49" s="29">
        <v>1374</v>
      </c>
      <c r="S49" s="30">
        <v>921</v>
      </c>
      <c r="T49" s="31">
        <v>453</v>
      </c>
      <c r="U49" s="29">
        <v>1798</v>
      </c>
      <c r="V49" s="30">
        <v>1112</v>
      </c>
      <c r="W49" s="31">
        <v>686</v>
      </c>
      <c r="X49" s="29">
        <v>3649</v>
      </c>
      <c r="Y49" s="30">
        <v>1940</v>
      </c>
      <c r="Z49" s="31">
        <v>1709</v>
      </c>
      <c r="AA49" s="32">
        <v>1.3983961475703426</v>
      </c>
      <c r="AB49" s="33">
        <v>0.94158923169767195</v>
      </c>
      <c r="AJ49" s="76"/>
      <c r="AK49" s="76"/>
      <c r="AL49" s="33"/>
      <c r="AM49" s="33"/>
    </row>
    <row r="50" spans="1:39" ht="13.15" customHeight="1" x14ac:dyDescent="0.2">
      <c r="A50" s="25" t="s">
        <v>47</v>
      </c>
      <c r="B50" s="7" t="s">
        <v>34</v>
      </c>
      <c r="C50" s="29">
        <v>7820</v>
      </c>
      <c r="D50" s="30">
        <v>5039</v>
      </c>
      <c r="E50" s="31">
        <v>2781</v>
      </c>
      <c r="F50" s="29">
        <v>12490</v>
      </c>
      <c r="G50" s="30">
        <v>7257</v>
      </c>
      <c r="H50" s="31">
        <v>5233</v>
      </c>
      <c r="I50" s="56">
        <v>4</v>
      </c>
      <c r="J50" s="57">
        <v>3</v>
      </c>
      <c r="K50" s="58">
        <v>1</v>
      </c>
      <c r="L50" s="56">
        <v>4</v>
      </c>
      <c r="M50" s="57">
        <v>3</v>
      </c>
      <c r="N50" s="58">
        <v>1</v>
      </c>
      <c r="O50" s="29">
        <v>99</v>
      </c>
      <c r="P50" s="30">
        <v>67</v>
      </c>
      <c r="Q50" s="31">
        <v>32</v>
      </c>
      <c r="R50" s="29">
        <v>155</v>
      </c>
      <c r="S50" s="30">
        <v>99</v>
      </c>
      <c r="T50" s="31">
        <v>56</v>
      </c>
      <c r="U50" s="29">
        <v>7717</v>
      </c>
      <c r="V50" s="30">
        <v>4969</v>
      </c>
      <c r="W50" s="31">
        <v>2748</v>
      </c>
      <c r="X50" s="29">
        <v>12331</v>
      </c>
      <c r="Y50" s="30">
        <v>7155</v>
      </c>
      <c r="Z50" s="31">
        <v>5176</v>
      </c>
      <c r="AA50" s="32">
        <v>1.9156853474568174</v>
      </c>
      <c r="AB50" s="33">
        <v>1.0136407313146003</v>
      </c>
      <c r="AJ50" s="76"/>
      <c r="AK50" s="76"/>
      <c r="AL50" s="33"/>
      <c r="AM50" s="33"/>
    </row>
    <row r="51" spans="1:39" ht="13.15" customHeight="1" x14ac:dyDescent="0.2">
      <c r="A51" s="25" t="s">
        <v>48</v>
      </c>
      <c r="B51" s="7" t="s">
        <v>35</v>
      </c>
      <c r="C51" s="29">
        <v>2466</v>
      </c>
      <c r="D51" s="30">
        <v>1749</v>
      </c>
      <c r="E51" s="31">
        <v>717</v>
      </c>
      <c r="F51" s="29">
        <v>4001</v>
      </c>
      <c r="G51" s="30">
        <v>2441</v>
      </c>
      <c r="H51" s="31">
        <v>1560</v>
      </c>
      <c r="I51" s="56">
        <v>1</v>
      </c>
      <c r="J51" s="57">
        <v>1</v>
      </c>
      <c r="K51" s="58">
        <v>0</v>
      </c>
      <c r="L51" s="56">
        <v>1</v>
      </c>
      <c r="M51" s="57">
        <v>1</v>
      </c>
      <c r="N51" s="58">
        <v>0</v>
      </c>
      <c r="O51" s="29">
        <v>123</v>
      </c>
      <c r="P51" s="30">
        <v>87</v>
      </c>
      <c r="Q51" s="31">
        <v>36</v>
      </c>
      <c r="R51" s="29">
        <v>167</v>
      </c>
      <c r="S51" s="30">
        <v>109</v>
      </c>
      <c r="T51" s="31">
        <v>58</v>
      </c>
      <c r="U51" s="29">
        <v>2342</v>
      </c>
      <c r="V51" s="30">
        <v>1661</v>
      </c>
      <c r="W51" s="31">
        <v>681</v>
      </c>
      <c r="X51" s="29">
        <v>3833</v>
      </c>
      <c r="Y51" s="30">
        <v>2331</v>
      </c>
      <c r="Z51" s="31">
        <v>1502</v>
      </c>
      <c r="AA51" s="32">
        <v>1.3610773816094492</v>
      </c>
      <c r="AB51" s="33">
        <v>0.84267592255216439</v>
      </c>
      <c r="AJ51" s="76"/>
      <c r="AK51" s="76"/>
      <c r="AL51" s="33"/>
      <c r="AM51" s="33"/>
    </row>
    <row r="52" spans="1:39" ht="13.15" customHeight="1" x14ac:dyDescent="0.2">
      <c r="A52" s="25" t="s">
        <v>49</v>
      </c>
      <c r="B52" s="7" t="s">
        <v>20</v>
      </c>
      <c r="C52" s="29">
        <v>5737</v>
      </c>
      <c r="D52" s="30">
        <v>3865</v>
      </c>
      <c r="E52" s="31">
        <v>1872</v>
      </c>
      <c r="F52" s="29">
        <v>10663</v>
      </c>
      <c r="G52" s="30">
        <v>5988</v>
      </c>
      <c r="H52" s="31">
        <v>4675</v>
      </c>
      <c r="I52" s="56">
        <v>4</v>
      </c>
      <c r="J52" s="57">
        <v>4</v>
      </c>
      <c r="K52" s="58">
        <v>0</v>
      </c>
      <c r="L52" s="56">
        <v>4</v>
      </c>
      <c r="M52" s="57">
        <v>4</v>
      </c>
      <c r="N52" s="58">
        <v>0</v>
      </c>
      <c r="O52" s="29">
        <v>3189</v>
      </c>
      <c r="P52" s="30">
        <v>2265</v>
      </c>
      <c r="Q52" s="31">
        <v>924</v>
      </c>
      <c r="R52" s="29">
        <v>4636</v>
      </c>
      <c r="S52" s="30">
        <v>2898</v>
      </c>
      <c r="T52" s="31">
        <v>1738</v>
      </c>
      <c r="U52" s="29">
        <v>2544</v>
      </c>
      <c r="V52" s="30">
        <v>1596</v>
      </c>
      <c r="W52" s="31">
        <v>948</v>
      </c>
      <c r="X52" s="29">
        <v>6023</v>
      </c>
      <c r="Y52" s="30">
        <v>3086</v>
      </c>
      <c r="Z52" s="31">
        <v>2937</v>
      </c>
      <c r="AA52" s="32">
        <v>2.3123367620030311</v>
      </c>
      <c r="AB52" s="33">
        <v>1.6162697107448665</v>
      </c>
      <c r="AJ52" s="76"/>
      <c r="AK52" s="76"/>
      <c r="AL52" s="33"/>
      <c r="AM52" s="33"/>
    </row>
    <row r="53" spans="1:39" ht="13.15" customHeight="1" x14ac:dyDescent="0.2">
      <c r="A53" s="25" t="s">
        <v>50</v>
      </c>
      <c r="B53" s="7" t="s">
        <v>21</v>
      </c>
      <c r="C53" s="29">
        <v>2108</v>
      </c>
      <c r="D53" s="30">
        <v>1529</v>
      </c>
      <c r="E53" s="31">
        <v>579</v>
      </c>
      <c r="F53" s="29">
        <v>3296</v>
      </c>
      <c r="G53" s="30">
        <v>2055</v>
      </c>
      <c r="H53" s="31">
        <v>1241</v>
      </c>
      <c r="I53" s="56">
        <v>2</v>
      </c>
      <c r="J53" s="57">
        <v>2</v>
      </c>
      <c r="K53" s="58">
        <v>0</v>
      </c>
      <c r="L53" s="56">
        <v>2</v>
      </c>
      <c r="M53" s="57">
        <v>2</v>
      </c>
      <c r="N53" s="58">
        <v>0</v>
      </c>
      <c r="O53" s="29">
        <v>297</v>
      </c>
      <c r="P53" s="30">
        <v>228</v>
      </c>
      <c r="Q53" s="31">
        <v>69</v>
      </c>
      <c r="R53" s="29">
        <v>371</v>
      </c>
      <c r="S53" s="30">
        <v>261</v>
      </c>
      <c r="T53" s="31">
        <v>110</v>
      </c>
      <c r="U53" s="29">
        <v>1809</v>
      </c>
      <c r="V53" s="30">
        <v>1299</v>
      </c>
      <c r="W53" s="31">
        <v>510</v>
      </c>
      <c r="X53" s="29">
        <v>2923</v>
      </c>
      <c r="Y53" s="30">
        <v>1792</v>
      </c>
      <c r="Z53" s="31">
        <v>1131</v>
      </c>
      <c r="AA53" s="32">
        <v>1.1280629745971777</v>
      </c>
      <c r="AB53" s="33">
        <v>0.68429018388222562</v>
      </c>
      <c r="AJ53" s="76"/>
      <c r="AK53" s="76"/>
      <c r="AL53" s="33"/>
      <c r="AM53" s="33"/>
    </row>
    <row r="54" spans="1:39" ht="13.15" customHeight="1" x14ac:dyDescent="0.2">
      <c r="A54" s="25" t="s">
        <v>51</v>
      </c>
      <c r="B54" s="7" t="s">
        <v>22</v>
      </c>
      <c r="C54" s="29">
        <v>8353</v>
      </c>
      <c r="D54" s="30">
        <v>5546</v>
      </c>
      <c r="E54" s="31">
        <v>2807</v>
      </c>
      <c r="F54" s="29">
        <v>14336</v>
      </c>
      <c r="G54" s="30">
        <v>8513</v>
      </c>
      <c r="H54" s="31">
        <v>5823</v>
      </c>
      <c r="I54" s="56">
        <v>122</v>
      </c>
      <c r="J54" s="57">
        <v>94</v>
      </c>
      <c r="K54" s="58">
        <v>28</v>
      </c>
      <c r="L54" s="56">
        <v>122</v>
      </c>
      <c r="M54" s="57">
        <v>94</v>
      </c>
      <c r="N54" s="58">
        <v>28</v>
      </c>
      <c r="O54" s="29">
        <v>848</v>
      </c>
      <c r="P54" s="30">
        <v>627</v>
      </c>
      <c r="Q54" s="31">
        <v>221</v>
      </c>
      <c r="R54" s="29">
        <v>960</v>
      </c>
      <c r="S54" s="30">
        <v>688</v>
      </c>
      <c r="T54" s="31">
        <v>272</v>
      </c>
      <c r="U54" s="29">
        <v>7383</v>
      </c>
      <c r="V54" s="30">
        <v>4825</v>
      </c>
      <c r="W54" s="31">
        <v>2558</v>
      </c>
      <c r="X54" s="29">
        <v>13254</v>
      </c>
      <c r="Y54" s="30">
        <v>7731</v>
      </c>
      <c r="Z54" s="31">
        <v>5523</v>
      </c>
      <c r="AA54" s="32">
        <v>2.7919087123060571</v>
      </c>
      <c r="AB54" s="33">
        <v>1.8100918682228877</v>
      </c>
      <c r="AJ54" s="76"/>
      <c r="AK54" s="76"/>
      <c r="AL54" s="33"/>
      <c r="AM54" s="33"/>
    </row>
    <row r="55" spans="1:39" ht="13.15" customHeight="1" x14ac:dyDescent="0.2">
      <c r="A55" s="25" t="s">
        <v>52</v>
      </c>
      <c r="B55" s="7" t="s">
        <v>23</v>
      </c>
      <c r="C55" s="29">
        <v>3603</v>
      </c>
      <c r="D55" s="30">
        <v>2355</v>
      </c>
      <c r="E55" s="31">
        <v>1248</v>
      </c>
      <c r="F55" s="29">
        <v>6293</v>
      </c>
      <c r="G55" s="30">
        <v>3722</v>
      </c>
      <c r="H55" s="31">
        <v>2571</v>
      </c>
      <c r="I55" s="56">
        <v>29</v>
      </c>
      <c r="J55" s="57">
        <v>27</v>
      </c>
      <c r="K55" s="58">
        <v>2</v>
      </c>
      <c r="L55" s="56">
        <v>29</v>
      </c>
      <c r="M55" s="57">
        <v>27</v>
      </c>
      <c r="N55" s="58">
        <v>2</v>
      </c>
      <c r="O55" s="29">
        <v>535</v>
      </c>
      <c r="P55" s="30">
        <v>395</v>
      </c>
      <c r="Q55" s="31">
        <v>140</v>
      </c>
      <c r="R55" s="29">
        <v>665</v>
      </c>
      <c r="S55" s="30">
        <v>453</v>
      </c>
      <c r="T55" s="31">
        <v>212</v>
      </c>
      <c r="U55" s="29">
        <v>3039</v>
      </c>
      <c r="V55" s="30">
        <v>1933</v>
      </c>
      <c r="W55" s="31">
        <v>1106</v>
      </c>
      <c r="X55" s="29">
        <v>5599</v>
      </c>
      <c r="Y55" s="30">
        <v>3242</v>
      </c>
      <c r="Z55" s="31">
        <v>2357</v>
      </c>
      <c r="AA55" s="32">
        <v>4.2414182794179967</v>
      </c>
      <c r="AB55" s="33">
        <v>2.9853932530966398</v>
      </c>
      <c r="AJ55" s="76"/>
      <c r="AK55" s="76"/>
      <c r="AL55" s="33"/>
      <c r="AM55" s="33"/>
    </row>
    <row r="56" spans="1:39" ht="13.15" customHeight="1" x14ac:dyDescent="0.2">
      <c r="A56" s="25" t="s">
        <v>53</v>
      </c>
      <c r="B56" s="7" t="s">
        <v>24</v>
      </c>
      <c r="C56" s="29">
        <v>4180</v>
      </c>
      <c r="D56" s="30">
        <v>2680</v>
      </c>
      <c r="E56" s="31">
        <v>1500</v>
      </c>
      <c r="F56" s="29">
        <v>8215</v>
      </c>
      <c r="G56" s="30">
        <v>4638</v>
      </c>
      <c r="H56" s="31">
        <v>3577</v>
      </c>
      <c r="I56" s="56">
        <v>2</v>
      </c>
      <c r="J56" s="57">
        <v>1</v>
      </c>
      <c r="K56" s="58">
        <v>1</v>
      </c>
      <c r="L56" s="56">
        <v>2</v>
      </c>
      <c r="M56" s="57">
        <v>1</v>
      </c>
      <c r="N56" s="58">
        <v>1</v>
      </c>
      <c r="O56" s="29">
        <v>330</v>
      </c>
      <c r="P56" s="30">
        <v>246</v>
      </c>
      <c r="Q56" s="31">
        <v>84</v>
      </c>
      <c r="R56" s="29">
        <v>404</v>
      </c>
      <c r="S56" s="30">
        <v>283</v>
      </c>
      <c r="T56" s="31">
        <v>121</v>
      </c>
      <c r="U56" s="29">
        <v>3848</v>
      </c>
      <c r="V56" s="30">
        <v>2433</v>
      </c>
      <c r="W56" s="31">
        <v>1415</v>
      </c>
      <c r="X56" s="29">
        <v>7809</v>
      </c>
      <c r="Y56" s="30">
        <v>4354</v>
      </c>
      <c r="Z56" s="31">
        <v>3455</v>
      </c>
      <c r="AA56" s="32">
        <v>3.2347182777059813</v>
      </c>
      <c r="AB56" s="33">
        <v>2.5997904977103485</v>
      </c>
      <c r="AJ56" s="76"/>
      <c r="AK56" s="76"/>
      <c r="AL56" s="33"/>
      <c r="AM56" s="33"/>
    </row>
    <row r="57" spans="1:39" ht="13.15" customHeight="1" x14ac:dyDescent="0.2">
      <c r="A57" s="25" t="s">
        <v>54</v>
      </c>
      <c r="B57" s="7" t="s">
        <v>25</v>
      </c>
      <c r="C57" s="29">
        <v>594</v>
      </c>
      <c r="D57" s="30">
        <v>403</v>
      </c>
      <c r="E57" s="31">
        <v>191</v>
      </c>
      <c r="F57" s="29">
        <v>926</v>
      </c>
      <c r="G57" s="30">
        <v>539</v>
      </c>
      <c r="H57" s="31">
        <v>387</v>
      </c>
      <c r="I57" s="56">
        <v>27</v>
      </c>
      <c r="J57" s="57">
        <v>18</v>
      </c>
      <c r="K57" s="58">
        <v>9</v>
      </c>
      <c r="L57" s="56">
        <v>28</v>
      </c>
      <c r="M57" s="57">
        <v>18</v>
      </c>
      <c r="N57" s="58">
        <v>10</v>
      </c>
      <c r="O57" s="29">
        <v>337</v>
      </c>
      <c r="P57" s="30">
        <v>250</v>
      </c>
      <c r="Q57" s="31">
        <v>87</v>
      </c>
      <c r="R57" s="29">
        <v>406</v>
      </c>
      <c r="S57" s="30">
        <v>279</v>
      </c>
      <c r="T57" s="31">
        <v>127</v>
      </c>
      <c r="U57" s="29">
        <v>230</v>
      </c>
      <c r="V57" s="30">
        <v>135</v>
      </c>
      <c r="W57" s="31">
        <v>95</v>
      </c>
      <c r="X57" s="29">
        <v>492</v>
      </c>
      <c r="Y57" s="30">
        <v>242</v>
      </c>
      <c r="Z57" s="31">
        <v>250</v>
      </c>
      <c r="AA57" s="32">
        <v>1.3720462892384451</v>
      </c>
      <c r="AB57" s="33">
        <v>0.85991549426568237</v>
      </c>
      <c r="AJ57" s="76"/>
      <c r="AK57" s="76"/>
      <c r="AL57" s="33"/>
      <c r="AM57" s="33"/>
    </row>
    <row r="58" spans="1:39" ht="13.15" customHeight="1" x14ac:dyDescent="0.2">
      <c r="A58" s="25" t="s">
        <v>55</v>
      </c>
      <c r="B58" s="7" t="s">
        <v>26</v>
      </c>
      <c r="C58" s="29">
        <v>2448</v>
      </c>
      <c r="D58" s="30">
        <v>1556</v>
      </c>
      <c r="E58" s="31">
        <v>892</v>
      </c>
      <c r="F58" s="29">
        <v>4255</v>
      </c>
      <c r="G58" s="30">
        <v>2396</v>
      </c>
      <c r="H58" s="31">
        <v>1859</v>
      </c>
      <c r="I58" s="56">
        <v>5</v>
      </c>
      <c r="J58" s="57">
        <v>3</v>
      </c>
      <c r="K58" s="58">
        <v>2</v>
      </c>
      <c r="L58" s="56">
        <v>9</v>
      </c>
      <c r="M58" s="57">
        <v>7</v>
      </c>
      <c r="N58" s="58">
        <v>2</v>
      </c>
      <c r="O58" s="29">
        <v>830</v>
      </c>
      <c r="P58" s="30">
        <v>553</v>
      </c>
      <c r="Q58" s="31">
        <v>277</v>
      </c>
      <c r="R58" s="29">
        <v>1113</v>
      </c>
      <c r="S58" s="30">
        <v>676</v>
      </c>
      <c r="T58" s="31">
        <v>437</v>
      </c>
      <c r="U58" s="29">
        <v>1613</v>
      </c>
      <c r="V58" s="30">
        <v>1000</v>
      </c>
      <c r="W58" s="31">
        <v>613</v>
      </c>
      <c r="X58" s="29">
        <v>3133</v>
      </c>
      <c r="Y58" s="30">
        <v>1713</v>
      </c>
      <c r="Z58" s="31">
        <v>1420</v>
      </c>
      <c r="AA58" s="32">
        <v>1.5283283908225378</v>
      </c>
      <c r="AB58" s="33">
        <v>1.1767146017699115</v>
      </c>
      <c r="AJ58" s="76"/>
      <c r="AK58" s="76"/>
      <c r="AL58" s="33"/>
      <c r="AM58" s="33"/>
    </row>
    <row r="59" spans="1:39" ht="13.15" customHeight="1" x14ac:dyDescent="0.2">
      <c r="A59" s="25" t="s">
        <v>56</v>
      </c>
      <c r="B59" s="7" t="s">
        <v>27</v>
      </c>
      <c r="C59" s="29">
        <v>1811</v>
      </c>
      <c r="D59" s="30">
        <v>1061</v>
      </c>
      <c r="E59" s="31">
        <v>750</v>
      </c>
      <c r="F59" s="29">
        <v>3419</v>
      </c>
      <c r="G59" s="30">
        <v>1840</v>
      </c>
      <c r="H59" s="31">
        <v>1579</v>
      </c>
      <c r="I59" s="56">
        <v>4</v>
      </c>
      <c r="J59" s="57">
        <v>2</v>
      </c>
      <c r="K59" s="58">
        <v>2</v>
      </c>
      <c r="L59" s="56">
        <v>4</v>
      </c>
      <c r="M59" s="57">
        <v>2</v>
      </c>
      <c r="N59" s="58">
        <v>2</v>
      </c>
      <c r="O59" s="29">
        <v>510</v>
      </c>
      <c r="P59" s="30">
        <v>323</v>
      </c>
      <c r="Q59" s="31">
        <v>187</v>
      </c>
      <c r="R59" s="29">
        <v>705</v>
      </c>
      <c r="S59" s="30">
        <v>426</v>
      </c>
      <c r="T59" s="31">
        <v>279</v>
      </c>
      <c r="U59" s="29">
        <v>1297</v>
      </c>
      <c r="V59" s="30">
        <v>736</v>
      </c>
      <c r="W59" s="31">
        <v>561</v>
      </c>
      <c r="X59" s="29">
        <v>2710</v>
      </c>
      <c r="Y59" s="30">
        <v>1412</v>
      </c>
      <c r="Z59" s="31">
        <v>1298</v>
      </c>
      <c r="AA59" s="32">
        <v>1.0008178964587293</v>
      </c>
      <c r="AB59" s="33">
        <v>0.74769993155013792</v>
      </c>
      <c r="AJ59" s="76"/>
      <c r="AK59" s="76"/>
      <c r="AL59" s="33"/>
      <c r="AM59" s="33"/>
    </row>
    <row r="60" spans="1:39" ht="13.15" customHeight="1" x14ac:dyDescent="0.2">
      <c r="A60" s="25" t="s">
        <v>57</v>
      </c>
      <c r="B60" s="7" t="s">
        <v>36</v>
      </c>
      <c r="C60" s="29">
        <v>1376</v>
      </c>
      <c r="D60" s="30">
        <v>891</v>
      </c>
      <c r="E60" s="31">
        <v>485</v>
      </c>
      <c r="F60" s="29">
        <v>2253</v>
      </c>
      <c r="G60" s="30">
        <v>1292</v>
      </c>
      <c r="H60" s="31">
        <v>961</v>
      </c>
      <c r="I60" s="56">
        <v>11</v>
      </c>
      <c r="J60" s="57">
        <v>10</v>
      </c>
      <c r="K60" s="58">
        <v>1</v>
      </c>
      <c r="L60" s="56">
        <v>11</v>
      </c>
      <c r="M60" s="57">
        <v>10</v>
      </c>
      <c r="N60" s="58">
        <v>1</v>
      </c>
      <c r="O60" s="29">
        <v>318</v>
      </c>
      <c r="P60" s="30">
        <v>217</v>
      </c>
      <c r="Q60" s="31">
        <v>101</v>
      </c>
      <c r="R60" s="29">
        <v>419</v>
      </c>
      <c r="S60" s="30">
        <v>271</v>
      </c>
      <c r="T60" s="31">
        <v>148</v>
      </c>
      <c r="U60" s="29">
        <v>1047</v>
      </c>
      <c r="V60" s="30">
        <v>664</v>
      </c>
      <c r="W60" s="31">
        <v>383</v>
      </c>
      <c r="X60" s="29">
        <v>1823</v>
      </c>
      <c r="Y60" s="30">
        <v>1011</v>
      </c>
      <c r="Z60" s="31">
        <v>812</v>
      </c>
      <c r="AA60" s="32">
        <v>1.326584719209448</v>
      </c>
      <c r="AB60" s="33">
        <v>0.85668656602912663</v>
      </c>
      <c r="AJ60" s="76"/>
      <c r="AK60" s="76"/>
      <c r="AL60" s="33"/>
      <c r="AM60" s="33"/>
    </row>
    <row r="61" spans="1:39" ht="13.15" customHeight="1" x14ac:dyDescent="0.2">
      <c r="A61" s="25" t="s">
        <v>58</v>
      </c>
      <c r="B61" s="7" t="s">
        <v>37</v>
      </c>
      <c r="C61" s="29">
        <v>223</v>
      </c>
      <c r="D61" s="30">
        <v>155</v>
      </c>
      <c r="E61" s="31">
        <v>68</v>
      </c>
      <c r="F61" s="29">
        <v>337</v>
      </c>
      <c r="G61" s="30">
        <v>202</v>
      </c>
      <c r="H61" s="31">
        <v>135</v>
      </c>
      <c r="I61" s="56">
        <v>0</v>
      </c>
      <c r="J61" s="57">
        <v>0</v>
      </c>
      <c r="K61" s="58">
        <v>0</v>
      </c>
      <c r="L61" s="56">
        <v>0</v>
      </c>
      <c r="M61" s="57">
        <v>0</v>
      </c>
      <c r="N61" s="58">
        <v>0</v>
      </c>
      <c r="O61" s="29">
        <v>43</v>
      </c>
      <c r="P61" s="30">
        <v>33</v>
      </c>
      <c r="Q61" s="31">
        <v>10</v>
      </c>
      <c r="R61" s="29">
        <v>54</v>
      </c>
      <c r="S61" s="30">
        <v>36</v>
      </c>
      <c r="T61" s="31">
        <v>18</v>
      </c>
      <c r="U61" s="29">
        <v>180</v>
      </c>
      <c r="V61" s="30">
        <v>122</v>
      </c>
      <c r="W61" s="31">
        <v>58</v>
      </c>
      <c r="X61" s="29">
        <v>283</v>
      </c>
      <c r="Y61" s="30">
        <v>166</v>
      </c>
      <c r="Z61" s="31">
        <v>117</v>
      </c>
      <c r="AA61" s="32">
        <v>0.50568040091612054</v>
      </c>
      <c r="AB61" s="33">
        <v>0.23447229817640386</v>
      </c>
      <c r="AJ61" s="76"/>
      <c r="AK61" s="76"/>
      <c r="AL61" s="33"/>
      <c r="AM61" s="33"/>
    </row>
    <row r="62" spans="1:39" ht="13.15" customHeight="1" x14ac:dyDescent="0.2">
      <c r="A62" s="26" t="s">
        <v>59</v>
      </c>
      <c r="B62" s="28" t="s">
        <v>38</v>
      </c>
      <c r="C62" s="51">
        <v>48</v>
      </c>
      <c r="D62" s="52">
        <v>33</v>
      </c>
      <c r="E62" s="53">
        <v>15</v>
      </c>
      <c r="F62" s="51">
        <v>95</v>
      </c>
      <c r="G62" s="52">
        <v>50</v>
      </c>
      <c r="H62" s="53">
        <v>45</v>
      </c>
      <c r="I62" s="59">
        <v>12</v>
      </c>
      <c r="J62" s="60">
        <v>9</v>
      </c>
      <c r="K62" s="61">
        <v>3</v>
      </c>
      <c r="L62" s="59">
        <v>12</v>
      </c>
      <c r="M62" s="60">
        <v>9</v>
      </c>
      <c r="N62" s="61">
        <v>3</v>
      </c>
      <c r="O62" s="51">
        <v>17</v>
      </c>
      <c r="P62" s="52">
        <v>13</v>
      </c>
      <c r="Q62" s="53">
        <v>4</v>
      </c>
      <c r="R62" s="51">
        <v>31</v>
      </c>
      <c r="S62" s="52">
        <v>22</v>
      </c>
      <c r="T62" s="53">
        <v>9</v>
      </c>
      <c r="U62" s="51">
        <v>19</v>
      </c>
      <c r="V62" s="52">
        <v>11</v>
      </c>
      <c r="W62" s="53">
        <v>8</v>
      </c>
      <c r="X62" s="51">
        <v>52</v>
      </c>
      <c r="Y62" s="52">
        <v>19</v>
      </c>
      <c r="Z62" s="53">
        <v>33</v>
      </c>
      <c r="AA62" s="54">
        <v>1.2823938017632914</v>
      </c>
      <c r="AB62" s="55">
        <v>0.6800773140525449</v>
      </c>
      <c r="AJ62" s="76"/>
      <c r="AK62" s="76"/>
      <c r="AL62" s="33"/>
      <c r="AM62" s="33"/>
    </row>
    <row r="63" spans="1:39" ht="13.15" customHeight="1" x14ac:dyDescent="0.2">
      <c r="A63" s="88" t="s">
        <v>148</v>
      </c>
      <c r="B63" s="89"/>
      <c r="C63" s="89"/>
      <c r="D63" s="89"/>
      <c r="E63" s="89"/>
      <c r="F63" s="89"/>
      <c r="G63" s="89"/>
      <c r="H63" s="89"/>
      <c r="I63" s="89"/>
      <c r="J63" s="89"/>
      <c r="K63" s="89"/>
      <c r="L63" s="89"/>
      <c r="M63" s="41"/>
      <c r="N63" s="41"/>
      <c r="O63" s="41"/>
      <c r="P63" s="41"/>
      <c r="Q63" s="41"/>
      <c r="R63" s="41"/>
      <c r="S63" s="41"/>
      <c r="T63" s="41"/>
      <c r="U63" s="41"/>
      <c r="V63" s="41"/>
      <c r="W63" s="41"/>
      <c r="X63" s="41"/>
      <c r="Y63" s="41"/>
      <c r="Z63" s="41"/>
    </row>
    <row r="64" spans="1:39" ht="12.75" customHeight="1" x14ac:dyDescent="0.2">
      <c r="A64" s="90" t="s">
        <v>0</v>
      </c>
      <c r="B64" s="90"/>
      <c r="C64" s="90"/>
    </row>
    <row r="67" spans="1:29" s="45" customFormat="1" ht="16.149999999999999" customHeight="1" x14ac:dyDescent="0.2">
      <c r="A67" s="105" t="s">
        <v>133</v>
      </c>
      <c r="B67" s="106"/>
      <c r="C67" s="106"/>
      <c r="D67" s="106"/>
      <c r="E67" s="106"/>
      <c r="F67" s="106"/>
      <c r="G67" s="106"/>
      <c r="H67" s="106"/>
      <c r="I67" s="106"/>
      <c r="J67" s="106"/>
      <c r="K67" s="106"/>
      <c r="L67" s="106"/>
      <c r="M67" s="106"/>
      <c r="N67" s="106"/>
    </row>
    <row r="68" spans="1:29" ht="13.15" customHeight="1" x14ac:dyDescent="0.2">
      <c r="A68" s="99" t="s">
        <v>152</v>
      </c>
      <c r="B68" s="100"/>
      <c r="C68" s="96" t="s">
        <v>153</v>
      </c>
      <c r="D68" s="97"/>
      <c r="E68" s="97"/>
      <c r="F68" s="97"/>
      <c r="G68" s="97"/>
      <c r="H68" s="98"/>
      <c r="I68" s="96" t="s">
        <v>157</v>
      </c>
      <c r="J68" s="97"/>
      <c r="K68" s="97"/>
      <c r="L68" s="97"/>
      <c r="M68" s="97"/>
      <c r="N68" s="98"/>
      <c r="O68" s="96" t="s">
        <v>158</v>
      </c>
      <c r="P68" s="97"/>
      <c r="Q68" s="97"/>
      <c r="R68" s="97"/>
      <c r="S68" s="97"/>
      <c r="T68" s="98"/>
      <c r="U68" s="96" t="s">
        <v>159</v>
      </c>
      <c r="V68" s="97"/>
      <c r="W68" s="97"/>
      <c r="X68" s="97"/>
      <c r="Y68" s="97"/>
      <c r="Z68" s="98"/>
      <c r="AA68" s="91" t="s">
        <v>65</v>
      </c>
      <c r="AB68" s="94" t="s">
        <v>66</v>
      </c>
    </row>
    <row r="69" spans="1:29" ht="13.15" customHeight="1" x14ac:dyDescent="0.2">
      <c r="A69" s="101"/>
      <c r="B69" s="102"/>
      <c r="C69" s="96" t="s">
        <v>154</v>
      </c>
      <c r="D69" s="97"/>
      <c r="E69" s="98"/>
      <c r="F69" s="96" t="s">
        <v>155</v>
      </c>
      <c r="G69" s="97"/>
      <c r="H69" s="98"/>
      <c r="I69" s="96" t="s">
        <v>156</v>
      </c>
      <c r="J69" s="97"/>
      <c r="K69" s="98"/>
      <c r="L69" s="96" t="s">
        <v>155</v>
      </c>
      <c r="M69" s="97"/>
      <c r="N69" s="98"/>
      <c r="O69" s="96" t="s">
        <v>156</v>
      </c>
      <c r="P69" s="97"/>
      <c r="Q69" s="98"/>
      <c r="R69" s="96" t="s">
        <v>155</v>
      </c>
      <c r="S69" s="97"/>
      <c r="T69" s="98"/>
      <c r="U69" s="96" t="s">
        <v>156</v>
      </c>
      <c r="V69" s="97"/>
      <c r="W69" s="98"/>
      <c r="X69" s="96" t="s">
        <v>155</v>
      </c>
      <c r="Y69" s="97"/>
      <c r="Z69" s="98"/>
      <c r="AA69" s="92"/>
      <c r="AB69" s="95"/>
    </row>
    <row r="70" spans="1:29" ht="13.15" customHeight="1" x14ac:dyDescent="0.2">
      <c r="A70" s="101"/>
      <c r="B70" s="102"/>
      <c r="C70" s="42" t="s">
        <v>41</v>
      </c>
      <c r="D70" s="42" t="s">
        <v>42</v>
      </c>
      <c r="E70" s="42" t="s">
        <v>43</v>
      </c>
      <c r="F70" s="42" t="s">
        <v>41</v>
      </c>
      <c r="G70" s="42" t="s">
        <v>42</v>
      </c>
      <c r="H70" s="42" t="s">
        <v>43</v>
      </c>
      <c r="I70" s="42" t="s">
        <v>41</v>
      </c>
      <c r="J70" s="42" t="s">
        <v>42</v>
      </c>
      <c r="K70" s="42" t="s">
        <v>43</v>
      </c>
      <c r="L70" s="42" t="s">
        <v>41</v>
      </c>
      <c r="M70" s="42" t="s">
        <v>42</v>
      </c>
      <c r="N70" s="42" t="s">
        <v>43</v>
      </c>
      <c r="O70" s="42" t="s">
        <v>41</v>
      </c>
      <c r="P70" s="42" t="s">
        <v>42</v>
      </c>
      <c r="Q70" s="42" t="s">
        <v>43</v>
      </c>
      <c r="R70" s="42" t="s">
        <v>41</v>
      </c>
      <c r="S70" s="42" t="s">
        <v>42</v>
      </c>
      <c r="T70" s="42" t="s">
        <v>43</v>
      </c>
      <c r="U70" s="42" t="s">
        <v>41</v>
      </c>
      <c r="V70" s="42" t="s">
        <v>42</v>
      </c>
      <c r="W70" s="42" t="s">
        <v>43</v>
      </c>
      <c r="X70" s="42" t="s">
        <v>41</v>
      </c>
      <c r="Y70" s="42" t="s">
        <v>42</v>
      </c>
      <c r="Z70" s="42" t="s">
        <v>43</v>
      </c>
      <c r="AA70" s="92"/>
      <c r="AB70" s="95"/>
    </row>
    <row r="71" spans="1:29" s="35" customFormat="1" ht="13.15" customHeight="1" x14ac:dyDescent="0.2">
      <c r="A71" s="103"/>
      <c r="B71" s="104"/>
      <c r="C71" s="69" t="s">
        <v>3</v>
      </c>
      <c r="D71" s="69" t="s">
        <v>4</v>
      </c>
      <c r="E71" s="69" t="s">
        <v>5</v>
      </c>
      <c r="F71" s="69" t="s">
        <v>3</v>
      </c>
      <c r="G71" s="69" t="s">
        <v>4</v>
      </c>
      <c r="H71" s="69" t="s">
        <v>5</v>
      </c>
      <c r="I71" s="69" t="s">
        <v>3</v>
      </c>
      <c r="J71" s="69" t="s">
        <v>4</v>
      </c>
      <c r="K71" s="69" t="s">
        <v>5</v>
      </c>
      <c r="L71" s="69" t="s">
        <v>3</v>
      </c>
      <c r="M71" s="69" t="s">
        <v>4</v>
      </c>
      <c r="N71" s="69" t="s">
        <v>5</v>
      </c>
      <c r="O71" s="69" t="s">
        <v>3</v>
      </c>
      <c r="P71" s="69" t="s">
        <v>4</v>
      </c>
      <c r="Q71" s="69" t="s">
        <v>5</v>
      </c>
      <c r="R71" s="69" t="s">
        <v>3</v>
      </c>
      <c r="S71" s="69" t="s">
        <v>4</v>
      </c>
      <c r="T71" s="69" t="s">
        <v>5</v>
      </c>
      <c r="U71" s="69" t="s">
        <v>3</v>
      </c>
      <c r="V71" s="69" t="s">
        <v>4</v>
      </c>
      <c r="W71" s="69" t="s">
        <v>5</v>
      </c>
      <c r="X71" s="69" t="s">
        <v>3</v>
      </c>
      <c r="Y71" s="69" t="s">
        <v>4</v>
      </c>
      <c r="Z71" s="69" t="s">
        <v>5</v>
      </c>
      <c r="AA71" s="93"/>
      <c r="AB71" s="126"/>
    </row>
    <row r="72" spans="1:29" s="2" customFormat="1" ht="13.15" customHeight="1" x14ac:dyDescent="0.2">
      <c r="A72" s="37" t="s">
        <v>85</v>
      </c>
      <c r="B72" s="27" t="s">
        <v>16</v>
      </c>
      <c r="C72" s="12">
        <v>141019</v>
      </c>
      <c r="D72" s="13">
        <v>86910</v>
      </c>
      <c r="E72" s="14">
        <v>54109</v>
      </c>
      <c r="F72" s="12">
        <v>261900</v>
      </c>
      <c r="G72" s="13">
        <v>143209</v>
      </c>
      <c r="H72" s="14">
        <v>118691</v>
      </c>
      <c r="I72" s="12">
        <v>2396</v>
      </c>
      <c r="J72" s="13">
        <v>1714</v>
      </c>
      <c r="K72" s="14">
        <v>682</v>
      </c>
      <c r="L72" s="12">
        <v>2461</v>
      </c>
      <c r="M72" s="13">
        <v>1748</v>
      </c>
      <c r="N72" s="14">
        <v>713</v>
      </c>
      <c r="O72" s="12">
        <v>36361</v>
      </c>
      <c r="P72" s="13">
        <v>24292</v>
      </c>
      <c r="Q72" s="14">
        <v>12069</v>
      </c>
      <c r="R72" s="12">
        <v>48679</v>
      </c>
      <c r="S72" s="13">
        <v>30156</v>
      </c>
      <c r="T72" s="14">
        <v>18523</v>
      </c>
      <c r="U72" s="12">
        <v>102262</v>
      </c>
      <c r="V72" s="13">
        <v>60904</v>
      </c>
      <c r="W72" s="14">
        <v>41358</v>
      </c>
      <c r="X72" s="12">
        <v>210760</v>
      </c>
      <c r="Y72" s="13">
        <v>111305</v>
      </c>
      <c r="Z72" s="14">
        <v>99455</v>
      </c>
      <c r="AA72" s="20">
        <v>1.5035581013323462</v>
      </c>
      <c r="AB72" s="20">
        <v>1.1190328821339202</v>
      </c>
      <c r="AC72" s="1"/>
    </row>
    <row r="73" spans="1:29" ht="13.15" customHeight="1" x14ac:dyDescent="0.2">
      <c r="A73" s="38" t="s">
        <v>96</v>
      </c>
      <c r="B73" s="7" t="s">
        <v>17</v>
      </c>
      <c r="C73" s="29">
        <v>16685</v>
      </c>
      <c r="D73" s="30">
        <v>10200</v>
      </c>
      <c r="E73" s="31">
        <v>6485</v>
      </c>
      <c r="F73" s="29">
        <v>29961</v>
      </c>
      <c r="G73" s="30">
        <v>16230</v>
      </c>
      <c r="H73" s="31">
        <v>13731</v>
      </c>
      <c r="I73" s="29">
        <v>77</v>
      </c>
      <c r="J73" s="30">
        <v>62</v>
      </c>
      <c r="K73" s="31">
        <v>15</v>
      </c>
      <c r="L73" s="29">
        <v>84</v>
      </c>
      <c r="M73" s="30">
        <v>65</v>
      </c>
      <c r="N73" s="31">
        <v>19</v>
      </c>
      <c r="O73" s="29">
        <v>1460</v>
      </c>
      <c r="P73" s="30">
        <v>969</v>
      </c>
      <c r="Q73" s="31">
        <v>491</v>
      </c>
      <c r="R73" s="29">
        <v>2100</v>
      </c>
      <c r="S73" s="30">
        <v>1277</v>
      </c>
      <c r="T73" s="31">
        <v>823</v>
      </c>
      <c r="U73" s="29">
        <v>15148</v>
      </c>
      <c r="V73" s="30">
        <v>9169</v>
      </c>
      <c r="W73" s="31">
        <v>5979</v>
      </c>
      <c r="X73" s="29">
        <v>27777</v>
      </c>
      <c r="Y73" s="30">
        <v>14888</v>
      </c>
      <c r="Z73" s="31">
        <v>12889</v>
      </c>
      <c r="AA73" s="33">
        <v>0.98114911761264101</v>
      </c>
      <c r="AB73" s="33">
        <v>0.74050511836070099</v>
      </c>
      <c r="AC73" s="41"/>
    </row>
    <row r="74" spans="1:29" ht="13.15" customHeight="1" x14ac:dyDescent="0.2">
      <c r="A74" s="38" t="s">
        <v>64</v>
      </c>
      <c r="B74" s="7" t="s">
        <v>18</v>
      </c>
      <c r="C74" s="29">
        <v>21038</v>
      </c>
      <c r="D74" s="30">
        <v>11499</v>
      </c>
      <c r="E74" s="31">
        <v>9539</v>
      </c>
      <c r="F74" s="29">
        <v>40400</v>
      </c>
      <c r="G74" s="30">
        <v>20523</v>
      </c>
      <c r="H74" s="31">
        <v>19877</v>
      </c>
      <c r="I74" s="29">
        <v>1290</v>
      </c>
      <c r="J74" s="30">
        <v>896</v>
      </c>
      <c r="K74" s="31">
        <v>394</v>
      </c>
      <c r="L74" s="29">
        <v>1324</v>
      </c>
      <c r="M74" s="30">
        <v>911</v>
      </c>
      <c r="N74" s="31">
        <v>413</v>
      </c>
      <c r="O74" s="29">
        <v>6897</v>
      </c>
      <c r="P74" s="30">
        <v>4254</v>
      </c>
      <c r="Q74" s="31">
        <v>2643</v>
      </c>
      <c r="R74" s="29">
        <v>8541</v>
      </c>
      <c r="S74" s="30">
        <v>5020</v>
      </c>
      <c r="T74" s="31">
        <v>3521</v>
      </c>
      <c r="U74" s="29">
        <v>12851</v>
      </c>
      <c r="V74" s="30">
        <v>6349</v>
      </c>
      <c r="W74" s="31">
        <v>6502</v>
      </c>
      <c r="X74" s="29">
        <v>30535</v>
      </c>
      <c r="Y74" s="30">
        <v>14592</v>
      </c>
      <c r="Z74" s="31">
        <v>15943</v>
      </c>
      <c r="AA74" s="33">
        <v>1.9650167612062837</v>
      </c>
      <c r="AB74" s="33">
        <v>1.6171578850456927</v>
      </c>
      <c r="AC74" s="41"/>
    </row>
    <row r="75" spans="1:29" ht="13.15" customHeight="1" x14ac:dyDescent="0.2">
      <c r="A75" s="38" t="s">
        <v>97</v>
      </c>
      <c r="B75" s="7" t="s">
        <v>19</v>
      </c>
      <c r="C75" s="29">
        <v>12329</v>
      </c>
      <c r="D75" s="30">
        <v>7259</v>
      </c>
      <c r="E75" s="31">
        <v>5070</v>
      </c>
      <c r="F75" s="29">
        <v>27261</v>
      </c>
      <c r="G75" s="30">
        <v>14204</v>
      </c>
      <c r="H75" s="31">
        <v>13057</v>
      </c>
      <c r="I75" s="29">
        <v>68</v>
      </c>
      <c r="J75" s="30">
        <v>53</v>
      </c>
      <c r="K75" s="31">
        <v>15</v>
      </c>
      <c r="L75" s="29">
        <v>69</v>
      </c>
      <c r="M75" s="30">
        <v>53</v>
      </c>
      <c r="N75" s="31">
        <v>16</v>
      </c>
      <c r="O75" s="29">
        <v>1510</v>
      </c>
      <c r="P75" s="30">
        <v>1028</v>
      </c>
      <c r="Q75" s="31">
        <v>482</v>
      </c>
      <c r="R75" s="29">
        <v>2373</v>
      </c>
      <c r="S75" s="30">
        <v>1467</v>
      </c>
      <c r="T75" s="31">
        <v>906</v>
      </c>
      <c r="U75" s="29">
        <v>10751</v>
      </c>
      <c r="V75" s="30">
        <v>6178</v>
      </c>
      <c r="W75" s="31">
        <v>4573</v>
      </c>
      <c r="X75" s="29">
        <v>24819</v>
      </c>
      <c r="Y75" s="30">
        <v>12684</v>
      </c>
      <c r="Z75" s="31">
        <v>12135</v>
      </c>
      <c r="AA75" s="33">
        <v>1.3302173727748341</v>
      </c>
      <c r="AB75" s="33">
        <v>1.1684965010685822</v>
      </c>
      <c r="AC75" s="41"/>
    </row>
    <row r="76" spans="1:29" ht="13.15" customHeight="1" x14ac:dyDescent="0.2">
      <c r="A76" s="38" t="s">
        <v>98</v>
      </c>
      <c r="B76" s="7" t="s">
        <v>28</v>
      </c>
      <c r="C76" s="29">
        <v>19754</v>
      </c>
      <c r="D76" s="30">
        <v>11509</v>
      </c>
      <c r="E76" s="31">
        <v>8245</v>
      </c>
      <c r="F76" s="29">
        <v>40216</v>
      </c>
      <c r="G76" s="30">
        <v>21154</v>
      </c>
      <c r="H76" s="31">
        <v>19062</v>
      </c>
      <c r="I76" s="29">
        <v>523</v>
      </c>
      <c r="J76" s="30">
        <v>387</v>
      </c>
      <c r="K76" s="31">
        <v>136</v>
      </c>
      <c r="L76" s="29">
        <v>538</v>
      </c>
      <c r="M76" s="30">
        <v>397</v>
      </c>
      <c r="N76" s="31">
        <v>141</v>
      </c>
      <c r="O76" s="29">
        <v>7631</v>
      </c>
      <c r="P76" s="30">
        <v>4922</v>
      </c>
      <c r="Q76" s="31">
        <v>2709</v>
      </c>
      <c r="R76" s="29">
        <v>11323</v>
      </c>
      <c r="S76" s="30">
        <v>6678</v>
      </c>
      <c r="T76" s="31">
        <v>4645</v>
      </c>
      <c r="U76" s="29">
        <v>11600</v>
      </c>
      <c r="V76" s="30">
        <v>6200</v>
      </c>
      <c r="W76" s="31">
        <v>5400</v>
      </c>
      <c r="X76" s="29">
        <v>28355</v>
      </c>
      <c r="Y76" s="30">
        <v>14079</v>
      </c>
      <c r="Z76" s="31">
        <v>14276</v>
      </c>
      <c r="AA76" s="33">
        <v>1.8266503796351692</v>
      </c>
      <c r="AB76" s="33">
        <v>1.408704783942671</v>
      </c>
      <c r="AC76" s="41"/>
    </row>
    <row r="77" spans="1:29" ht="13.15" customHeight="1" x14ac:dyDescent="0.2">
      <c r="A77" s="38" t="s">
        <v>63</v>
      </c>
      <c r="B77" s="7" t="s">
        <v>29</v>
      </c>
      <c r="C77" s="29">
        <v>8592</v>
      </c>
      <c r="D77" s="30">
        <v>5803</v>
      </c>
      <c r="E77" s="31">
        <v>2789</v>
      </c>
      <c r="F77" s="29">
        <v>14203</v>
      </c>
      <c r="G77" s="30">
        <v>8416</v>
      </c>
      <c r="H77" s="31">
        <v>5787</v>
      </c>
      <c r="I77" s="29">
        <v>156</v>
      </c>
      <c r="J77" s="30">
        <v>103</v>
      </c>
      <c r="K77" s="31">
        <v>53</v>
      </c>
      <c r="L77" s="29">
        <v>158</v>
      </c>
      <c r="M77" s="30">
        <v>104</v>
      </c>
      <c r="N77" s="31">
        <v>54</v>
      </c>
      <c r="O77" s="29">
        <v>2850</v>
      </c>
      <c r="P77" s="30">
        <v>2036</v>
      </c>
      <c r="Q77" s="31">
        <v>814</v>
      </c>
      <c r="R77" s="29">
        <v>3341</v>
      </c>
      <c r="S77" s="30">
        <v>2271</v>
      </c>
      <c r="T77" s="31">
        <v>1070</v>
      </c>
      <c r="U77" s="29">
        <v>5586</v>
      </c>
      <c r="V77" s="30">
        <v>3664</v>
      </c>
      <c r="W77" s="31">
        <v>1922</v>
      </c>
      <c r="X77" s="29">
        <v>10704</v>
      </c>
      <c r="Y77" s="30">
        <v>6041</v>
      </c>
      <c r="Z77" s="31">
        <v>4663</v>
      </c>
      <c r="AA77" s="33">
        <v>1.1639011821887357</v>
      </c>
      <c r="AB77" s="33">
        <v>0.76400756745649434</v>
      </c>
      <c r="AC77" s="41"/>
    </row>
    <row r="78" spans="1:29" ht="13.15" customHeight="1" x14ac:dyDescent="0.2">
      <c r="A78" s="38" t="s">
        <v>99</v>
      </c>
      <c r="B78" s="7" t="s">
        <v>30</v>
      </c>
      <c r="C78" s="29">
        <v>14346</v>
      </c>
      <c r="D78" s="30">
        <v>8968</v>
      </c>
      <c r="E78" s="31">
        <v>5378</v>
      </c>
      <c r="F78" s="29">
        <v>26006</v>
      </c>
      <c r="G78" s="30">
        <v>14256</v>
      </c>
      <c r="H78" s="31">
        <v>11750</v>
      </c>
      <c r="I78" s="29">
        <v>56</v>
      </c>
      <c r="J78" s="30">
        <v>37</v>
      </c>
      <c r="K78" s="31">
        <v>19</v>
      </c>
      <c r="L78" s="29">
        <v>57</v>
      </c>
      <c r="M78" s="30">
        <v>38</v>
      </c>
      <c r="N78" s="31">
        <v>19</v>
      </c>
      <c r="O78" s="29">
        <v>7097</v>
      </c>
      <c r="P78" s="30">
        <v>4737</v>
      </c>
      <c r="Q78" s="31">
        <v>2360</v>
      </c>
      <c r="R78" s="29">
        <v>8977</v>
      </c>
      <c r="S78" s="30">
        <v>5652</v>
      </c>
      <c r="T78" s="31">
        <v>3325</v>
      </c>
      <c r="U78" s="29">
        <v>7193</v>
      </c>
      <c r="V78" s="30">
        <v>4194</v>
      </c>
      <c r="W78" s="31">
        <v>2999</v>
      </c>
      <c r="X78" s="29">
        <v>16972</v>
      </c>
      <c r="Y78" s="30">
        <v>8566</v>
      </c>
      <c r="Z78" s="31">
        <v>8406</v>
      </c>
      <c r="AA78" s="33">
        <v>1.2311774711515191</v>
      </c>
      <c r="AB78" s="33">
        <v>0.95162296614650521</v>
      </c>
      <c r="AC78" s="41"/>
    </row>
    <row r="79" spans="1:29" ht="13.15" customHeight="1" x14ac:dyDescent="0.2">
      <c r="A79" s="25" t="s">
        <v>44</v>
      </c>
      <c r="B79" s="7" t="s">
        <v>31</v>
      </c>
      <c r="C79" s="29">
        <v>2874</v>
      </c>
      <c r="D79" s="30">
        <v>1796</v>
      </c>
      <c r="E79" s="31">
        <v>1078</v>
      </c>
      <c r="F79" s="29">
        <v>5034</v>
      </c>
      <c r="G79" s="30">
        <v>2810</v>
      </c>
      <c r="H79" s="31">
        <v>2224</v>
      </c>
      <c r="I79" s="29">
        <v>7</v>
      </c>
      <c r="J79" s="30">
        <v>5</v>
      </c>
      <c r="K79" s="31">
        <v>2</v>
      </c>
      <c r="L79" s="29">
        <v>7</v>
      </c>
      <c r="M79" s="30">
        <v>5</v>
      </c>
      <c r="N79" s="31">
        <v>2</v>
      </c>
      <c r="O79" s="29">
        <v>232</v>
      </c>
      <c r="P79" s="30">
        <v>160</v>
      </c>
      <c r="Q79" s="31">
        <v>72</v>
      </c>
      <c r="R79" s="29">
        <v>320</v>
      </c>
      <c r="S79" s="30">
        <v>208</v>
      </c>
      <c r="T79" s="31">
        <v>112</v>
      </c>
      <c r="U79" s="29">
        <v>2635</v>
      </c>
      <c r="V79" s="30">
        <v>1631</v>
      </c>
      <c r="W79" s="31">
        <v>1004</v>
      </c>
      <c r="X79" s="29">
        <v>4707</v>
      </c>
      <c r="Y79" s="30">
        <v>2597</v>
      </c>
      <c r="Z79" s="31">
        <v>2110</v>
      </c>
      <c r="AA79" s="33">
        <v>1.5844226009008164</v>
      </c>
      <c r="AB79" s="33">
        <v>1.1208036656558504</v>
      </c>
      <c r="AC79" s="41"/>
    </row>
    <row r="80" spans="1:29" ht="13.15" customHeight="1" x14ac:dyDescent="0.2">
      <c r="A80" s="25" t="s">
        <v>45</v>
      </c>
      <c r="B80" s="7" t="s">
        <v>32</v>
      </c>
      <c r="C80" s="29">
        <v>1925</v>
      </c>
      <c r="D80" s="30">
        <v>1249</v>
      </c>
      <c r="E80" s="31">
        <v>676</v>
      </c>
      <c r="F80" s="29">
        <v>3881</v>
      </c>
      <c r="G80" s="30">
        <v>2152</v>
      </c>
      <c r="H80" s="31">
        <v>1729</v>
      </c>
      <c r="I80" s="29">
        <v>2</v>
      </c>
      <c r="J80" s="30">
        <v>2</v>
      </c>
      <c r="K80" s="31">
        <v>0</v>
      </c>
      <c r="L80" s="29">
        <v>2</v>
      </c>
      <c r="M80" s="30">
        <v>2</v>
      </c>
      <c r="N80" s="31">
        <v>0</v>
      </c>
      <c r="O80" s="29">
        <v>223</v>
      </c>
      <c r="P80" s="30">
        <v>162</v>
      </c>
      <c r="Q80" s="31">
        <v>61</v>
      </c>
      <c r="R80" s="29">
        <v>323</v>
      </c>
      <c r="S80" s="30">
        <v>215</v>
      </c>
      <c r="T80" s="31">
        <v>108</v>
      </c>
      <c r="U80" s="29">
        <v>1700</v>
      </c>
      <c r="V80" s="30">
        <v>1085</v>
      </c>
      <c r="W80" s="31">
        <v>615</v>
      </c>
      <c r="X80" s="29">
        <v>3556</v>
      </c>
      <c r="Y80" s="30">
        <v>1935</v>
      </c>
      <c r="Z80" s="31">
        <v>1621</v>
      </c>
      <c r="AA80" s="33">
        <v>0.85068209236860826</v>
      </c>
      <c r="AB80" s="33">
        <v>0.65435845557241612</v>
      </c>
      <c r="AC80" s="41"/>
    </row>
    <row r="81" spans="1:29" ht="13.15" customHeight="1" x14ac:dyDescent="0.2">
      <c r="A81" s="25" t="s">
        <v>46</v>
      </c>
      <c r="B81" s="7" t="s">
        <v>33</v>
      </c>
      <c r="C81" s="29">
        <v>2832</v>
      </c>
      <c r="D81" s="30">
        <v>1858</v>
      </c>
      <c r="E81" s="31">
        <v>974</v>
      </c>
      <c r="F81" s="29">
        <v>5053</v>
      </c>
      <c r="G81" s="30">
        <v>2867</v>
      </c>
      <c r="H81" s="31">
        <v>2186</v>
      </c>
      <c r="I81" s="29">
        <v>1</v>
      </c>
      <c r="J81" s="30">
        <v>1</v>
      </c>
      <c r="K81" s="31">
        <v>0</v>
      </c>
      <c r="L81" s="29">
        <v>1</v>
      </c>
      <c r="M81" s="30">
        <v>1</v>
      </c>
      <c r="N81" s="31">
        <v>0</v>
      </c>
      <c r="O81" s="29">
        <v>1022</v>
      </c>
      <c r="P81" s="30">
        <v>736</v>
      </c>
      <c r="Q81" s="31">
        <v>286</v>
      </c>
      <c r="R81" s="29">
        <v>1387</v>
      </c>
      <c r="S81" s="30">
        <v>920</v>
      </c>
      <c r="T81" s="31">
        <v>467</v>
      </c>
      <c r="U81" s="29">
        <v>1809</v>
      </c>
      <c r="V81" s="30">
        <v>1121</v>
      </c>
      <c r="W81" s="31">
        <v>688</v>
      </c>
      <c r="X81" s="29">
        <v>3665</v>
      </c>
      <c r="Y81" s="30">
        <v>1946</v>
      </c>
      <c r="Z81" s="31">
        <v>1719</v>
      </c>
      <c r="AA81" s="33">
        <v>1.4009606870247888</v>
      </c>
      <c r="AB81" s="33">
        <v>0.94764065046444335</v>
      </c>
      <c r="AC81" s="41"/>
    </row>
    <row r="82" spans="1:29" ht="13.15" customHeight="1" x14ac:dyDescent="0.2">
      <c r="A82" s="25" t="s">
        <v>47</v>
      </c>
      <c r="B82" s="7" t="s">
        <v>34</v>
      </c>
      <c r="C82" s="29">
        <v>7840</v>
      </c>
      <c r="D82" s="30">
        <v>5030</v>
      </c>
      <c r="E82" s="31">
        <v>2810</v>
      </c>
      <c r="F82" s="29">
        <v>12580</v>
      </c>
      <c r="G82" s="30">
        <v>7276</v>
      </c>
      <c r="H82" s="31">
        <v>5304</v>
      </c>
      <c r="I82" s="29">
        <v>4</v>
      </c>
      <c r="J82" s="30">
        <v>3</v>
      </c>
      <c r="K82" s="31">
        <v>1</v>
      </c>
      <c r="L82" s="29">
        <v>4</v>
      </c>
      <c r="M82" s="30">
        <v>3</v>
      </c>
      <c r="N82" s="31">
        <v>1</v>
      </c>
      <c r="O82" s="29">
        <v>98</v>
      </c>
      <c r="P82" s="30">
        <v>65</v>
      </c>
      <c r="Q82" s="31">
        <v>33</v>
      </c>
      <c r="R82" s="29">
        <v>155</v>
      </c>
      <c r="S82" s="30">
        <v>96</v>
      </c>
      <c r="T82" s="31">
        <v>59</v>
      </c>
      <c r="U82" s="29">
        <v>7738</v>
      </c>
      <c r="V82" s="30">
        <v>4962</v>
      </c>
      <c r="W82" s="31">
        <v>2776</v>
      </c>
      <c r="X82" s="29">
        <v>12421</v>
      </c>
      <c r="Y82" s="30">
        <v>7177</v>
      </c>
      <c r="Z82" s="31">
        <v>5244</v>
      </c>
      <c r="AA82" s="33">
        <v>1.90373048615546</v>
      </c>
      <c r="AB82" s="33">
        <v>1.0239196752107256</v>
      </c>
      <c r="AC82" s="41"/>
    </row>
    <row r="83" spans="1:29" ht="13.15" customHeight="1" x14ac:dyDescent="0.2">
      <c r="A83" s="25" t="s">
        <v>48</v>
      </c>
      <c r="B83" s="7" t="s">
        <v>35</v>
      </c>
      <c r="C83" s="29">
        <v>2479</v>
      </c>
      <c r="D83" s="30">
        <v>1757</v>
      </c>
      <c r="E83" s="31">
        <v>722</v>
      </c>
      <c r="F83" s="29">
        <v>4009</v>
      </c>
      <c r="G83" s="30">
        <v>2449</v>
      </c>
      <c r="H83" s="31">
        <v>1560</v>
      </c>
      <c r="I83" s="29">
        <v>1</v>
      </c>
      <c r="J83" s="30">
        <v>1</v>
      </c>
      <c r="K83" s="31">
        <v>0</v>
      </c>
      <c r="L83" s="29">
        <v>1</v>
      </c>
      <c r="M83" s="30">
        <v>1</v>
      </c>
      <c r="N83" s="31">
        <v>0</v>
      </c>
      <c r="O83" s="29">
        <v>123</v>
      </c>
      <c r="P83" s="30">
        <v>88</v>
      </c>
      <c r="Q83" s="31">
        <v>35</v>
      </c>
      <c r="R83" s="29">
        <v>171</v>
      </c>
      <c r="S83" s="30">
        <v>111</v>
      </c>
      <c r="T83" s="31">
        <v>60</v>
      </c>
      <c r="U83" s="29">
        <v>2355</v>
      </c>
      <c r="V83" s="30">
        <v>1668</v>
      </c>
      <c r="W83" s="31">
        <v>687</v>
      </c>
      <c r="X83" s="29">
        <v>3837</v>
      </c>
      <c r="Y83" s="30">
        <v>2337</v>
      </c>
      <c r="Z83" s="31">
        <v>1500</v>
      </c>
      <c r="AA83" s="33">
        <v>1.3624247753565442</v>
      </c>
      <c r="AB83" s="33">
        <v>0.84691517116812598</v>
      </c>
      <c r="AC83" s="41"/>
    </row>
    <row r="84" spans="1:29" ht="13.15" customHeight="1" x14ac:dyDescent="0.2">
      <c r="A84" s="25" t="s">
        <v>49</v>
      </c>
      <c r="B84" s="7" t="s">
        <v>20</v>
      </c>
      <c r="C84" s="29">
        <v>5642</v>
      </c>
      <c r="D84" s="30">
        <v>3807</v>
      </c>
      <c r="E84" s="31">
        <v>1835</v>
      </c>
      <c r="F84" s="29">
        <v>10330</v>
      </c>
      <c r="G84" s="30">
        <v>5843</v>
      </c>
      <c r="H84" s="31">
        <v>4487</v>
      </c>
      <c r="I84" s="29">
        <v>5</v>
      </c>
      <c r="J84" s="30">
        <v>5</v>
      </c>
      <c r="K84" s="31">
        <v>0</v>
      </c>
      <c r="L84" s="29">
        <v>5</v>
      </c>
      <c r="M84" s="30">
        <v>5</v>
      </c>
      <c r="N84" s="31">
        <v>0</v>
      </c>
      <c r="O84" s="29">
        <v>3160</v>
      </c>
      <c r="P84" s="30">
        <v>2252</v>
      </c>
      <c r="Q84" s="31">
        <v>908</v>
      </c>
      <c r="R84" s="29">
        <v>4517</v>
      </c>
      <c r="S84" s="30">
        <v>2835</v>
      </c>
      <c r="T84" s="31">
        <v>1682</v>
      </c>
      <c r="U84" s="29">
        <v>2477</v>
      </c>
      <c r="V84" s="30">
        <v>1550</v>
      </c>
      <c r="W84" s="31">
        <v>927</v>
      </c>
      <c r="X84" s="29">
        <v>5808</v>
      </c>
      <c r="Y84" s="30">
        <v>3003</v>
      </c>
      <c r="Z84" s="31">
        <v>2805</v>
      </c>
      <c r="AA84" s="33">
        <v>2.2621749276280445</v>
      </c>
      <c r="AB84" s="33">
        <v>1.5673243967014878</v>
      </c>
      <c r="AC84" s="41"/>
    </row>
    <row r="85" spans="1:29" ht="13.15" customHeight="1" x14ac:dyDescent="0.2">
      <c r="A85" s="25" t="s">
        <v>50</v>
      </c>
      <c r="B85" s="7" t="s">
        <v>21</v>
      </c>
      <c r="C85" s="29">
        <v>2092</v>
      </c>
      <c r="D85" s="30">
        <v>1513</v>
      </c>
      <c r="E85" s="31">
        <v>579</v>
      </c>
      <c r="F85" s="29">
        <v>3238</v>
      </c>
      <c r="G85" s="30">
        <v>2024</v>
      </c>
      <c r="H85" s="31">
        <v>1214</v>
      </c>
      <c r="I85" s="29">
        <v>3</v>
      </c>
      <c r="J85" s="30">
        <v>3</v>
      </c>
      <c r="K85" s="31">
        <v>0</v>
      </c>
      <c r="L85" s="29">
        <v>3</v>
      </c>
      <c r="M85" s="30">
        <v>3</v>
      </c>
      <c r="N85" s="31">
        <v>0</v>
      </c>
      <c r="O85" s="29">
        <v>304</v>
      </c>
      <c r="P85" s="30">
        <v>229</v>
      </c>
      <c r="Q85" s="31">
        <v>75</v>
      </c>
      <c r="R85" s="29">
        <v>380</v>
      </c>
      <c r="S85" s="30">
        <v>264</v>
      </c>
      <c r="T85" s="31">
        <v>116</v>
      </c>
      <c r="U85" s="29">
        <v>1785</v>
      </c>
      <c r="V85" s="30">
        <v>1281</v>
      </c>
      <c r="W85" s="31">
        <v>504</v>
      </c>
      <c r="X85" s="29">
        <v>2855</v>
      </c>
      <c r="Y85" s="30">
        <v>1757</v>
      </c>
      <c r="Z85" s="31">
        <v>1098</v>
      </c>
      <c r="AA85" s="33">
        <v>1.1148058148953404</v>
      </c>
      <c r="AB85" s="33">
        <v>0.67431641641850104</v>
      </c>
      <c r="AC85" s="41"/>
    </row>
    <row r="86" spans="1:29" ht="13.15" customHeight="1" x14ac:dyDescent="0.2">
      <c r="A86" s="25" t="s">
        <v>51</v>
      </c>
      <c r="B86" s="7" t="s">
        <v>22</v>
      </c>
      <c r="C86" s="29">
        <v>8295</v>
      </c>
      <c r="D86" s="30">
        <v>5526</v>
      </c>
      <c r="E86" s="31">
        <v>2769</v>
      </c>
      <c r="F86" s="29">
        <v>13972</v>
      </c>
      <c r="G86" s="30">
        <v>8333</v>
      </c>
      <c r="H86" s="31">
        <v>5639</v>
      </c>
      <c r="I86" s="29">
        <v>116</v>
      </c>
      <c r="J86" s="30">
        <v>88</v>
      </c>
      <c r="K86" s="31">
        <v>28</v>
      </c>
      <c r="L86" s="29">
        <v>116</v>
      </c>
      <c r="M86" s="30">
        <v>88</v>
      </c>
      <c r="N86" s="31">
        <v>28</v>
      </c>
      <c r="O86" s="29">
        <v>836</v>
      </c>
      <c r="P86" s="30">
        <v>620</v>
      </c>
      <c r="Q86" s="31">
        <v>216</v>
      </c>
      <c r="R86" s="29">
        <v>945</v>
      </c>
      <c r="S86" s="30">
        <v>680</v>
      </c>
      <c r="T86" s="31">
        <v>265</v>
      </c>
      <c r="U86" s="29">
        <v>7343</v>
      </c>
      <c r="V86" s="30">
        <v>4818</v>
      </c>
      <c r="W86" s="31">
        <v>2525</v>
      </c>
      <c r="X86" s="29">
        <v>12911</v>
      </c>
      <c r="Y86" s="30">
        <v>7565</v>
      </c>
      <c r="Z86" s="31">
        <v>5346</v>
      </c>
      <c r="AA86" s="33">
        <v>2.7581230797877292</v>
      </c>
      <c r="AB86" s="33">
        <v>1.7679026717195043</v>
      </c>
      <c r="AC86" s="41"/>
    </row>
    <row r="87" spans="1:29" ht="13.15" customHeight="1" x14ac:dyDescent="0.2">
      <c r="A87" s="25" t="s">
        <v>52</v>
      </c>
      <c r="B87" s="7" t="s">
        <v>23</v>
      </c>
      <c r="C87" s="29">
        <v>3522</v>
      </c>
      <c r="D87" s="30">
        <v>2293</v>
      </c>
      <c r="E87" s="31">
        <v>1229</v>
      </c>
      <c r="F87" s="29">
        <v>6049</v>
      </c>
      <c r="G87" s="30">
        <v>3585</v>
      </c>
      <c r="H87" s="31">
        <v>2464</v>
      </c>
      <c r="I87" s="29">
        <v>28</v>
      </c>
      <c r="J87" s="30">
        <v>26</v>
      </c>
      <c r="K87" s="31">
        <v>2</v>
      </c>
      <c r="L87" s="29">
        <v>28</v>
      </c>
      <c r="M87" s="30">
        <v>26</v>
      </c>
      <c r="N87" s="31">
        <v>2</v>
      </c>
      <c r="O87" s="29">
        <v>529</v>
      </c>
      <c r="P87" s="30">
        <v>393</v>
      </c>
      <c r="Q87" s="31">
        <v>136</v>
      </c>
      <c r="R87" s="29">
        <v>662</v>
      </c>
      <c r="S87" s="30">
        <v>453</v>
      </c>
      <c r="T87" s="31">
        <v>209</v>
      </c>
      <c r="U87" s="29">
        <v>2965</v>
      </c>
      <c r="V87" s="30">
        <v>1874</v>
      </c>
      <c r="W87" s="31">
        <v>1091</v>
      </c>
      <c r="X87" s="29">
        <v>5359</v>
      </c>
      <c r="Y87" s="30">
        <v>3106</v>
      </c>
      <c r="Z87" s="31">
        <v>2253</v>
      </c>
      <c r="AA87" s="33">
        <v>4.1304577278964221</v>
      </c>
      <c r="AB87" s="33">
        <v>2.875</v>
      </c>
      <c r="AC87" s="41"/>
    </row>
    <row r="88" spans="1:29" ht="13.15" customHeight="1" x14ac:dyDescent="0.2">
      <c r="A88" s="25" t="s">
        <v>53</v>
      </c>
      <c r="B88" s="7" t="s">
        <v>24</v>
      </c>
      <c r="C88" s="29">
        <v>4227</v>
      </c>
      <c r="D88" s="30">
        <v>2697</v>
      </c>
      <c r="E88" s="31">
        <v>1530</v>
      </c>
      <c r="F88" s="29">
        <v>8307</v>
      </c>
      <c r="G88" s="30">
        <v>4683</v>
      </c>
      <c r="H88" s="31">
        <v>3624</v>
      </c>
      <c r="I88" s="29">
        <v>2</v>
      </c>
      <c r="J88" s="30">
        <v>1</v>
      </c>
      <c r="K88" s="31">
        <v>1</v>
      </c>
      <c r="L88" s="29">
        <v>2</v>
      </c>
      <c r="M88" s="30">
        <v>1</v>
      </c>
      <c r="N88" s="31">
        <v>1</v>
      </c>
      <c r="O88" s="29">
        <v>322</v>
      </c>
      <c r="P88" s="30">
        <v>236</v>
      </c>
      <c r="Q88" s="31">
        <v>86</v>
      </c>
      <c r="R88" s="29">
        <v>399</v>
      </c>
      <c r="S88" s="30">
        <v>274</v>
      </c>
      <c r="T88" s="31">
        <v>125</v>
      </c>
      <c r="U88" s="29">
        <v>3903</v>
      </c>
      <c r="V88" s="30">
        <v>2460</v>
      </c>
      <c r="W88" s="31">
        <v>1443</v>
      </c>
      <c r="X88" s="29">
        <v>7906</v>
      </c>
      <c r="Y88" s="30">
        <v>4408</v>
      </c>
      <c r="Z88" s="31">
        <v>3498</v>
      </c>
      <c r="AA88" s="33">
        <v>3.2619516147702283</v>
      </c>
      <c r="AB88" s="33">
        <v>2.6308788598574822</v>
      </c>
      <c r="AC88" s="41"/>
    </row>
    <row r="89" spans="1:29" ht="13.15" customHeight="1" x14ac:dyDescent="0.2">
      <c r="A89" s="25" t="s">
        <v>54</v>
      </c>
      <c r="B89" s="7" t="s">
        <v>25</v>
      </c>
      <c r="C89" s="29">
        <v>625</v>
      </c>
      <c r="D89" s="30">
        <v>426</v>
      </c>
      <c r="E89" s="31">
        <v>199</v>
      </c>
      <c r="F89" s="29">
        <v>1029</v>
      </c>
      <c r="G89" s="30">
        <v>596</v>
      </c>
      <c r="H89" s="31">
        <v>433</v>
      </c>
      <c r="I89" s="29">
        <v>26</v>
      </c>
      <c r="J89" s="30">
        <v>17</v>
      </c>
      <c r="K89" s="31">
        <v>9</v>
      </c>
      <c r="L89" s="29">
        <v>27</v>
      </c>
      <c r="M89" s="30">
        <v>17</v>
      </c>
      <c r="N89" s="31">
        <v>10</v>
      </c>
      <c r="O89" s="29">
        <v>347</v>
      </c>
      <c r="P89" s="30">
        <v>259</v>
      </c>
      <c r="Q89" s="31">
        <v>88</v>
      </c>
      <c r="R89" s="29">
        <v>428</v>
      </c>
      <c r="S89" s="30">
        <v>293</v>
      </c>
      <c r="T89" s="31">
        <v>135</v>
      </c>
      <c r="U89" s="29">
        <v>252</v>
      </c>
      <c r="V89" s="30">
        <v>150</v>
      </c>
      <c r="W89" s="31">
        <v>102</v>
      </c>
      <c r="X89" s="29">
        <v>574</v>
      </c>
      <c r="Y89" s="30">
        <v>286</v>
      </c>
      <c r="Z89" s="31">
        <v>288</v>
      </c>
      <c r="AA89" s="33">
        <v>1.4331575326759918</v>
      </c>
      <c r="AB89" s="33">
        <v>0.95428873494143496</v>
      </c>
      <c r="AC89" s="41"/>
    </row>
    <row r="90" spans="1:29" ht="13.15" customHeight="1" x14ac:dyDescent="0.2">
      <c r="A90" s="25" t="s">
        <v>55</v>
      </c>
      <c r="B90" s="7" t="s">
        <v>26</v>
      </c>
      <c r="C90" s="29">
        <v>2459</v>
      </c>
      <c r="D90" s="30">
        <v>1575</v>
      </c>
      <c r="E90" s="31">
        <v>884</v>
      </c>
      <c r="F90" s="29">
        <v>4258</v>
      </c>
      <c r="G90" s="30">
        <v>2406</v>
      </c>
      <c r="H90" s="31">
        <v>1852</v>
      </c>
      <c r="I90" s="29">
        <v>5</v>
      </c>
      <c r="J90" s="30">
        <v>3</v>
      </c>
      <c r="K90" s="31">
        <v>2</v>
      </c>
      <c r="L90" s="29">
        <v>9</v>
      </c>
      <c r="M90" s="30">
        <v>7</v>
      </c>
      <c r="N90" s="31">
        <v>2</v>
      </c>
      <c r="O90" s="29">
        <v>837</v>
      </c>
      <c r="P90" s="30">
        <v>566</v>
      </c>
      <c r="Q90" s="31">
        <v>271</v>
      </c>
      <c r="R90" s="29">
        <v>1118</v>
      </c>
      <c r="S90" s="30">
        <v>687</v>
      </c>
      <c r="T90" s="31">
        <v>431</v>
      </c>
      <c r="U90" s="29">
        <v>1617</v>
      </c>
      <c r="V90" s="30">
        <v>1006</v>
      </c>
      <c r="W90" s="31">
        <v>611</v>
      </c>
      <c r="X90" s="29">
        <v>3131</v>
      </c>
      <c r="Y90" s="30">
        <v>1712</v>
      </c>
      <c r="Z90" s="31">
        <v>1419</v>
      </c>
      <c r="AA90" s="33">
        <v>1.5239311101333053</v>
      </c>
      <c r="AB90" s="33">
        <v>1.1778080820095209</v>
      </c>
      <c r="AC90" s="41"/>
    </row>
    <row r="91" spans="1:29" ht="13.15" customHeight="1" x14ac:dyDescent="0.2">
      <c r="A91" s="25" t="s">
        <v>56</v>
      </c>
      <c r="B91" s="7" t="s">
        <v>27</v>
      </c>
      <c r="C91" s="29">
        <v>1834</v>
      </c>
      <c r="D91" s="30">
        <v>1078</v>
      </c>
      <c r="E91" s="31">
        <v>756</v>
      </c>
      <c r="F91" s="29">
        <v>3463</v>
      </c>
      <c r="G91" s="30">
        <v>1876</v>
      </c>
      <c r="H91" s="31">
        <v>1587</v>
      </c>
      <c r="I91" s="29">
        <v>4</v>
      </c>
      <c r="J91" s="30">
        <v>2</v>
      </c>
      <c r="K91" s="31">
        <v>2</v>
      </c>
      <c r="L91" s="29">
        <v>4</v>
      </c>
      <c r="M91" s="30">
        <v>2</v>
      </c>
      <c r="N91" s="31">
        <v>2</v>
      </c>
      <c r="O91" s="29">
        <v>513</v>
      </c>
      <c r="P91" s="30">
        <v>325</v>
      </c>
      <c r="Q91" s="31">
        <v>188</v>
      </c>
      <c r="R91" s="29">
        <v>723</v>
      </c>
      <c r="S91" s="30">
        <v>437</v>
      </c>
      <c r="T91" s="31">
        <v>286</v>
      </c>
      <c r="U91" s="29">
        <v>1317</v>
      </c>
      <c r="V91" s="30">
        <v>751</v>
      </c>
      <c r="W91" s="31">
        <v>566</v>
      </c>
      <c r="X91" s="29">
        <v>2736</v>
      </c>
      <c r="Y91" s="30">
        <v>1437</v>
      </c>
      <c r="Z91" s="31">
        <v>1299</v>
      </c>
      <c r="AA91" s="33">
        <v>1.0054383579667558</v>
      </c>
      <c r="AB91" s="33">
        <v>0.75703751959269061</v>
      </c>
      <c r="AC91" s="41"/>
    </row>
    <row r="92" spans="1:29" ht="13.15" customHeight="1" x14ac:dyDescent="0.2">
      <c r="A92" s="25" t="s">
        <v>57</v>
      </c>
      <c r="B92" s="7" t="s">
        <v>36</v>
      </c>
      <c r="C92" s="29">
        <v>1363</v>
      </c>
      <c r="D92" s="30">
        <v>883</v>
      </c>
      <c r="E92" s="31">
        <v>480</v>
      </c>
      <c r="F92" s="29">
        <v>2225</v>
      </c>
      <c r="G92" s="30">
        <v>1278</v>
      </c>
      <c r="H92" s="31">
        <v>947</v>
      </c>
      <c r="I92" s="29">
        <v>11</v>
      </c>
      <c r="J92" s="30">
        <v>10</v>
      </c>
      <c r="K92" s="31">
        <v>1</v>
      </c>
      <c r="L92" s="29">
        <v>11</v>
      </c>
      <c r="M92" s="30">
        <v>10</v>
      </c>
      <c r="N92" s="31">
        <v>1</v>
      </c>
      <c r="O92" s="29">
        <v>312</v>
      </c>
      <c r="P92" s="30">
        <v>211</v>
      </c>
      <c r="Q92" s="31">
        <v>101</v>
      </c>
      <c r="R92" s="29">
        <v>414</v>
      </c>
      <c r="S92" s="30">
        <v>262</v>
      </c>
      <c r="T92" s="31">
        <v>152</v>
      </c>
      <c r="U92" s="29">
        <v>1040</v>
      </c>
      <c r="V92" s="30">
        <v>662</v>
      </c>
      <c r="W92" s="31">
        <v>378</v>
      </c>
      <c r="X92" s="29">
        <v>1800</v>
      </c>
      <c r="Y92" s="30">
        <v>1006</v>
      </c>
      <c r="Z92" s="31">
        <v>794</v>
      </c>
      <c r="AA92" s="33">
        <v>1.3067696998168796</v>
      </c>
      <c r="AB92" s="33">
        <v>0.84744794384371913</v>
      </c>
      <c r="AC92" s="41"/>
    </row>
    <row r="93" spans="1:29" ht="13.15" customHeight="1" x14ac:dyDescent="0.2">
      <c r="A93" s="25" t="s">
        <v>58</v>
      </c>
      <c r="B93" s="7" t="s">
        <v>37</v>
      </c>
      <c r="C93" s="29">
        <v>220</v>
      </c>
      <c r="D93" s="30">
        <v>152</v>
      </c>
      <c r="E93" s="31">
        <v>68</v>
      </c>
      <c r="F93" s="29">
        <v>332</v>
      </c>
      <c r="G93" s="30">
        <v>199</v>
      </c>
      <c r="H93" s="31">
        <v>133</v>
      </c>
      <c r="I93" s="29">
        <v>0</v>
      </c>
      <c r="J93" s="30">
        <v>0</v>
      </c>
      <c r="K93" s="31">
        <v>0</v>
      </c>
      <c r="L93" s="29">
        <v>0</v>
      </c>
      <c r="M93" s="30">
        <v>0</v>
      </c>
      <c r="N93" s="31">
        <v>0</v>
      </c>
      <c r="O93" s="29">
        <v>42</v>
      </c>
      <c r="P93" s="30">
        <v>32</v>
      </c>
      <c r="Q93" s="31">
        <v>10</v>
      </c>
      <c r="R93" s="29">
        <v>52</v>
      </c>
      <c r="S93" s="30">
        <v>35</v>
      </c>
      <c r="T93" s="31">
        <v>17</v>
      </c>
      <c r="U93" s="29">
        <v>178</v>
      </c>
      <c r="V93" s="30">
        <v>120</v>
      </c>
      <c r="W93" s="31">
        <v>58</v>
      </c>
      <c r="X93" s="29">
        <v>280</v>
      </c>
      <c r="Y93" s="30">
        <v>164</v>
      </c>
      <c r="Z93" s="31">
        <v>116</v>
      </c>
      <c r="AA93" s="33">
        <v>0.49586404309509324</v>
      </c>
      <c r="AB93" s="33">
        <v>0.23091796847830626</v>
      </c>
      <c r="AC93" s="41"/>
    </row>
    <row r="94" spans="1:29" ht="13.15" customHeight="1" x14ac:dyDescent="0.2">
      <c r="A94" s="26" t="s">
        <v>59</v>
      </c>
      <c r="B94" s="28" t="s">
        <v>38</v>
      </c>
      <c r="C94" s="51">
        <v>46</v>
      </c>
      <c r="D94" s="52">
        <v>32</v>
      </c>
      <c r="E94" s="53">
        <v>14</v>
      </c>
      <c r="F94" s="51">
        <v>93</v>
      </c>
      <c r="G94" s="52">
        <v>49</v>
      </c>
      <c r="H94" s="53">
        <v>44</v>
      </c>
      <c r="I94" s="51">
        <v>11</v>
      </c>
      <c r="J94" s="52">
        <v>9</v>
      </c>
      <c r="K94" s="53">
        <v>2</v>
      </c>
      <c r="L94" s="51">
        <v>11</v>
      </c>
      <c r="M94" s="52">
        <v>9</v>
      </c>
      <c r="N94" s="53">
        <v>2</v>
      </c>
      <c r="O94" s="51">
        <v>16</v>
      </c>
      <c r="P94" s="52">
        <v>12</v>
      </c>
      <c r="Q94" s="53">
        <v>4</v>
      </c>
      <c r="R94" s="51">
        <v>30</v>
      </c>
      <c r="S94" s="52">
        <v>21</v>
      </c>
      <c r="T94" s="53">
        <v>9</v>
      </c>
      <c r="U94" s="51">
        <v>19</v>
      </c>
      <c r="V94" s="52">
        <v>11</v>
      </c>
      <c r="W94" s="53">
        <v>8</v>
      </c>
      <c r="X94" s="51">
        <v>52</v>
      </c>
      <c r="Y94" s="52">
        <v>19</v>
      </c>
      <c r="Z94" s="53">
        <v>33</v>
      </c>
      <c r="AA94" s="55">
        <v>1.2067156348373556</v>
      </c>
      <c r="AB94" s="55">
        <v>0.66547406082289806</v>
      </c>
      <c r="AC94" s="41"/>
    </row>
    <row r="95" spans="1:29" ht="13.15" customHeight="1" x14ac:dyDescent="0.2">
      <c r="A95" s="88" t="s">
        <v>148</v>
      </c>
      <c r="B95" s="89"/>
      <c r="C95" s="89"/>
      <c r="D95" s="89"/>
      <c r="E95" s="89"/>
      <c r="F95" s="89"/>
      <c r="G95" s="89"/>
      <c r="H95" s="89"/>
      <c r="I95" s="89"/>
      <c r="J95" s="89"/>
      <c r="K95" s="89"/>
      <c r="L95" s="89"/>
      <c r="M95" s="41"/>
      <c r="N95" s="41"/>
      <c r="O95" s="41"/>
      <c r="P95" s="41"/>
      <c r="Q95" s="41"/>
      <c r="R95" s="41"/>
      <c r="S95" s="41"/>
      <c r="T95" s="41"/>
      <c r="U95" s="41"/>
      <c r="V95" s="41"/>
      <c r="W95" s="41"/>
      <c r="X95" s="41"/>
      <c r="Y95" s="41"/>
      <c r="Z95" s="41"/>
      <c r="AC95" s="45"/>
    </row>
    <row r="96" spans="1:29" ht="13.15" customHeight="1" x14ac:dyDescent="0.2">
      <c r="A96" s="90" t="s">
        <v>0</v>
      </c>
      <c r="B96" s="90"/>
      <c r="C96" s="90"/>
    </row>
    <row r="99" spans="1:29" s="45" customFormat="1" ht="16.149999999999999" customHeight="1" x14ac:dyDescent="0.2">
      <c r="A99" s="105" t="s">
        <v>132</v>
      </c>
      <c r="B99" s="106"/>
      <c r="C99" s="106"/>
      <c r="D99" s="106"/>
      <c r="E99" s="106"/>
      <c r="F99" s="106"/>
      <c r="G99" s="106"/>
      <c r="H99" s="106"/>
      <c r="I99" s="106"/>
      <c r="J99" s="106"/>
      <c r="K99" s="106"/>
      <c r="L99" s="106"/>
      <c r="M99" s="106"/>
      <c r="N99" s="106"/>
      <c r="AC99" s="35"/>
    </row>
    <row r="100" spans="1:29" ht="13.15" customHeight="1" x14ac:dyDescent="0.2">
      <c r="A100" s="99" t="s">
        <v>152</v>
      </c>
      <c r="B100" s="100"/>
      <c r="C100" s="96" t="s">
        <v>153</v>
      </c>
      <c r="D100" s="97"/>
      <c r="E100" s="97"/>
      <c r="F100" s="97"/>
      <c r="G100" s="97"/>
      <c r="H100" s="98"/>
      <c r="I100" s="96" t="s">
        <v>157</v>
      </c>
      <c r="J100" s="97"/>
      <c r="K100" s="97"/>
      <c r="L100" s="97"/>
      <c r="M100" s="97"/>
      <c r="N100" s="98"/>
      <c r="O100" s="96" t="s">
        <v>158</v>
      </c>
      <c r="P100" s="97"/>
      <c r="Q100" s="97"/>
      <c r="R100" s="97"/>
      <c r="S100" s="97"/>
      <c r="T100" s="98"/>
      <c r="U100" s="96" t="s">
        <v>159</v>
      </c>
      <c r="V100" s="97"/>
      <c r="W100" s="97"/>
      <c r="X100" s="97"/>
      <c r="Y100" s="97"/>
      <c r="Z100" s="98"/>
      <c r="AA100" s="91" t="s">
        <v>127</v>
      </c>
      <c r="AB100" s="94" t="s">
        <v>66</v>
      </c>
      <c r="AC100" s="2"/>
    </row>
    <row r="101" spans="1:29" ht="13.15" customHeight="1" x14ac:dyDescent="0.2">
      <c r="A101" s="101"/>
      <c r="B101" s="102"/>
      <c r="C101" s="96" t="s">
        <v>154</v>
      </c>
      <c r="D101" s="97"/>
      <c r="E101" s="98"/>
      <c r="F101" s="96" t="s">
        <v>155</v>
      </c>
      <c r="G101" s="97"/>
      <c r="H101" s="98"/>
      <c r="I101" s="96" t="s">
        <v>156</v>
      </c>
      <c r="J101" s="97"/>
      <c r="K101" s="98"/>
      <c r="L101" s="96" t="s">
        <v>155</v>
      </c>
      <c r="M101" s="97"/>
      <c r="N101" s="98"/>
      <c r="O101" s="96" t="s">
        <v>156</v>
      </c>
      <c r="P101" s="97"/>
      <c r="Q101" s="98"/>
      <c r="R101" s="96" t="s">
        <v>155</v>
      </c>
      <c r="S101" s="97"/>
      <c r="T101" s="98"/>
      <c r="U101" s="96" t="s">
        <v>156</v>
      </c>
      <c r="V101" s="97"/>
      <c r="W101" s="98"/>
      <c r="X101" s="96" t="s">
        <v>155</v>
      </c>
      <c r="Y101" s="97"/>
      <c r="Z101" s="98"/>
      <c r="AA101" s="92"/>
      <c r="AB101" s="95"/>
    </row>
    <row r="102" spans="1:29" ht="13.15" customHeight="1" x14ac:dyDescent="0.2">
      <c r="A102" s="101"/>
      <c r="B102" s="102"/>
      <c r="C102" s="42" t="s">
        <v>41</v>
      </c>
      <c r="D102" s="42" t="s">
        <v>42</v>
      </c>
      <c r="E102" s="42" t="s">
        <v>43</v>
      </c>
      <c r="F102" s="42" t="s">
        <v>41</v>
      </c>
      <c r="G102" s="42" t="s">
        <v>42</v>
      </c>
      <c r="H102" s="42" t="s">
        <v>43</v>
      </c>
      <c r="I102" s="42" t="s">
        <v>41</v>
      </c>
      <c r="J102" s="42" t="s">
        <v>42</v>
      </c>
      <c r="K102" s="42" t="s">
        <v>43</v>
      </c>
      <c r="L102" s="42" t="s">
        <v>41</v>
      </c>
      <c r="M102" s="42" t="s">
        <v>42</v>
      </c>
      <c r="N102" s="42" t="s">
        <v>43</v>
      </c>
      <c r="O102" s="42" t="s">
        <v>41</v>
      </c>
      <c r="P102" s="42" t="s">
        <v>42</v>
      </c>
      <c r="Q102" s="42" t="s">
        <v>43</v>
      </c>
      <c r="R102" s="42" t="s">
        <v>41</v>
      </c>
      <c r="S102" s="42" t="s">
        <v>42</v>
      </c>
      <c r="T102" s="42" t="s">
        <v>43</v>
      </c>
      <c r="U102" s="42" t="s">
        <v>41</v>
      </c>
      <c r="V102" s="42" t="s">
        <v>42</v>
      </c>
      <c r="W102" s="42" t="s">
        <v>43</v>
      </c>
      <c r="X102" s="42" t="s">
        <v>41</v>
      </c>
      <c r="Y102" s="42" t="s">
        <v>42</v>
      </c>
      <c r="Z102" s="42" t="s">
        <v>43</v>
      </c>
      <c r="AA102" s="92"/>
      <c r="AB102" s="95"/>
    </row>
    <row r="103" spans="1:29" s="35" customFormat="1" ht="13.15" customHeight="1" x14ac:dyDescent="0.2">
      <c r="A103" s="103"/>
      <c r="B103" s="104"/>
      <c r="C103" s="69" t="s">
        <v>3</v>
      </c>
      <c r="D103" s="69" t="s">
        <v>4</v>
      </c>
      <c r="E103" s="69" t="s">
        <v>5</v>
      </c>
      <c r="F103" s="69" t="s">
        <v>3</v>
      </c>
      <c r="G103" s="69" t="s">
        <v>4</v>
      </c>
      <c r="H103" s="69" t="s">
        <v>5</v>
      </c>
      <c r="I103" s="69" t="s">
        <v>3</v>
      </c>
      <c r="J103" s="69" t="s">
        <v>4</v>
      </c>
      <c r="K103" s="69" t="s">
        <v>5</v>
      </c>
      <c r="L103" s="69" t="s">
        <v>3</v>
      </c>
      <c r="M103" s="69" t="s">
        <v>4</v>
      </c>
      <c r="N103" s="69" t="s">
        <v>5</v>
      </c>
      <c r="O103" s="69" t="s">
        <v>3</v>
      </c>
      <c r="P103" s="69" t="s">
        <v>4</v>
      </c>
      <c r="Q103" s="69" t="s">
        <v>5</v>
      </c>
      <c r="R103" s="69" t="s">
        <v>3</v>
      </c>
      <c r="S103" s="69" t="s">
        <v>4</v>
      </c>
      <c r="T103" s="69" t="s">
        <v>5</v>
      </c>
      <c r="U103" s="69" t="s">
        <v>3</v>
      </c>
      <c r="V103" s="69" t="s">
        <v>4</v>
      </c>
      <c r="W103" s="69" t="s">
        <v>5</v>
      </c>
      <c r="X103" s="69" t="s">
        <v>3</v>
      </c>
      <c r="Y103" s="69" t="s">
        <v>4</v>
      </c>
      <c r="Z103" s="69" t="s">
        <v>5</v>
      </c>
      <c r="AA103" s="93"/>
      <c r="AB103" s="126"/>
      <c r="AC103"/>
    </row>
    <row r="104" spans="1:29" s="2" customFormat="1" ht="13.15" customHeight="1" x14ac:dyDescent="0.2">
      <c r="A104" s="37" t="s">
        <v>85</v>
      </c>
      <c r="B104" s="27" t="s">
        <v>16</v>
      </c>
      <c r="C104" s="12">
        <v>141947</v>
      </c>
      <c r="D104" s="13">
        <v>87255</v>
      </c>
      <c r="E104" s="14">
        <v>54692</v>
      </c>
      <c r="F104" s="12">
        <v>263294</v>
      </c>
      <c r="G104" s="13">
        <v>143816</v>
      </c>
      <c r="H104" s="14">
        <v>119478</v>
      </c>
      <c r="I104" s="12">
        <v>2354</v>
      </c>
      <c r="J104" s="13">
        <v>1685</v>
      </c>
      <c r="K104" s="14">
        <v>669</v>
      </c>
      <c r="L104" s="12">
        <v>2416</v>
      </c>
      <c r="M104" s="13">
        <v>1716</v>
      </c>
      <c r="N104" s="14">
        <v>700</v>
      </c>
      <c r="O104" s="12">
        <v>36313</v>
      </c>
      <c r="P104" s="13">
        <v>24187</v>
      </c>
      <c r="Q104" s="14">
        <v>12126</v>
      </c>
      <c r="R104" s="12">
        <v>48617</v>
      </c>
      <c r="S104" s="13">
        <v>30076</v>
      </c>
      <c r="T104" s="14">
        <v>18541</v>
      </c>
      <c r="U104" s="12">
        <v>103280</v>
      </c>
      <c r="V104" s="13">
        <v>61383</v>
      </c>
      <c r="W104" s="14">
        <v>41897</v>
      </c>
      <c r="X104" s="12">
        <v>212261</v>
      </c>
      <c r="Y104" s="13">
        <v>112024</v>
      </c>
      <c r="Z104" s="14">
        <v>100237</v>
      </c>
      <c r="AA104" s="20">
        <v>1.4961507165232497</v>
      </c>
      <c r="AB104" s="20">
        <v>1.1251774555965715</v>
      </c>
      <c r="AC104"/>
    </row>
    <row r="105" spans="1:29" ht="13.15" customHeight="1" x14ac:dyDescent="0.2">
      <c r="A105" s="38" t="s">
        <v>96</v>
      </c>
      <c r="B105" s="7" t="s">
        <v>17</v>
      </c>
      <c r="C105" s="29">
        <v>16952</v>
      </c>
      <c r="D105" s="30">
        <v>10352</v>
      </c>
      <c r="E105" s="31">
        <v>6600</v>
      </c>
      <c r="F105" s="29">
        <v>30456</v>
      </c>
      <c r="G105" s="30">
        <v>16477</v>
      </c>
      <c r="H105" s="31">
        <v>13979</v>
      </c>
      <c r="I105" s="29">
        <v>74</v>
      </c>
      <c r="J105" s="30">
        <v>60</v>
      </c>
      <c r="K105" s="31">
        <v>14</v>
      </c>
      <c r="L105" s="29">
        <v>81</v>
      </c>
      <c r="M105" s="30">
        <v>63</v>
      </c>
      <c r="N105" s="31">
        <v>18</v>
      </c>
      <c r="O105" s="29">
        <v>1558</v>
      </c>
      <c r="P105" s="30">
        <v>1027</v>
      </c>
      <c r="Q105" s="31">
        <v>531</v>
      </c>
      <c r="R105" s="29">
        <v>2248</v>
      </c>
      <c r="S105" s="30">
        <v>1361</v>
      </c>
      <c r="T105" s="31">
        <v>887</v>
      </c>
      <c r="U105" s="29">
        <v>15320</v>
      </c>
      <c r="V105" s="30">
        <v>9265</v>
      </c>
      <c r="W105" s="31">
        <v>6055</v>
      </c>
      <c r="X105" s="29">
        <v>28127</v>
      </c>
      <c r="Y105" s="30">
        <v>15053</v>
      </c>
      <c r="Z105" s="31">
        <v>13074</v>
      </c>
      <c r="AA105" s="33">
        <v>0.98683502006909951</v>
      </c>
      <c r="AB105" s="33">
        <v>0.75255726400858314</v>
      </c>
    </row>
    <row r="106" spans="1:29" ht="13.15" customHeight="1" x14ac:dyDescent="0.2">
      <c r="A106" s="38" t="s">
        <v>64</v>
      </c>
      <c r="B106" s="7" t="s">
        <v>18</v>
      </c>
      <c r="C106" s="29">
        <v>21202</v>
      </c>
      <c r="D106" s="30">
        <v>11559</v>
      </c>
      <c r="E106" s="31">
        <v>9643</v>
      </c>
      <c r="F106" s="29">
        <v>40678</v>
      </c>
      <c r="G106" s="30">
        <v>20639</v>
      </c>
      <c r="H106" s="31">
        <v>20039</v>
      </c>
      <c r="I106" s="29">
        <v>1269</v>
      </c>
      <c r="J106" s="30">
        <v>880</v>
      </c>
      <c r="K106" s="31">
        <v>389</v>
      </c>
      <c r="L106" s="29">
        <v>1300</v>
      </c>
      <c r="M106" s="30">
        <v>893</v>
      </c>
      <c r="N106" s="31">
        <v>407</v>
      </c>
      <c r="O106" s="29">
        <v>6921</v>
      </c>
      <c r="P106" s="30">
        <v>4268</v>
      </c>
      <c r="Q106" s="31">
        <v>2653</v>
      </c>
      <c r="R106" s="29">
        <v>8584</v>
      </c>
      <c r="S106" s="30">
        <v>5048</v>
      </c>
      <c r="T106" s="31">
        <v>3536</v>
      </c>
      <c r="U106" s="29">
        <v>13012</v>
      </c>
      <c r="V106" s="30">
        <v>6411</v>
      </c>
      <c r="W106" s="31">
        <v>6601</v>
      </c>
      <c r="X106" s="29">
        <v>30794</v>
      </c>
      <c r="Y106" s="30">
        <v>14698</v>
      </c>
      <c r="Z106" s="31">
        <v>16096</v>
      </c>
      <c r="AA106" s="33">
        <v>1.9787343454413606</v>
      </c>
      <c r="AB106" s="33">
        <v>1.6330846784796793</v>
      </c>
    </row>
    <row r="107" spans="1:29" ht="13.15" customHeight="1" x14ac:dyDescent="0.2">
      <c r="A107" s="38" t="s">
        <v>97</v>
      </c>
      <c r="B107" s="7" t="s">
        <v>19</v>
      </c>
      <c r="C107" s="29">
        <v>12338</v>
      </c>
      <c r="D107" s="30">
        <v>7241</v>
      </c>
      <c r="E107" s="31">
        <v>5097</v>
      </c>
      <c r="F107" s="29">
        <v>27220</v>
      </c>
      <c r="G107" s="30">
        <v>14151</v>
      </c>
      <c r="H107" s="31">
        <v>13069</v>
      </c>
      <c r="I107" s="29">
        <v>70</v>
      </c>
      <c r="J107" s="30">
        <v>54</v>
      </c>
      <c r="K107" s="31">
        <v>16</v>
      </c>
      <c r="L107" s="29">
        <v>71</v>
      </c>
      <c r="M107" s="30">
        <v>54</v>
      </c>
      <c r="N107" s="31">
        <v>17</v>
      </c>
      <c r="O107" s="29">
        <v>1522</v>
      </c>
      <c r="P107" s="30">
        <v>1029</v>
      </c>
      <c r="Q107" s="31">
        <v>493</v>
      </c>
      <c r="R107" s="29">
        <v>2394</v>
      </c>
      <c r="S107" s="30">
        <v>1472</v>
      </c>
      <c r="T107" s="31">
        <v>922</v>
      </c>
      <c r="U107" s="29">
        <v>10746</v>
      </c>
      <c r="V107" s="30">
        <v>6158</v>
      </c>
      <c r="W107" s="31">
        <v>4588</v>
      </c>
      <c r="X107" s="29">
        <v>24755</v>
      </c>
      <c r="Y107" s="30">
        <v>12625</v>
      </c>
      <c r="Z107" s="31">
        <v>12130</v>
      </c>
      <c r="AA107" s="33">
        <v>1.3151863624831843</v>
      </c>
      <c r="AB107" s="33">
        <v>1.163920350561521</v>
      </c>
    </row>
    <row r="108" spans="1:29" ht="13.15" customHeight="1" x14ac:dyDescent="0.2">
      <c r="A108" s="38" t="s">
        <v>98</v>
      </c>
      <c r="B108" s="7" t="s">
        <v>28</v>
      </c>
      <c r="C108" s="29">
        <v>19916</v>
      </c>
      <c r="D108" s="30">
        <v>11577</v>
      </c>
      <c r="E108" s="31">
        <v>8339</v>
      </c>
      <c r="F108" s="29">
        <v>40396</v>
      </c>
      <c r="G108" s="30">
        <v>21248</v>
      </c>
      <c r="H108" s="31">
        <v>19148</v>
      </c>
      <c r="I108" s="29">
        <v>519</v>
      </c>
      <c r="J108" s="30">
        <v>385</v>
      </c>
      <c r="K108" s="31">
        <v>134</v>
      </c>
      <c r="L108" s="29">
        <v>532</v>
      </c>
      <c r="M108" s="30">
        <v>394</v>
      </c>
      <c r="N108" s="31">
        <v>138</v>
      </c>
      <c r="O108" s="29">
        <v>7652</v>
      </c>
      <c r="P108" s="30">
        <v>4912</v>
      </c>
      <c r="Q108" s="31">
        <v>2740</v>
      </c>
      <c r="R108" s="29">
        <v>11271</v>
      </c>
      <c r="S108" s="30">
        <v>6649</v>
      </c>
      <c r="T108" s="31">
        <v>4622</v>
      </c>
      <c r="U108" s="29">
        <v>11745</v>
      </c>
      <c r="V108" s="30">
        <v>6280</v>
      </c>
      <c r="W108" s="31">
        <v>5465</v>
      </c>
      <c r="X108" s="29">
        <v>28593</v>
      </c>
      <c r="Y108" s="30">
        <v>14205</v>
      </c>
      <c r="Z108" s="31">
        <v>14388</v>
      </c>
      <c r="AA108" s="33">
        <v>1.7973999250932948</v>
      </c>
      <c r="AB108" s="33">
        <v>1.4121508032752557</v>
      </c>
    </row>
    <row r="109" spans="1:29" ht="13.15" customHeight="1" x14ac:dyDescent="0.2">
      <c r="A109" s="38" t="s">
        <v>63</v>
      </c>
      <c r="B109" s="7" t="s">
        <v>29</v>
      </c>
      <c r="C109" s="29">
        <v>8208</v>
      </c>
      <c r="D109" s="30">
        <v>5547</v>
      </c>
      <c r="E109" s="31">
        <v>2661</v>
      </c>
      <c r="F109" s="29">
        <v>13343</v>
      </c>
      <c r="G109" s="30">
        <v>7976</v>
      </c>
      <c r="H109" s="31">
        <v>5367</v>
      </c>
      <c r="I109" s="29">
        <v>145</v>
      </c>
      <c r="J109" s="30">
        <v>96</v>
      </c>
      <c r="K109" s="31">
        <v>49</v>
      </c>
      <c r="L109" s="29">
        <v>147</v>
      </c>
      <c r="M109" s="30">
        <v>97</v>
      </c>
      <c r="N109" s="31">
        <v>50</v>
      </c>
      <c r="O109" s="29">
        <v>2629</v>
      </c>
      <c r="P109" s="30">
        <v>1870</v>
      </c>
      <c r="Q109" s="31">
        <v>759</v>
      </c>
      <c r="R109" s="29">
        <v>3083</v>
      </c>
      <c r="S109" s="30">
        <v>2087</v>
      </c>
      <c r="T109" s="31">
        <v>996</v>
      </c>
      <c r="U109" s="29">
        <v>5434</v>
      </c>
      <c r="V109" s="30">
        <v>3581</v>
      </c>
      <c r="W109" s="31">
        <v>1853</v>
      </c>
      <c r="X109" s="29">
        <v>10113</v>
      </c>
      <c r="Y109" s="30">
        <v>5792</v>
      </c>
      <c r="Z109" s="31">
        <v>4321</v>
      </c>
      <c r="AA109" s="33">
        <v>1.1000734454493308</v>
      </c>
      <c r="AB109" s="33">
        <v>0.71788625191065991</v>
      </c>
    </row>
    <row r="110" spans="1:29" ht="13.15" customHeight="1" x14ac:dyDescent="0.2">
      <c r="A110" s="38" t="s">
        <v>99</v>
      </c>
      <c r="B110" s="7" t="s">
        <v>30</v>
      </c>
      <c r="C110" s="29">
        <v>14477</v>
      </c>
      <c r="D110" s="30">
        <v>9048</v>
      </c>
      <c r="E110" s="31">
        <v>5429</v>
      </c>
      <c r="F110" s="29">
        <v>26239</v>
      </c>
      <c r="G110" s="30">
        <v>14391</v>
      </c>
      <c r="H110" s="31">
        <v>11848</v>
      </c>
      <c r="I110" s="29">
        <v>58</v>
      </c>
      <c r="J110" s="30">
        <v>39</v>
      </c>
      <c r="K110" s="31">
        <v>19</v>
      </c>
      <c r="L110" s="29">
        <v>61</v>
      </c>
      <c r="M110" s="30">
        <v>40</v>
      </c>
      <c r="N110" s="31">
        <v>21</v>
      </c>
      <c r="O110" s="29">
        <v>7124</v>
      </c>
      <c r="P110" s="30">
        <v>4758</v>
      </c>
      <c r="Q110" s="31">
        <v>2366</v>
      </c>
      <c r="R110" s="29">
        <v>9010</v>
      </c>
      <c r="S110" s="30">
        <v>5678</v>
      </c>
      <c r="T110" s="31">
        <v>3332</v>
      </c>
      <c r="U110" s="29">
        <v>7295</v>
      </c>
      <c r="V110" s="30">
        <v>4251</v>
      </c>
      <c r="W110" s="31">
        <v>3044</v>
      </c>
      <c r="X110" s="29">
        <v>17168</v>
      </c>
      <c r="Y110" s="30">
        <v>8673</v>
      </c>
      <c r="Z110" s="31">
        <v>8495</v>
      </c>
      <c r="AA110" s="33">
        <v>1.2323420628130972</v>
      </c>
      <c r="AB110" s="33">
        <v>0.96063867333086328</v>
      </c>
    </row>
    <row r="111" spans="1:29" ht="13.15" customHeight="1" x14ac:dyDescent="0.2">
      <c r="A111" s="25" t="s">
        <v>44</v>
      </c>
      <c r="B111" s="7" t="s">
        <v>31</v>
      </c>
      <c r="C111" s="29">
        <v>2967</v>
      </c>
      <c r="D111" s="30">
        <v>1843</v>
      </c>
      <c r="E111" s="31">
        <v>1124</v>
      </c>
      <c r="F111" s="29">
        <v>5173</v>
      </c>
      <c r="G111" s="30">
        <v>2896</v>
      </c>
      <c r="H111" s="31">
        <v>2277</v>
      </c>
      <c r="I111" s="29">
        <v>5</v>
      </c>
      <c r="J111" s="30">
        <v>4</v>
      </c>
      <c r="K111" s="31">
        <v>1</v>
      </c>
      <c r="L111" s="29">
        <v>5</v>
      </c>
      <c r="M111" s="30">
        <v>4</v>
      </c>
      <c r="N111" s="31">
        <v>1</v>
      </c>
      <c r="O111" s="29">
        <v>243</v>
      </c>
      <c r="P111" s="30">
        <v>165</v>
      </c>
      <c r="Q111" s="31">
        <v>78</v>
      </c>
      <c r="R111" s="29">
        <v>342</v>
      </c>
      <c r="S111" s="30">
        <v>220</v>
      </c>
      <c r="T111" s="31">
        <v>122</v>
      </c>
      <c r="U111" s="29">
        <v>2719</v>
      </c>
      <c r="V111" s="30">
        <v>1674</v>
      </c>
      <c r="W111" s="31">
        <v>1045</v>
      </c>
      <c r="X111" s="29">
        <v>4826</v>
      </c>
      <c r="Y111" s="30">
        <v>2672</v>
      </c>
      <c r="Z111" s="31">
        <v>2154</v>
      </c>
      <c r="AA111" s="33">
        <v>1.6138858367511233</v>
      </c>
      <c r="AB111" s="33">
        <v>1.1515720862310002</v>
      </c>
    </row>
    <row r="112" spans="1:29" ht="13.15" customHeight="1" x14ac:dyDescent="0.2">
      <c r="A112" s="25" t="s">
        <v>45</v>
      </c>
      <c r="B112" s="7" t="s">
        <v>32</v>
      </c>
      <c r="C112" s="29">
        <v>1968</v>
      </c>
      <c r="D112" s="30">
        <v>1266</v>
      </c>
      <c r="E112" s="31">
        <v>702</v>
      </c>
      <c r="F112" s="29">
        <v>3961</v>
      </c>
      <c r="G112" s="30">
        <v>2188</v>
      </c>
      <c r="H112" s="31">
        <v>1773</v>
      </c>
      <c r="I112" s="29">
        <v>2</v>
      </c>
      <c r="J112" s="30">
        <v>2</v>
      </c>
      <c r="K112" s="31">
        <v>0</v>
      </c>
      <c r="L112" s="29">
        <v>2</v>
      </c>
      <c r="M112" s="30">
        <v>2</v>
      </c>
      <c r="N112" s="31">
        <v>0</v>
      </c>
      <c r="O112" s="29">
        <v>221</v>
      </c>
      <c r="P112" s="30">
        <v>159</v>
      </c>
      <c r="Q112" s="31">
        <v>62</v>
      </c>
      <c r="R112" s="29">
        <v>326</v>
      </c>
      <c r="S112" s="30">
        <v>215</v>
      </c>
      <c r="T112" s="31">
        <v>111</v>
      </c>
      <c r="U112" s="29">
        <v>1745</v>
      </c>
      <c r="V112" s="30">
        <v>1105</v>
      </c>
      <c r="W112" s="31">
        <v>640</v>
      </c>
      <c r="X112" s="29">
        <v>3633</v>
      </c>
      <c r="Y112" s="30">
        <v>1971</v>
      </c>
      <c r="Z112" s="31">
        <v>1662</v>
      </c>
      <c r="AA112" s="33">
        <v>0.85527659592961358</v>
      </c>
      <c r="AB112" s="33">
        <v>0.66611619447700376</v>
      </c>
    </row>
    <row r="113" spans="1:28" ht="13.15" customHeight="1" x14ac:dyDescent="0.2">
      <c r="A113" s="25" t="s">
        <v>46</v>
      </c>
      <c r="B113" s="7" t="s">
        <v>33</v>
      </c>
      <c r="C113" s="29">
        <v>2870</v>
      </c>
      <c r="D113" s="30">
        <v>1887</v>
      </c>
      <c r="E113" s="31">
        <v>983</v>
      </c>
      <c r="F113" s="29">
        <v>5111</v>
      </c>
      <c r="G113" s="30">
        <v>2894</v>
      </c>
      <c r="H113" s="31">
        <v>2217</v>
      </c>
      <c r="I113" s="29">
        <v>1</v>
      </c>
      <c r="J113" s="30">
        <v>1</v>
      </c>
      <c r="K113" s="31">
        <v>0</v>
      </c>
      <c r="L113" s="29">
        <v>1</v>
      </c>
      <c r="M113" s="30">
        <v>1</v>
      </c>
      <c r="N113" s="31">
        <v>0</v>
      </c>
      <c r="O113" s="29">
        <v>1023</v>
      </c>
      <c r="P113" s="30">
        <v>736</v>
      </c>
      <c r="Q113" s="31">
        <v>287</v>
      </c>
      <c r="R113" s="29">
        <v>1392</v>
      </c>
      <c r="S113" s="30">
        <v>921</v>
      </c>
      <c r="T113" s="31">
        <v>471</v>
      </c>
      <c r="U113" s="29">
        <v>1846</v>
      </c>
      <c r="V113" s="30">
        <v>1150</v>
      </c>
      <c r="W113" s="31">
        <v>696</v>
      </c>
      <c r="X113" s="29">
        <v>3718</v>
      </c>
      <c r="Y113" s="30">
        <v>1972</v>
      </c>
      <c r="Z113" s="31">
        <v>1746</v>
      </c>
      <c r="AA113" s="33">
        <v>1.4016614816587467</v>
      </c>
      <c r="AB113" s="33">
        <v>0.95917455813412311</v>
      </c>
    </row>
    <row r="114" spans="1:28" ht="13.15" customHeight="1" x14ac:dyDescent="0.2">
      <c r="A114" s="25" t="s">
        <v>47</v>
      </c>
      <c r="B114" s="7" t="s">
        <v>34</v>
      </c>
      <c r="C114" s="29">
        <v>7866</v>
      </c>
      <c r="D114" s="30">
        <v>5025</v>
      </c>
      <c r="E114" s="31">
        <v>2841</v>
      </c>
      <c r="F114" s="29">
        <v>12670</v>
      </c>
      <c r="G114" s="30">
        <v>7301</v>
      </c>
      <c r="H114" s="31">
        <v>5369</v>
      </c>
      <c r="I114" s="29">
        <v>5</v>
      </c>
      <c r="J114" s="30">
        <v>3</v>
      </c>
      <c r="K114" s="31">
        <v>2</v>
      </c>
      <c r="L114" s="29">
        <v>5</v>
      </c>
      <c r="M114" s="30">
        <v>3</v>
      </c>
      <c r="N114" s="31">
        <v>2</v>
      </c>
      <c r="O114" s="29">
        <v>93</v>
      </c>
      <c r="P114" s="30">
        <v>61</v>
      </c>
      <c r="Q114" s="31">
        <v>32</v>
      </c>
      <c r="R114" s="29">
        <v>149</v>
      </c>
      <c r="S114" s="30">
        <v>92</v>
      </c>
      <c r="T114" s="31">
        <v>57</v>
      </c>
      <c r="U114" s="29">
        <v>7768</v>
      </c>
      <c r="V114" s="30">
        <v>4961</v>
      </c>
      <c r="W114" s="31">
        <v>2807</v>
      </c>
      <c r="X114" s="29">
        <v>12516</v>
      </c>
      <c r="Y114" s="30">
        <v>7206</v>
      </c>
      <c r="Z114" s="31">
        <v>5310</v>
      </c>
      <c r="AA114" s="33">
        <v>1.8690123175182483</v>
      </c>
      <c r="AB114" s="33">
        <v>1.0337161156097661</v>
      </c>
    </row>
    <row r="115" spans="1:28" ht="13.15" customHeight="1" x14ac:dyDescent="0.2">
      <c r="A115" s="25" t="s">
        <v>48</v>
      </c>
      <c r="B115" s="7" t="s">
        <v>35</v>
      </c>
      <c r="C115" s="29">
        <v>2488</v>
      </c>
      <c r="D115" s="30">
        <v>1769</v>
      </c>
      <c r="E115" s="31">
        <v>719</v>
      </c>
      <c r="F115" s="29">
        <v>4017</v>
      </c>
      <c r="G115" s="30">
        <v>2462</v>
      </c>
      <c r="H115" s="31">
        <v>1555</v>
      </c>
      <c r="I115" s="29">
        <v>1</v>
      </c>
      <c r="J115" s="30">
        <v>1</v>
      </c>
      <c r="K115" s="31">
        <v>0</v>
      </c>
      <c r="L115" s="29">
        <v>1</v>
      </c>
      <c r="M115" s="30">
        <v>1</v>
      </c>
      <c r="N115" s="31">
        <v>0</v>
      </c>
      <c r="O115" s="29">
        <v>118</v>
      </c>
      <c r="P115" s="30">
        <v>85</v>
      </c>
      <c r="Q115" s="31">
        <v>33</v>
      </c>
      <c r="R115" s="29">
        <v>165</v>
      </c>
      <c r="S115" s="30">
        <v>107</v>
      </c>
      <c r="T115" s="31">
        <v>58</v>
      </c>
      <c r="U115" s="29">
        <v>2369</v>
      </c>
      <c r="V115" s="30">
        <v>1683</v>
      </c>
      <c r="W115" s="31">
        <v>686</v>
      </c>
      <c r="X115" s="29">
        <v>3851</v>
      </c>
      <c r="Y115" s="30">
        <v>2354</v>
      </c>
      <c r="Z115" s="31">
        <v>1497</v>
      </c>
      <c r="AA115" s="33">
        <v>1.3514908225733733</v>
      </c>
      <c r="AB115" s="33">
        <v>0.85052053889591128</v>
      </c>
    </row>
    <row r="116" spans="1:28" ht="13.15" customHeight="1" x14ac:dyDescent="0.2">
      <c r="A116" s="25" t="s">
        <v>49</v>
      </c>
      <c r="B116" s="7" t="s">
        <v>20</v>
      </c>
      <c r="C116" s="29">
        <v>5612</v>
      </c>
      <c r="D116" s="30">
        <v>3785</v>
      </c>
      <c r="E116" s="31">
        <v>1827</v>
      </c>
      <c r="F116" s="29">
        <v>10277</v>
      </c>
      <c r="G116" s="30">
        <v>5800</v>
      </c>
      <c r="H116" s="31">
        <v>4477</v>
      </c>
      <c r="I116" s="29">
        <v>5</v>
      </c>
      <c r="J116" s="30">
        <v>5</v>
      </c>
      <c r="K116" s="31">
        <v>0</v>
      </c>
      <c r="L116" s="29">
        <v>5</v>
      </c>
      <c r="M116" s="30">
        <v>5</v>
      </c>
      <c r="N116" s="31">
        <v>0</v>
      </c>
      <c r="O116" s="29">
        <v>3142</v>
      </c>
      <c r="P116" s="30">
        <v>2239</v>
      </c>
      <c r="Q116" s="31">
        <v>903</v>
      </c>
      <c r="R116" s="29">
        <v>4495</v>
      </c>
      <c r="S116" s="30">
        <v>2822</v>
      </c>
      <c r="T116" s="31">
        <v>1673</v>
      </c>
      <c r="U116" s="29">
        <v>2465</v>
      </c>
      <c r="V116" s="30">
        <v>1541</v>
      </c>
      <c r="W116" s="31">
        <v>924</v>
      </c>
      <c r="X116" s="29">
        <v>5777</v>
      </c>
      <c r="Y116" s="30">
        <v>2973</v>
      </c>
      <c r="Z116" s="31">
        <v>2804</v>
      </c>
      <c r="AA116" s="33">
        <v>2.216920013905129</v>
      </c>
      <c r="AB116" s="33">
        <v>1.5608412170217807</v>
      </c>
    </row>
    <row r="117" spans="1:28" ht="13.15" customHeight="1" x14ac:dyDescent="0.2">
      <c r="A117" s="25" t="s">
        <v>50</v>
      </c>
      <c r="B117" s="7" t="s">
        <v>21</v>
      </c>
      <c r="C117" s="29">
        <v>2098</v>
      </c>
      <c r="D117" s="30">
        <v>1503</v>
      </c>
      <c r="E117" s="31">
        <v>595</v>
      </c>
      <c r="F117" s="29">
        <v>3254</v>
      </c>
      <c r="G117" s="30">
        <v>2021</v>
      </c>
      <c r="H117" s="31">
        <v>1233</v>
      </c>
      <c r="I117" s="29">
        <v>3</v>
      </c>
      <c r="J117" s="30">
        <v>3</v>
      </c>
      <c r="K117" s="31">
        <v>0</v>
      </c>
      <c r="L117" s="29">
        <v>3</v>
      </c>
      <c r="M117" s="30">
        <v>3</v>
      </c>
      <c r="N117" s="31">
        <v>0</v>
      </c>
      <c r="O117" s="29">
        <v>308</v>
      </c>
      <c r="P117" s="30">
        <v>234</v>
      </c>
      <c r="Q117" s="31">
        <v>74</v>
      </c>
      <c r="R117" s="29">
        <v>384</v>
      </c>
      <c r="S117" s="30">
        <v>270</v>
      </c>
      <c r="T117" s="31">
        <v>114</v>
      </c>
      <c r="U117" s="29">
        <v>1787</v>
      </c>
      <c r="V117" s="30">
        <v>1266</v>
      </c>
      <c r="W117" s="31">
        <v>521</v>
      </c>
      <c r="X117" s="29">
        <v>2867</v>
      </c>
      <c r="Y117" s="30">
        <v>1748</v>
      </c>
      <c r="Z117" s="31">
        <v>1119</v>
      </c>
      <c r="AA117" s="33">
        <v>1.1094893599018487</v>
      </c>
      <c r="AB117" s="33">
        <v>0.67963557831682631</v>
      </c>
    </row>
    <row r="118" spans="1:28" ht="13.15" customHeight="1" x14ac:dyDescent="0.2">
      <c r="A118" s="25" t="s">
        <v>51</v>
      </c>
      <c r="B118" s="7" t="s">
        <v>22</v>
      </c>
      <c r="C118" s="29">
        <v>8548</v>
      </c>
      <c r="D118" s="30">
        <v>5648</v>
      </c>
      <c r="E118" s="31">
        <v>2900</v>
      </c>
      <c r="F118" s="29">
        <v>14515</v>
      </c>
      <c r="G118" s="30">
        <v>8587</v>
      </c>
      <c r="H118" s="31">
        <v>5928</v>
      </c>
      <c r="I118" s="29">
        <v>114</v>
      </c>
      <c r="J118" s="30">
        <v>88</v>
      </c>
      <c r="K118" s="31">
        <v>26</v>
      </c>
      <c r="L118" s="29">
        <v>114</v>
      </c>
      <c r="M118" s="30">
        <v>88</v>
      </c>
      <c r="N118" s="31">
        <v>26</v>
      </c>
      <c r="O118" s="29">
        <v>833</v>
      </c>
      <c r="P118" s="30">
        <v>616</v>
      </c>
      <c r="Q118" s="31">
        <v>217</v>
      </c>
      <c r="R118" s="29">
        <v>943</v>
      </c>
      <c r="S118" s="30">
        <v>678</v>
      </c>
      <c r="T118" s="31">
        <v>265</v>
      </c>
      <c r="U118" s="29">
        <v>7601</v>
      </c>
      <c r="V118" s="30">
        <v>4944</v>
      </c>
      <c r="W118" s="31">
        <v>2657</v>
      </c>
      <c r="X118" s="29">
        <v>13458</v>
      </c>
      <c r="Y118" s="30">
        <v>7821</v>
      </c>
      <c r="Z118" s="31">
        <v>5637</v>
      </c>
      <c r="AA118" s="33">
        <v>2.8138692018263156</v>
      </c>
      <c r="AB118" s="33">
        <v>1.8391133737689092</v>
      </c>
    </row>
    <row r="119" spans="1:28" ht="13.15" customHeight="1" x14ac:dyDescent="0.2">
      <c r="A119" s="25" t="s">
        <v>52</v>
      </c>
      <c r="B119" s="7" t="s">
        <v>23</v>
      </c>
      <c r="C119" s="29">
        <v>3490</v>
      </c>
      <c r="D119" s="30">
        <v>2268</v>
      </c>
      <c r="E119" s="31">
        <v>1222</v>
      </c>
      <c r="F119" s="29">
        <v>5996</v>
      </c>
      <c r="G119" s="30">
        <v>3558</v>
      </c>
      <c r="H119" s="31">
        <v>2438</v>
      </c>
      <c r="I119" s="29">
        <v>25</v>
      </c>
      <c r="J119" s="30">
        <v>23</v>
      </c>
      <c r="K119" s="31">
        <v>2</v>
      </c>
      <c r="L119" s="29">
        <v>25</v>
      </c>
      <c r="M119" s="30">
        <v>23</v>
      </c>
      <c r="N119" s="31">
        <v>2</v>
      </c>
      <c r="O119" s="29">
        <v>526</v>
      </c>
      <c r="P119" s="30">
        <v>387</v>
      </c>
      <c r="Q119" s="31">
        <v>139</v>
      </c>
      <c r="R119" s="29">
        <v>660</v>
      </c>
      <c r="S119" s="30">
        <v>450</v>
      </c>
      <c r="T119" s="31">
        <v>210</v>
      </c>
      <c r="U119" s="29">
        <v>2939</v>
      </c>
      <c r="V119" s="30">
        <v>1858</v>
      </c>
      <c r="W119" s="31">
        <v>1081</v>
      </c>
      <c r="X119" s="29">
        <v>5311</v>
      </c>
      <c r="Y119" s="30">
        <v>3085</v>
      </c>
      <c r="Z119" s="31">
        <v>2226</v>
      </c>
      <c r="AA119" s="33">
        <v>4.0635733830121676</v>
      </c>
      <c r="AB119" s="33">
        <v>2.8522635917780983</v>
      </c>
    </row>
    <row r="120" spans="1:28" ht="13.15" customHeight="1" x14ac:dyDescent="0.2">
      <c r="A120" s="25" t="s">
        <v>53</v>
      </c>
      <c r="B120" s="7" t="s">
        <v>24</v>
      </c>
      <c r="C120" s="29">
        <v>4318</v>
      </c>
      <c r="D120" s="30">
        <v>2748</v>
      </c>
      <c r="E120" s="31">
        <v>1570</v>
      </c>
      <c r="F120" s="29">
        <v>8477</v>
      </c>
      <c r="G120" s="30">
        <v>4772</v>
      </c>
      <c r="H120" s="31">
        <v>3705</v>
      </c>
      <c r="I120" s="29">
        <v>2</v>
      </c>
      <c r="J120" s="30">
        <v>1</v>
      </c>
      <c r="K120" s="31">
        <v>1</v>
      </c>
      <c r="L120" s="29">
        <v>2</v>
      </c>
      <c r="M120" s="30">
        <v>1</v>
      </c>
      <c r="N120" s="31">
        <v>1</v>
      </c>
      <c r="O120" s="29">
        <v>315</v>
      </c>
      <c r="P120" s="30">
        <v>229</v>
      </c>
      <c r="Q120" s="31">
        <v>86</v>
      </c>
      <c r="R120" s="29">
        <v>392</v>
      </c>
      <c r="S120" s="30">
        <v>267</v>
      </c>
      <c r="T120" s="31">
        <v>125</v>
      </c>
      <c r="U120" s="29">
        <v>4001</v>
      </c>
      <c r="V120" s="30">
        <v>2518</v>
      </c>
      <c r="W120" s="31">
        <v>1483</v>
      </c>
      <c r="X120" s="29">
        <v>8083</v>
      </c>
      <c r="Y120" s="30">
        <v>4504</v>
      </c>
      <c r="Z120" s="31">
        <v>3579</v>
      </c>
      <c r="AA120" s="33">
        <v>3.3090658287991417</v>
      </c>
      <c r="AB120" s="33">
        <v>2.6879197397375814</v>
      </c>
    </row>
    <row r="121" spans="1:28" ht="13.15" customHeight="1" x14ac:dyDescent="0.2">
      <c r="A121" s="25" t="s">
        <v>54</v>
      </c>
      <c r="B121" s="7" t="s">
        <v>25</v>
      </c>
      <c r="C121" s="29">
        <v>631</v>
      </c>
      <c r="D121" s="30">
        <v>429</v>
      </c>
      <c r="E121" s="31">
        <v>202</v>
      </c>
      <c r="F121" s="29">
        <v>1035</v>
      </c>
      <c r="G121" s="30">
        <v>600</v>
      </c>
      <c r="H121" s="31">
        <v>435</v>
      </c>
      <c r="I121" s="29">
        <v>26</v>
      </c>
      <c r="J121" s="30">
        <v>17</v>
      </c>
      <c r="K121" s="31">
        <v>9</v>
      </c>
      <c r="L121" s="29">
        <v>27</v>
      </c>
      <c r="M121" s="30">
        <v>17</v>
      </c>
      <c r="N121" s="31">
        <v>10</v>
      </c>
      <c r="O121" s="29">
        <v>350</v>
      </c>
      <c r="P121" s="30">
        <v>259</v>
      </c>
      <c r="Q121" s="31">
        <v>91</v>
      </c>
      <c r="R121" s="29">
        <v>432</v>
      </c>
      <c r="S121" s="30">
        <v>293</v>
      </c>
      <c r="T121" s="31">
        <v>139</v>
      </c>
      <c r="U121" s="29">
        <v>255</v>
      </c>
      <c r="V121" s="30">
        <v>153</v>
      </c>
      <c r="W121" s="31">
        <v>102</v>
      </c>
      <c r="X121" s="29">
        <v>576</v>
      </c>
      <c r="Y121" s="30">
        <v>290</v>
      </c>
      <c r="Z121" s="31">
        <v>286</v>
      </c>
      <c r="AA121" s="33">
        <v>1.4367685231567924</v>
      </c>
      <c r="AB121" s="33">
        <v>0.95921261156059723</v>
      </c>
    </row>
    <row r="122" spans="1:28" ht="13.15" customHeight="1" x14ac:dyDescent="0.2">
      <c r="A122" s="25" t="s">
        <v>55</v>
      </c>
      <c r="B122" s="7" t="s">
        <v>26</v>
      </c>
      <c r="C122" s="29">
        <v>2463</v>
      </c>
      <c r="D122" s="30">
        <v>1580</v>
      </c>
      <c r="E122" s="31">
        <v>883</v>
      </c>
      <c r="F122" s="29">
        <v>4253</v>
      </c>
      <c r="G122" s="30">
        <v>2405</v>
      </c>
      <c r="H122" s="31">
        <v>1848</v>
      </c>
      <c r="I122" s="29">
        <v>5</v>
      </c>
      <c r="J122" s="30">
        <v>3</v>
      </c>
      <c r="K122" s="31">
        <v>2</v>
      </c>
      <c r="L122" s="29">
        <v>9</v>
      </c>
      <c r="M122" s="30">
        <v>7</v>
      </c>
      <c r="N122" s="31">
        <v>2</v>
      </c>
      <c r="O122" s="29">
        <v>836</v>
      </c>
      <c r="P122" s="30">
        <v>567</v>
      </c>
      <c r="Q122" s="31">
        <v>269</v>
      </c>
      <c r="R122" s="29">
        <v>1116</v>
      </c>
      <c r="S122" s="30">
        <v>687</v>
      </c>
      <c r="T122" s="31">
        <v>429</v>
      </c>
      <c r="U122" s="29">
        <v>1622</v>
      </c>
      <c r="V122" s="30">
        <v>1010</v>
      </c>
      <c r="W122" s="31">
        <v>612</v>
      </c>
      <c r="X122" s="29">
        <v>3128</v>
      </c>
      <c r="Y122" s="30">
        <v>1711</v>
      </c>
      <c r="Z122" s="31">
        <v>1417</v>
      </c>
      <c r="AA122" s="33">
        <v>1.5120076613299283</v>
      </c>
      <c r="AB122" s="33">
        <v>1.1766789047175057</v>
      </c>
    </row>
    <row r="123" spans="1:28" ht="13.15" customHeight="1" x14ac:dyDescent="0.2">
      <c r="A123" s="25" t="s">
        <v>56</v>
      </c>
      <c r="B123" s="7" t="s">
        <v>27</v>
      </c>
      <c r="C123" s="29">
        <v>1894</v>
      </c>
      <c r="D123" s="30">
        <v>1113</v>
      </c>
      <c r="E123" s="31">
        <v>781</v>
      </c>
      <c r="F123" s="29">
        <v>3558</v>
      </c>
      <c r="G123" s="30">
        <v>1924</v>
      </c>
      <c r="H123" s="31">
        <v>1634</v>
      </c>
      <c r="I123" s="29">
        <v>4</v>
      </c>
      <c r="J123" s="30">
        <v>2</v>
      </c>
      <c r="K123" s="31">
        <v>2</v>
      </c>
      <c r="L123" s="29">
        <v>4</v>
      </c>
      <c r="M123" s="30">
        <v>2</v>
      </c>
      <c r="N123" s="31">
        <v>2</v>
      </c>
      <c r="O123" s="29">
        <v>526</v>
      </c>
      <c r="P123" s="30">
        <v>331</v>
      </c>
      <c r="Q123" s="31">
        <v>195</v>
      </c>
      <c r="R123" s="29">
        <v>734</v>
      </c>
      <c r="S123" s="30">
        <v>441</v>
      </c>
      <c r="T123" s="31">
        <v>293</v>
      </c>
      <c r="U123" s="29">
        <v>1364</v>
      </c>
      <c r="V123" s="30">
        <v>780</v>
      </c>
      <c r="W123" s="31">
        <v>584</v>
      </c>
      <c r="X123" s="29">
        <v>2820</v>
      </c>
      <c r="Y123" s="30">
        <v>1481</v>
      </c>
      <c r="Z123" s="31">
        <v>1339</v>
      </c>
      <c r="AA123" s="33">
        <v>1.0294765106507877</v>
      </c>
      <c r="AB123" s="33">
        <v>0.77814374007637088</v>
      </c>
    </row>
    <row r="124" spans="1:28" ht="13.15" customHeight="1" x14ac:dyDescent="0.2">
      <c r="A124" s="25" t="s">
        <v>57</v>
      </c>
      <c r="B124" s="7" t="s">
        <v>36</v>
      </c>
      <c r="C124" s="29">
        <v>1377</v>
      </c>
      <c r="D124" s="30">
        <v>887</v>
      </c>
      <c r="E124" s="31">
        <v>490</v>
      </c>
      <c r="F124" s="29">
        <v>2244</v>
      </c>
      <c r="G124" s="30">
        <v>1284</v>
      </c>
      <c r="H124" s="31">
        <v>960</v>
      </c>
      <c r="I124" s="29">
        <v>10</v>
      </c>
      <c r="J124" s="30">
        <v>9</v>
      </c>
      <c r="K124" s="31">
        <v>1</v>
      </c>
      <c r="L124" s="29">
        <v>10</v>
      </c>
      <c r="M124" s="30">
        <v>9</v>
      </c>
      <c r="N124" s="31">
        <v>1</v>
      </c>
      <c r="O124" s="29">
        <v>314</v>
      </c>
      <c r="P124" s="30">
        <v>211</v>
      </c>
      <c r="Q124" s="31">
        <v>103</v>
      </c>
      <c r="R124" s="29">
        <v>414</v>
      </c>
      <c r="S124" s="30">
        <v>262</v>
      </c>
      <c r="T124" s="31">
        <v>152</v>
      </c>
      <c r="U124" s="29">
        <v>1053</v>
      </c>
      <c r="V124" s="30">
        <v>667</v>
      </c>
      <c r="W124" s="31">
        <v>386</v>
      </c>
      <c r="X124" s="29">
        <v>1820</v>
      </c>
      <c r="Y124" s="30">
        <v>1013</v>
      </c>
      <c r="Z124" s="31">
        <v>807</v>
      </c>
      <c r="AA124" s="33">
        <v>1.3063648524291556</v>
      </c>
      <c r="AB124" s="33">
        <v>0.85591032012724222</v>
      </c>
    </row>
    <row r="125" spans="1:28" ht="13.15" customHeight="1" x14ac:dyDescent="0.2">
      <c r="A125" s="25" t="s">
        <v>58</v>
      </c>
      <c r="B125" s="7" t="s">
        <v>37</v>
      </c>
      <c r="C125" s="29">
        <v>220</v>
      </c>
      <c r="D125" s="30">
        <v>151</v>
      </c>
      <c r="E125" s="31">
        <v>69</v>
      </c>
      <c r="F125" s="29">
        <v>330</v>
      </c>
      <c r="G125" s="30">
        <v>196</v>
      </c>
      <c r="H125" s="31">
        <v>134</v>
      </c>
      <c r="I125" s="29">
        <v>0</v>
      </c>
      <c r="J125" s="30">
        <v>0</v>
      </c>
      <c r="K125" s="31">
        <v>0</v>
      </c>
      <c r="L125" s="29">
        <v>0</v>
      </c>
      <c r="M125" s="30">
        <v>0</v>
      </c>
      <c r="N125" s="31">
        <v>0</v>
      </c>
      <c r="O125" s="29">
        <v>44</v>
      </c>
      <c r="P125" s="30">
        <v>33</v>
      </c>
      <c r="Q125" s="31">
        <v>11</v>
      </c>
      <c r="R125" s="29">
        <v>54</v>
      </c>
      <c r="S125" s="30">
        <v>36</v>
      </c>
      <c r="T125" s="31">
        <v>18</v>
      </c>
      <c r="U125" s="29">
        <v>176</v>
      </c>
      <c r="V125" s="30">
        <v>118</v>
      </c>
      <c r="W125" s="31">
        <v>58</v>
      </c>
      <c r="X125" s="29">
        <v>276</v>
      </c>
      <c r="Y125" s="30">
        <v>160</v>
      </c>
      <c r="Z125" s="31">
        <v>116</v>
      </c>
      <c r="AA125" s="33">
        <v>0.48916064480266813</v>
      </c>
      <c r="AB125" s="33">
        <v>0.22980341362525331</v>
      </c>
    </row>
    <row r="126" spans="1:28" ht="13.15" customHeight="1" x14ac:dyDescent="0.2">
      <c r="A126" s="26" t="s">
        <v>59</v>
      </c>
      <c r="B126" s="28" t="s">
        <v>38</v>
      </c>
      <c r="C126" s="51">
        <v>44</v>
      </c>
      <c r="D126" s="52">
        <v>29</v>
      </c>
      <c r="E126" s="53">
        <v>15</v>
      </c>
      <c r="F126" s="51">
        <v>91</v>
      </c>
      <c r="G126" s="52">
        <v>46</v>
      </c>
      <c r="H126" s="53">
        <v>45</v>
      </c>
      <c r="I126" s="51">
        <v>11</v>
      </c>
      <c r="J126" s="52">
        <v>9</v>
      </c>
      <c r="K126" s="53">
        <v>2</v>
      </c>
      <c r="L126" s="51">
        <v>11</v>
      </c>
      <c r="M126" s="52">
        <v>9</v>
      </c>
      <c r="N126" s="53">
        <v>2</v>
      </c>
      <c r="O126" s="51">
        <v>15</v>
      </c>
      <c r="P126" s="52">
        <v>11</v>
      </c>
      <c r="Q126" s="53">
        <v>4</v>
      </c>
      <c r="R126" s="51">
        <v>29</v>
      </c>
      <c r="S126" s="52">
        <v>20</v>
      </c>
      <c r="T126" s="53">
        <v>9</v>
      </c>
      <c r="U126" s="51">
        <v>18</v>
      </c>
      <c r="V126" s="52">
        <v>9</v>
      </c>
      <c r="W126" s="53">
        <v>9</v>
      </c>
      <c r="X126" s="51">
        <v>51</v>
      </c>
      <c r="Y126" s="52">
        <v>17</v>
      </c>
      <c r="Z126" s="53">
        <v>34</v>
      </c>
      <c r="AA126" s="55">
        <v>1.1293634496919918</v>
      </c>
      <c r="AB126" s="55">
        <v>0.6523297491039427</v>
      </c>
    </row>
    <row r="127" spans="1:28" ht="13.15" customHeight="1" x14ac:dyDescent="0.2">
      <c r="A127" s="88" t="s">
        <v>148</v>
      </c>
      <c r="B127" s="89"/>
      <c r="C127" s="89"/>
      <c r="D127" s="89"/>
      <c r="E127" s="89"/>
      <c r="F127" s="89"/>
      <c r="G127" s="89"/>
      <c r="H127" s="89"/>
      <c r="I127" s="89"/>
      <c r="J127" s="89"/>
      <c r="K127" s="89"/>
      <c r="L127" s="89"/>
      <c r="M127" s="41"/>
      <c r="N127" s="41"/>
      <c r="O127" s="41"/>
      <c r="P127" s="41"/>
      <c r="Q127" s="41"/>
      <c r="R127" s="41"/>
      <c r="S127" s="41"/>
      <c r="T127" s="41"/>
      <c r="U127" s="41"/>
      <c r="V127" s="41"/>
      <c r="W127" s="41"/>
      <c r="X127" s="41"/>
      <c r="Y127" s="41"/>
      <c r="Z127" s="41"/>
    </row>
    <row r="128" spans="1:28" ht="13.15" customHeight="1" x14ac:dyDescent="0.2">
      <c r="A128" s="90" t="s">
        <v>0</v>
      </c>
      <c r="B128" s="90"/>
      <c r="C128" s="90"/>
    </row>
    <row r="129" spans="3:3" ht="13.15" customHeight="1" x14ac:dyDescent="0.2">
      <c r="C129" s="30"/>
    </row>
    <row r="130" spans="3:3" ht="13.15" customHeight="1" x14ac:dyDescent="0.2">
      <c r="C130" s="30"/>
    </row>
  </sheetData>
  <mergeCells count="73">
    <mergeCell ref="A2:P2"/>
    <mergeCell ref="A3:N3"/>
    <mergeCell ref="A4:B7"/>
    <mergeCell ref="C4:H4"/>
    <mergeCell ref="I4:N4"/>
    <mergeCell ref="O4:T4"/>
    <mergeCell ref="U4:Z4"/>
    <mergeCell ref="AA4:AA7"/>
    <mergeCell ref="AB4:AB7"/>
    <mergeCell ref="C5:E5"/>
    <mergeCell ref="F5:H5"/>
    <mergeCell ref="I5:K5"/>
    <mergeCell ref="L5:N5"/>
    <mergeCell ref="O5:Q5"/>
    <mergeCell ref="R5:T5"/>
    <mergeCell ref="U5:W5"/>
    <mergeCell ref="X5:Z5"/>
    <mergeCell ref="A31:L31"/>
    <mergeCell ref="A32:C32"/>
    <mergeCell ref="A35:N35"/>
    <mergeCell ref="A36:B39"/>
    <mergeCell ref="C36:H36"/>
    <mergeCell ref="I36:N36"/>
    <mergeCell ref="O36:T36"/>
    <mergeCell ref="U36:Z36"/>
    <mergeCell ref="AA36:AA39"/>
    <mergeCell ref="AB36:AB39"/>
    <mergeCell ref="C37:E37"/>
    <mergeCell ref="F37:H37"/>
    <mergeCell ref="I37:K37"/>
    <mergeCell ref="L37:N37"/>
    <mergeCell ref="O37:Q37"/>
    <mergeCell ref="R37:T37"/>
    <mergeCell ref="U37:W37"/>
    <mergeCell ref="X37:Z37"/>
    <mergeCell ref="A63:L63"/>
    <mergeCell ref="A64:C64"/>
    <mergeCell ref="A67:N67"/>
    <mergeCell ref="A68:B71"/>
    <mergeCell ref="C68:H68"/>
    <mergeCell ref="I68:N68"/>
    <mergeCell ref="U100:Z100"/>
    <mergeCell ref="O68:T68"/>
    <mergeCell ref="U68:Z68"/>
    <mergeCell ref="AA68:AA71"/>
    <mergeCell ref="AB68:AB71"/>
    <mergeCell ref="O69:Q69"/>
    <mergeCell ref="R69:T69"/>
    <mergeCell ref="U69:W69"/>
    <mergeCell ref="X69:Z69"/>
    <mergeCell ref="A95:L95"/>
    <mergeCell ref="A96:C96"/>
    <mergeCell ref="A99:N99"/>
    <mergeCell ref="C69:E69"/>
    <mergeCell ref="F69:H69"/>
    <mergeCell ref="I69:K69"/>
    <mergeCell ref="L69:N69"/>
    <mergeCell ref="A127:L127"/>
    <mergeCell ref="A128:C128"/>
    <mergeCell ref="AA100:AA103"/>
    <mergeCell ref="AB100:AB103"/>
    <mergeCell ref="C101:E101"/>
    <mergeCell ref="F101:H101"/>
    <mergeCell ref="I101:K101"/>
    <mergeCell ref="L101:N101"/>
    <mergeCell ref="O101:Q101"/>
    <mergeCell ref="R101:T101"/>
    <mergeCell ref="U101:W101"/>
    <mergeCell ref="X101:Z101"/>
    <mergeCell ref="A100:B103"/>
    <mergeCell ref="C100:H100"/>
    <mergeCell ref="I100:N100"/>
    <mergeCell ref="O100:T100"/>
  </mergeCells>
  <phoneticPr fontId="9"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C128"/>
  <sheetViews>
    <sheetView zoomScaleNormal="100" workbookViewId="0">
      <pane xSplit="2" ySplit="3" topLeftCell="C88" activePane="bottomRight" state="frozen"/>
      <selection activeCell="N5" sqref="N5"/>
      <selection pane="topRight" activeCell="N5" sqref="N5"/>
      <selection pane="bottomLeft" activeCell="N5" sqref="N5"/>
      <selection pane="bottomRight" activeCell="L5" sqref="L5:N5"/>
    </sheetView>
  </sheetViews>
  <sheetFormatPr defaultRowHeight="13.15" customHeight="1" x14ac:dyDescent="0.2"/>
  <cols>
    <col min="1" max="1" width="10" customWidth="1"/>
    <col min="2" max="2" width="18.5" customWidth="1"/>
    <col min="3" max="3" width="14" customWidth="1"/>
    <col min="4" max="4" width="11" customWidth="1"/>
    <col min="5" max="5" width="12.1640625" customWidth="1"/>
    <col min="6" max="6" width="12.83203125" customWidth="1"/>
    <col min="7" max="7" width="11.83203125" customWidth="1"/>
    <col min="8" max="9" width="12.1640625" customWidth="1"/>
    <col min="10" max="11" width="9.5" customWidth="1"/>
    <col min="12" max="12" width="11.5" customWidth="1"/>
    <col min="13" max="14" width="9.5" customWidth="1"/>
    <col min="15" max="15" width="12.83203125" customWidth="1"/>
    <col min="16" max="17" width="9.5" customWidth="1"/>
    <col min="18" max="18" width="11.5" customWidth="1"/>
    <col min="19" max="19" width="11.83203125" customWidth="1"/>
    <col min="20" max="20" width="10.1640625" customWidth="1"/>
    <col min="21" max="21" width="10.5" customWidth="1"/>
    <col min="22" max="23" width="9.5" customWidth="1"/>
    <col min="24" max="24" width="11.5" customWidth="1"/>
    <col min="25" max="26" width="9.5" customWidth="1"/>
    <col min="27" max="27" width="12.5" customWidth="1"/>
    <col min="28" max="28" width="11.33203125" customWidth="1"/>
  </cols>
  <sheetData>
    <row r="1" spans="1:28" ht="24" customHeight="1" x14ac:dyDescent="0.2"/>
    <row r="2" spans="1:28" s="46" customFormat="1" ht="24" customHeight="1" x14ac:dyDescent="0.2">
      <c r="A2" s="110" t="s">
        <v>165</v>
      </c>
      <c r="B2" s="111"/>
      <c r="C2" s="111"/>
      <c r="D2" s="111"/>
      <c r="E2" s="111"/>
      <c r="F2" s="111"/>
      <c r="G2" s="111"/>
      <c r="H2" s="111"/>
      <c r="I2" s="111"/>
      <c r="J2" s="111"/>
      <c r="K2" s="111"/>
      <c r="L2" s="111"/>
      <c r="M2" s="111"/>
      <c r="N2" s="111"/>
      <c r="O2" s="111"/>
      <c r="P2" s="111"/>
    </row>
    <row r="3" spans="1:28" s="44" customFormat="1" ht="20.45" customHeight="1" x14ac:dyDescent="0.2">
      <c r="A3" s="105" t="s">
        <v>128</v>
      </c>
      <c r="B3" s="106"/>
      <c r="C3" s="106"/>
      <c r="D3" s="106"/>
      <c r="E3" s="106"/>
      <c r="F3" s="106"/>
      <c r="G3" s="106"/>
      <c r="H3" s="106"/>
      <c r="I3" s="106"/>
      <c r="J3" s="106"/>
      <c r="K3" s="106"/>
      <c r="L3" s="106"/>
      <c r="M3" s="106"/>
      <c r="N3" s="106"/>
    </row>
    <row r="4" spans="1:28" ht="27" customHeight="1" x14ac:dyDescent="0.2">
      <c r="A4" s="99" t="s">
        <v>152</v>
      </c>
      <c r="B4" s="100"/>
      <c r="C4" s="96" t="s">
        <v>153</v>
      </c>
      <c r="D4" s="97"/>
      <c r="E4" s="97"/>
      <c r="F4" s="97"/>
      <c r="G4" s="97"/>
      <c r="H4" s="98"/>
      <c r="I4" s="107" t="s">
        <v>157</v>
      </c>
      <c r="J4" s="108"/>
      <c r="K4" s="108"/>
      <c r="L4" s="108"/>
      <c r="M4" s="108"/>
      <c r="N4" s="109"/>
      <c r="O4" s="107" t="s">
        <v>158</v>
      </c>
      <c r="P4" s="108"/>
      <c r="Q4" s="108"/>
      <c r="R4" s="108"/>
      <c r="S4" s="108"/>
      <c r="T4" s="109"/>
      <c r="U4" s="107" t="s">
        <v>159</v>
      </c>
      <c r="V4" s="108"/>
      <c r="W4" s="108"/>
      <c r="X4" s="108"/>
      <c r="Y4" s="108"/>
      <c r="Z4" s="109"/>
      <c r="AA4" s="91" t="s">
        <v>65</v>
      </c>
      <c r="AB4" s="94" t="s">
        <v>66</v>
      </c>
    </row>
    <row r="5" spans="1:28" ht="13.15" customHeight="1" x14ac:dyDescent="0.2">
      <c r="A5" s="101"/>
      <c r="B5" s="102"/>
      <c r="C5" s="96" t="s">
        <v>154</v>
      </c>
      <c r="D5" s="97"/>
      <c r="E5" s="98"/>
      <c r="F5" s="96" t="s">
        <v>155</v>
      </c>
      <c r="G5" s="97"/>
      <c r="H5" s="98"/>
      <c r="I5" s="96" t="s">
        <v>156</v>
      </c>
      <c r="J5" s="97"/>
      <c r="K5" s="98"/>
      <c r="L5" s="96" t="s">
        <v>155</v>
      </c>
      <c r="M5" s="97"/>
      <c r="N5" s="98"/>
      <c r="O5" s="96" t="s">
        <v>156</v>
      </c>
      <c r="P5" s="97"/>
      <c r="Q5" s="98"/>
      <c r="R5" s="96" t="s">
        <v>155</v>
      </c>
      <c r="S5" s="97"/>
      <c r="T5" s="98"/>
      <c r="U5" s="96" t="s">
        <v>156</v>
      </c>
      <c r="V5" s="97"/>
      <c r="W5" s="98"/>
      <c r="X5" s="96" t="s">
        <v>155</v>
      </c>
      <c r="Y5" s="97"/>
      <c r="Z5" s="98"/>
      <c r="AA5" s="92"/>
      <c r="AB5" s="95"/>
    </row>
    <row r="6" spans="1:28" ht="13.15" customHeight="1" x14ac:dyDescent="0.2">
      <c r="A6" s="101"/>
      <c r="B6" s="102"/>
      <c r="C6" s="42" t="s">
        <v>41</v>
      </c>
      <c r="D6" s="42" t="s">
        <v>42</v>
      </c>
      <c r="E6" s="42" t="s">
        <v>43</v>
      </c>
      <c r="F6" s="42" t="s">
        <v>41</v>
      </c>
      <c r="G6" s="42" t="s">
        <v>42</v>
      </c>
      <c r="H6" s="42" t="s">
        <v>43</v>
      </c>
      <c r="I6" s="42" t="s">
        <v>41</v>
      </c>
      <c r="J6" s="42" t="s">
        <v>42</v>
      </c>
      <c r="K6" s="42" t="s">
        <v>43</v>
      </c>
      <c r="L6" s="42" t="s">
        <v>41</v>
      </c>
      <c r="M6" s="42" t="s">
        <v>42</v>
      </c>
      <c r="N6" s="42" t="s">
        <v>43</v>
      </c>
      <c r="O6" s="42" t="s">
        <v>41</v>
      </c>
      <c r="P6" s="42" t="s">
        <v>42</v>
      </c>
      <c r="Q6" s="42" t="s">
        <v>43</v>
      </c>
      <c r="R6" s="42" t="s">
        <v>41</v>
      </c>
      <c r="S6" s="42" t="s">
        <v>42</v>
      </c>
      <c r="T6" s="42" t="s">
        <v>43</v>
      </c>
      <c r="U6" s="42" t="s">
        <v>41</v>
      </c>
      <c r="V6" s="42" t="s">
        <v>42</v>
      </c>
      <c r="W6" s="42" t="s">
        <v>43</v>
      </c>
      <c r="X6" s="42" t="s">
        <v>41</v>
      </c>
      <c r="Y6" s="42" t="s">
        <v>42</v>
      </c>
      <c r="Z6" s="42" t="s">
        <v>43</v>
      </c>
      <c r="AA6" s="92"/>
      <c r="AB6" s="95"/>
    </row>
    <row r="7" spans="1:28" s="35" customFormat="1" ht="13.15" customHeight="1" x14ac:dyDescent="0.2">
      <c r="A7" s="103"/>
      <c r="B7" s="104"/>
      <c r="C7" s="69" t="s">
        <v>3</v>
      </c>
      <c r="D7" s="69" t="s">
        <v>4</v>
      </c>
      <c r="E7" s="69" t="s">
        <v>5</v>
      </c>
      <c r="F7" s="69" t="s">
        <v>3</v>
      </c>
      <c r="G7" s="69" t="s">
        <v>4</v>
      </c>
      <c r="H7" s="69" t="s">
        <v>5</v>
      </c>
      <c r="I7" s="69" t="s">
        <v>3</v>
      </c>
      <c r="J7" s="69" t="s">
        <v>4</v>
      </c>
      <c r="K7" s="69" t="s">
        <v>5</v>
      </c>
      <c r="L7" s="69" t="s">
        <v>3</v>
      </c>
      <c r="M7" s="69" t="s">
        <v>4</v>
      </c>
      <c r="N7" s="69" t="s">
        <v>5</v>
      </c>
      <c r="O7" s="69" t="s">
        <v>3</v>
      </c>
      <c r="P7" s="69" t="s">
        <v>4</v>
      </c>
      <c r="Q7" s="69" t="s">
        <v>5</v>
      </c>
      <c r="R7" s="69" t="s">
        <v>3</v>
      </c>
      <c r="S7" s="69" t="s">
        <v>4</v>
      </c>
      <c r="T7" s="69" t="s">
        <v>5</v>
      </c>
      <c r="U7" s="69" t="s">
        <v>3</v>
      </c>
      <c r="V7" s="69" t="s">
        <v>4</v>
      </c>
      <c r="W7" s="69" t="s">
        <v>5</v>
      </c>
      <c r="X7" s="69" t="s">
        <v>3</v>
      </c>
      <c r="Y7" s="69" t="s">
        <v>4</v>
      </c>
      <c r="Z7" s="69" t="s">
        <v>5</v>
      </c>
      <c r="AA7" s="92"/>
      <c r="AB7" s="95"/>
    </row>
    <row r="8" spans="1:28" s="2" customFormat="1" ht="13.15" customHeight="1" x14ac:dyDescent="0.2">
      <c r="A8" s="37" t="s">
        <v>85</v>
      </c>
      <c r="B8" s="27" t="s">
        <v>16</v>
      </c>
      <c r="C8" s="12">
        <v>142607</v>
      </c>
      <c r="D8" s="13">
        <v>88110</v>
      </c>
      <c r="E8" s="14">
        <v>54497</v>
      </c>
      <c r="F8" s="12">
        <v>276649</v>
      </c>
      <c r="G8" s="13">
        <v>150200</v>
      </c>
      <c r="H8" s="14">
        <v>126449</v>
      </c>
      <c r="I8" s="12">
        <v>2409</v>
      </c>
      <c r="J8" s="13">
        <v>1733</v>
      </c>
      <c r="K8" s="14">
        <v>676</v>
      </c>
      <c r="L8" s="12">
        <v>2479</v>
      </c>
      <c r="M8" s="13">
        <v>1776</v>
      </c>
      <c r="N8" s="14">
        <v>703</v>
      </c>
      <c r="O8" s="12">
        <v>34944</v>
      </c>
      <c r="P8" s="13">
        <v>23535</v>
      </c>
      <c r="Q8" s="14">
        <v>11409</v>
      </c>
      <c r="R8" s="12">
        <v>48421</v>
      </c>
      <c r="S8" s="13">
        <v>29904</v>
      </c>
      <c r="T8" s="14">
        <v>18517</v>
      </c>
      <c r="U8" s="12">
        <v>105254</v>
      </c>
      <c r="V8" s="13">
        <v>62842</v>
      </c>
      <c r="W8" s="14">
        <v>42412</v>
      </c>
      <c r="X8" s="12">
        <v>225749</v>
      </c>
      <c r="Y8" s="13">
        <v>118520</v>
      </c>
      <c r="Z8" s="13">
        <v>107229</v>
      </c>
      <c r="AA8" s="9">
        <v>1.5621463845535186</v>
      </c>
      <c r="AB8" s="20">
        <v>1.1856591172072739</v>
      </c>
    </row>
    <row r="9" spans="1:28" ht="13.15" customHeight="1" x14ac:dyDescent="0.2">
      <c r="A9" s="38" t="s">
        <v>96</v>
      </c>
      <c r="B9" s="7" t="s">
        <v>17</v>
      </c>
      <c r="C9" s="29">
        <v>17242</v>
      </c>
      <c r="D9" s="30">
        <v>10538</v>
      </c>
      <c r="E9" s="31">
        <v>6704</v>
      </c>
      <c r="F9" s="29">
        <v>32550</v>
      </c>
      <c r="G9" s="30">
        <v>17504</v>
      </c>
      <c r="H9" s="31">
        <v>15046</v>
      </c>
      <c r="I9" s="29">
        <v>67</v>
      </c>
      <c r="J9" s="30">
        <v>57</v>
      </c>
      <c r="K9" s="31">
        <v>10</v>
      </c>
      <c r="L9" s="29">
        <v>75</v>
      </c>
      <c r="M9" s="30">
        <v>61</v>
      </c>
      <c r="N9" s="31">
        <v>14</v>
      </c>
      <c r="O9" s="29">
        <v>1250</v>
      </c>
      <c r="P9" s="30">
        <v>823</v>
      </c>
      <c r="Q9" s="31">
        <v>427</v>
      </c>
      <c r="R9" s="29">
        <v>1930</v>
      </c>
      <c r="S9" s="30">
        <v>1144</v>
      </c>
      <c r="T9" s="31">
        <v>786</v>
      </c>
      <c r="U9" s="29">
        <v>15925</v>
      </c>
      <c r="V9" s="30">
        <v>9658</v>
      </c>
      <c r="W9" s="31">
        <v>6267</v>
      </c>
      <c r="X9" s="29">
        <v>30545</v>
      </c>
      <c r="Y9" s="30">
        <v>16299</v>
      </c>
      <c r="Z9" s="30">
        <v>14246</v>
      </c>
      <c r="AA9" s="32">
        <v>1.0465210851966005</v>
      </c>
      <c r="AB9" s="33">
        <v>0.81098070364223773</v>
      </c>
    </row>
    <row r="10" spans="1:28" ht="13.15" customHeight="1" x14ac:dyDescent="0.2">
      <c r="A10" s="38" t="s">
        <v>64</v>
      </c>
      <c r="B10" s="7" t="s">
        <v>18</v>
      </c>
      <c r="C10" s="29">
        <v>21124</v>
      </c>
      <c r="D10" s="30">
        <v>11690</v>
      </c>
      <c r="E10" s="31">
        <v>9434</v>
      </c>
      <c r="F10" s="29">
        <v>42021</v>
      </c>
      <c r="G10" s="30">
        <v>21466</v>
      </c>
      <c r="H10" s="31">
        <v>20555</v>
      </c>
      <c r="I10" s="29">
        <v>1432</v>
      </c>
      <c r="J10" s="30">
        <v>1021</v>
      </c>
      <c r="K10" s="31">
        <v>411</v>
      </c>
      <c r="L10" s="29">
        <v>1474</v>
      </c>
      <c r="M10" s="30">
        <v>1044</v>
      </c>
      <c r="N10" s="31">
        <v>430</v>
      </c>
      <c r="O10" s="29">
        <v>6451</v>
      </c>
      <c r="P10" s="30">
        <v>4053</v>
      </c>
      <c r="Q10" s="31">
        <v>2398</v>
      </c>
      <c r="R10" s="29">
        <v>8038</v>
      </c>
      <c r="S10" s="30">
        <v>4795</v>
      </c>
      <c r="T10" s="31">
        <v>3243</v>
      </c>
      <c r="U10" s="29">
        <v>13241</v>
      </c>
      <c r="V10" s="30">
        <v>6616</v>
      </c>
      <c r="W10" s="31">
        <v>6625</v>
      </c>
      <c r="X10" s="29">
        <v>32509</v>
      </c>
      <c r="Y10" s="30">
        <v>15627</v>
      </c>
      <c r="Z10" s="30">
        <v>16882</v>
      </c>
      <c r="AA10" s="32">
        <v>2.0008581601463229</v>
      </c>
      <c r="AB10" s="33">
        <v>1.6843346575474796</v>
      </c>
    </row>
    <row r="11" spans="1:28" ht="13.15" customHeight="1" x14ac:dyDescent="0.2">
      <c r="A11" s="38" t="s">
        <v>97</v>
      </c>
      <c r="B11" s="7" t="s">
        <v>19</v>
      </c>
      <c r="C11" s="29">
        <v>12214</v>
      </c>
      <c r="D11" s="30">
        <v>7176</v>
      </c>
      <c r="E11" s="31">
        <v>5038</v>
      </c>
      <c r="F11" s="29">
        <v>28273</v>
      </c>
      <c r="G11" s="30">
        <v>14605</v>
      </c>
      <c r="H11" s="31">
        <v>13668</v>
      </c>
      <c r="I11" s="29">
        <v>63</v>
      </c>
      <c r="J11" s="30">
        <v>44</v>
      </c>
      <c r="K11" s="31">
        <v>19</v>
      </c>
      <c r="L11" s="29">
        <v>65</v>
      </c>
      <c r="M11" s="30">
        <v>45</v>
      </c>
      <c r="N11" s="31">
        <v>20</v>
      </c>
      <c r="O11" s="29">
        <v>1356</v>
      </c>
      <c r="P11" s="30">
        <v>908</v>
      </c>
      <c r="Q11" s="31">
        <v>448</v>
      </c>
      <c r="R11" s="29">
        <v>2315</v>
      </c>
      <c r="S11" s="30">
        <v>1390</v>
      </c>
      <c r="T11" s="31">
        <v>925</v>
      </c>
      <c r="U11" s="29">
        <v>10795</v>
      </c>
      <c r="V11" s="30">
        <v>6224</v>
      </c>
      <c r="W11" s="31">
        <v>4571</v>
      </c>
      <c r="X11" s="29">
        <v>25893</v>
      </c>
      <c r="Y11" s="30">
        <v>13170</v>
      </c>
      <c r="Z11" s="30">
        <v>12723</v>
      </c>
      <c r="AA11" s="32">
        <v>1.3801940905002328</v>
      </c>
      <c r="AB11" s="33">
        <v>1.2327398758845072</v>
      </c>
    </row>
    <row r="12" spans="1:28" ht="13.15" customHeight="1" x14ac:dyDescent="0.2">
      <c r="A12" s="38" t="s">
        <v>98</v>
      </c>
      <c r="B12" s="7" t="s">
        <v>28</v>
      </c>
      <c r="C12" s="29">
        <v>19931</v>
      </c>
      <c r="D12" s="30">
        <v>11584</v>
      </c>
      <c r="E12" s="31">
        <v>8347</v>
      </c>
      <c r="F12" s="29">
        <v>42439</v>
      </c>
      <c r="G12" s="30">
        <v>22135</v>
      </c>
      <c r="H12" s="31">
        <v>20304</v>
      </c>
      <c r="I12" s="29">
        <v>403</v>
      </c>
      <c r="J12" s="30">
        <v>290</v>
      </c>
      <c r="K12" s="31">
        <v>113</v>
      </c>
      <c r="L12" s="29">
        <v>411</v>
      </c>
      <c r="M12" s="30">
        <v>297</v>
      </c>
      <c r="N12" s="31">
        <v>114</v>
      </c>
      <c r="O12" s="29">
        <v>7199</v>
      </c>
      <c r="P12" s="30">
        <v>4674</v>
      </c>
      <c r="Q12" s="31">
        <v>2525</v>
      </c>
      <c r="R12" s="29">
        <v>11101</v>
      </c>
      <c r="S12" s="30">
        <v>6518</v>
      </c>
      <c r="T12" s="31">
        <v>4583</v>
      </c>
      <c r="U12" s="29">
        <v>12329</v>
      </c>
      <c r="V12" s="30">
        <v>6620</v>
      </c>
      <c r="W12" s="31">
        <v>5709</v>
      </c>
      <c r="X12" s="29">
        <v>30927</v>
      </c>
      <c r="Y12" s="30">
        <v>15320</v>
      </c>
      <c r="Z12" s="30">
        <v>15607</v>
      </c>
      <c r="AA12" s="32">
        <v>1.9150686142440132</v>
      </c>
      <c r="AB12" s="33">
        <v>1.5016116876545786</v>
      </c>
    </row>
    <row r="13" spans="1:28" ht="13.15" customHeight="1" x14ac:dyDescent="0.2">
      <c r="A13" s="38" t="s">
        <v>63</v>
      </c>
      <c r="B13" s="7" t="s">
        <v>29</v>
      </c>
      <c r="C13" s="29">
        <v>9052</v>
      </c>
      <c r="D13" s="30">
        <v>6097</v>
      </c>
      <c r="E13" s="31">
        <v>2955</v>
      </c>
      <c r="F13" s="29">
        <v>15751</v>
      </c>
      <c r="G13" s="30">
        <v>9149</v>
      </c>
      <c r="H13" s="31">
        <v>6602</v>
      </c>
      <c r="I13" s="29">
        <v>178</v>
      </c>
      <c r="J13" s="30">
        <v>122</v>
      </c>
      <c r="K13" s="31">
        <v>56</v>
      </c>
      <c r="L13" s="29">
        <v>180</v>
      </c>
      <c r="M13" s="30">
        <v>123</v>
      </c>
      <c r="N13" s="31">
        <v>57</v>
      </c>
      <c r="O13" s="29">
        <v>2990</v>
      </c>
      <c r="P13" s="30">
        <v>2131</v>
      </c>
      <c r="Q13" s="31">
        <v>859</v>
      </c>
      <c r="R13" s="29">
        <v>3641</v>
      </c>
      <c r="S13" s="30">
        <v>2442</v>
      </c>
      <c r="T13" s="31">
        <v>1199</v>
      </c>
      <c r="U13" s="29">
        <v>5884</v>
      </c>
      <c r="V13" s="30">
        <v>3844</v>
      </c>
      <c r="W13" s="31">
        <v>2040</v>
      </c>
      <c r="X13" s="29">
        <v>11930</v>
      </c>
      <c r="Y13" s="30">
        <v>6584</v>
      </c>
      <c r="Z13" s="30">
        <v>5346</v>
      </c>
      <c r="AA13" s="32">
        <v>1.2592072224965745</v>
      </c>
      <c r="AB13" s="33">
        <v>0.84835956527968237</v>
      </c>
    </row>
    <row r="14" spans="1:28" ht="13.15" customHeight="1" x14ac:dyDescent="0.2">
      <c r="A14" s="38" t="s">
        <v>99</v>
      </c>
      <c r="B14" s="7" t="s">
        <v>30</v>
      </c>
      <c r="C14" s="29">
        <v>14719</v>
      </c>
      <c r="D14" s="30">
        <v>9229</v>
      </c>
      <c r="E14" s="31">
        <v>5490</v>
      </c>
      <c r="F14" s="29">
        <v>28162</v>
      </c>
      <c r="G14" s="30">
        <v>15199</v>
      </c>
      <c r="H14" s="31">
        <v>12963</v>
      </c>
      <c r="I14" s="29">
        <v>56</v>
      </c>
      <c r="J14" s="30">
        <v>32</v>
      </c>
      <c r="K14" s="31">
        <v>24</v>
      </c>
      <c r="L14" s="29">
        <v>59</v>
      </c>
      <c r="M14" s="30">
        <v>35</v>
      </c>
      <c r="N14" s="31">
        <v>24</v>
      </c>
      <c r="O14" s="29">
        <v>6853</v>
      </c>
      <c r="P14" s="30">
        <v>4571</v>
      </c>
      <c r="Q14" s="31">
        <v>2282</v>
      </c>
      <c r="R14" s="29">
        <v>8951</v>
      </c>
      <c r="S14" s="30">
        <v>5562</v>
      </c>
      <c r="T14" s="31">
        <v>3389</v>
      </c>
      <c r="U14" s="29">
        <v>7810</v>
      </c>
      <c r="V14" s="30">
        <v>4626</v>
      </c>
      <c r="W14" s="31">
        <v>3184</v>
      </c>
      <c r="X14" s="29">
        <v>19152</v>
      </c>
      <c r="Y14" s="30">
        <v>9602</v>
      </c>
      <c r="Z14" s="30">
        <v>9550</v>
      </c>
      <c r="AA14" s="32">
        <v>1.2906489985391527</v>
      </c>
      <c r="AB14" s="33">
        <v>1.0300794011918226</v>
      </c>
    </row>
    <row r="15" spans="1:28" ht="13.15" customHeight="1" x14ac:dyDescent="0.2">
      <c r="A15" s="25" t="s">
        <v>44</v>
      </c>
      <c r="B15" s="7" t="s">
        <v>31</v>
      </c>
      <c r="C15" s="29">
        <v>2786</v>
      </c>
      <c r="D15" s="30">
        <v>1765</v>
      </c>
      <c r="E15" s="31">
        <v>1021</v>
      </c>
      <c r="F15" s="29">
        <v>5039</v>
      </c>
      <c r="G15" s="30">
        <v>2824</v>
      </c>
      <c r="H15" s="31">
        <v>2215</v>
      </c>
      <c r="I15" s="29">
        <v>6</v>
      </c>
      <c r="J15" s="30">
        <v>5</v>
      </c>
      <c r="K15" s="31">
        <v>1</v>
      </c>
      <c r="L15" s="29">
        <v>6</v>
      </c>
      <c r="M15" s="30">
        <v>5</v>
      </c>
      <c r="N15" s="31">
        <v>1</v>
      </c>
      <c r="O15" s="29">
        <v>250</v>
      </c>
      <c r="P15" s="30">
        <v>178</v>
      </c>
      <c r="Q15" s="31">
        <v>72</v>
      </c>
      <c r="R15" s="29">
        <v>360</v>
      </c>
      <c r="S15" s="30">
        <v>236</v>
      </c>
      <c r="T15" s="31">
        <v>124</v>
      </c>
      <c r="U15" s="29">
        <v>2530</v>
      </c>
      <c r="V15" s="30">
        <v>1582</v>
      </c>
      <c r="W15" s="31">
        <v>948</v>
      </c>
      <c r="X15" s="29">
        <v>4673</v>
      </c>
      <c r="Y15" s="30">
        <v>2583</v>
      </c>
      <c r="Z15" s="30">
        <v>2090</v>
      </c>
      <c r="AA15" s="32">
        <v>1.5775407125546419</v>
      </c>
      <c r="AB15" s="33">
        <v>1.1209984205023247</v>
      </c>
    </row>
    <row r="16" spans="1:28" ht="13.15" customHeight="1" x14ac:dyDescent="0.2">
      <c r="A16" s="25" t="s">
        <v>45</v>
      </c>
      <c r="B16" s="7" t="s">
        <v>32</v>
      </c>
      <c r="C16" s="29">
        <v>1831</v>
      </c>
      <c r="D16" s="30">
        <v>1173</v>
      </c>
      <c r="E16" s="31">
        <v>658</v>
      </c>
      <c r="F16" s="29">
        <v>3846</v>
      </c>
      <c r="G16" s="30">
        <v>2080</v>
      </c>
      <c r="H16" s="31">
        <v>1766</v>
      </c>
      <c r="I16" s="29">
        <v>4</v>
      </c>
      <c r="J16" s="30">
        <v>4</v>
      </c>
      <c r="K16" s="31">
        <v>0</v>
      </c>
      <c r="L16" s="29">
        <v>4</v>
      </c>
      <c r="M16" s="30">
        <v>4</v>
      </c>
      <c r="N16" s="31">
        <v>0</v>
      </c>
      <c r="O16" s="29">
        <v>250</v>
      </c>
      <c r="P16" s="30">
        <v>188</v>
      </c>
      <c r="Q16" s="31">
        <v>62</v>
      </c>
      <c r="R16" s="29">
        <v>362</v>
      </c>
      <c r="S16" s="30">
        <v>241</v>
      </c>
      <c r="T16" s="31">
        <v>121</v>
      </c>
      <c r="U16" s="29">
        <v>1577</v>
      </c>
      <c r="V16" s="30">
        <v>981</v>
      </c>
      <c r="W16" s="31">
        <v>596</v>
      </c>
      <c r="X16" s="29">
        <v>3480</v>
      </c>
      <c r="Y16" s="30">
        <v>1835</v>
      </c>
      <c r="Z16" s="30">
        <v>1645</v>
      </c>
      <c r="AA16" s="32">
        <v>0.84384490950903979</v>
      </c>
      <c r="AB16" s="33">
        <v>0.65805007750823852</v>
      </c>
    </row>
    <row r="17" spans="1:28" ht="13.15" customHeight="1" x14ac:dyDescent="0.2">
      <c r="A17" s="25" t="s">
        <v>46</v>
      </c>
      <c r="B17" s="7" t="s">
        <v>33</v>
      </c>
      <c r="C17" s="29">
        <v>2958</v>
      </c>
      <c r="D17" s="30">
        <v>1948</v>
      </c>
      <c r="E17" s="31">
        <v>1010</v>
      </c>
      <c r="F17" s="29">
        <v>5430</v>
      </c>
      <c r="G17" s="30">
        <v>3080</v>
      </c>
      <c r="H17" s="31">
        <v>2350</v>
      </c>
      <c r="I17" s="29">
        <v>1</v>
      </c>
      <c r="J17" s="30">
        <v>1</v>
      </c>
      <c r="K17" s="31">
        <v>0</v>
      </c>
      <c r="L17" s="29">
        <v>1</v>
      </c>
      <c r="M17" s="30">
        <v>1</v>
      </c>
      <c r="N17" s="31">
        <v>0</v>
      </c>
      <c r="O17" s="29">
        <v>1093</v>
      </c>
      <c r="P17" s="30">
        <v>807</v>
      </c>
      <c r="Q17" s="31">
        <v>286</v>
      </c>
      <c r="R17" s="29">
        <v>1560</v>
      </c>
      <c r="S17" s="30">
        <v>1037</v>
      </c>
      <c r="T17" s="31">
        <v>523</v>
      </c>
      <c r="U17" s="29">
        <v>1864</v>
      </c>
      <c r="V17" s="30">
        <v>1140</v>
      </c>
      <c r="W17" s="31">
        <v>724</v>
      </c>
      <c r="X17" s="29">
        <v>3869</v>
      </c>
      <c r="Y17" s="30">
        <v>2042</v>
      </c>
      <c r="Z17" s="30">
        <v>1827</v>
      </c>
      <c r="AA17" s="32">
        <v>1.4977594369477707</v>
      </c>
      <c r="AB17" s="33">
        <v>1.0151240395580565</v>
      </c>
    </row>
    <row r="18" spans="1:28" ht="13.15" customHeight="1" x14ac:dyDescent="0.2">
      <c r="A18" s="25" t="s">
        <v>47</v>
      </c>
      <c r="B18" s="7" t="s">
        <v>34</v>
      </c>
      <c r="C18" s="29">
        <v>7450</v>
      </c>
      <c r="D18" s="30">
        <v>4824</v>
      </c>
      <c r="E18" s="31">
        <v>2626</v>
      </c>
      <c r="F18" s="29">
        <v>12107</v>
      </c>
      <c r="G18" s="30">
        <v>6994</v>
      </c>
      <c r="H18" s="31">
        <v>5113</v>
      </c>
      <c r="I18" s="29">
        <v>3</v>
      </c>
      <c r="J18" s="30">
        <v>3</v>
      </c>
      <c r="K18" s="31">
        <v>0</v>
      </c>
      <c r="L18" s="29">
        <v>3</v>
      </c>
      <c r="M18" s="30">
        <v>3</v>
      </c>
      <c r="N18" s="31">
        <v>0</v>
      </c>
      <c r="O18" s="29">
        <v>82</v>
      </c>
      <c r="P18" s="30">
        <v>58</v>
      </c>
      <c r="Q18" s="31">
        <v>24</v>
      </c>
      <c r="R18" s="29">
        <v>125</v>
      </c>
      <c r="S18" s="30">
        <v>82</v>
      </c>
      <c r="T18" s="31">
        <v>43</v>
      </c>
      <c r="U18" s="29">
        <v>7365</v>
      </c>
      <c r="V18" s="30">
        <v>4763</v>
      </c>
      <c r="W18" s="31">
        <v>2602</v>
      </c>
      <c r="X18" s="29">
        <v>11979</v>
      </c>
      <c r="Y18" s="30">
        <v>6909</v>
      </c>
      <c r="Z18" s="30">
        <v>5070</v>
      </c>
      <c r="AA18" s="32">
        <v>1.847489150650961</v>
      </c>
      <c r="AB18" s="33">
        <v>0.9731157386420265</v>
      </c>
    </row>
    <row r="19" spans="1:28" ht="13.15" customHeight="1" x14ac:dyDescent="0.2">
      <c r="A19" s="25" t="s">
        <v>48</v>
      </c>
      <c r="B19" s="7" t="s">
        <v>35</v>
      </c>
      <c r="C19" s="29">
        <v>2469</v>
      </c>
      <c r="D19" s="30">
        <v>1750</v>
      </c>
      <c r="E19" s="31">
        <v>719</v>
      </c>
      <c r="F19" s="29">
        <v>4092</v>
      </c>
      <c r="G19" s="30">
        <v>2477</v>
      </c>
      <c r="H19" s="31">
        <v>1615</v>
      </c>
      <c r="I19" s="29">
        <v>3</v>
      </c>
      <c r="J19" s="30">
        <v>1</v>
      </c>
      <c r="K19" s="31">
        <v>2</v>
      </c>
      <c r="L19" s="29">
        <v>3</v>
      </c>
      <c r="M19" s="30">
        <v>1</v>
      </c>
      <c r="N19" s="31">
        <v>2</v>
      </c>
      <c r="O19" s="29">
        <v>110</v>
      </c>
      <c r="P19" s="30">
        <v>79</v>
      </c>
      <c r="Q19" s="31">
        <v>31</v>
      </c>
      <c r="R19" s="29">
        <v>174</v>
      </c>
      <c r="S19" s="30">
        <v>106</v>
      </c>
      <c r="T19" s="31">
        <v>68</v>
      </c>
      <c r="U19" s="29">
        <v>2356</v>
      </c>
      <c r="V19" s="30">
        <v>1670</v>
      </c>
      <c r="W19" s="31">
        <v>686</v>
      </c>
      <c r="X19" s="29">
        <v>3915</v>
      </c>
      <c r="Y19" s="30">
        <v>2370</v>
      </c>
      <c r="Z19" s="30">
        <v>1545</v>
      </c>
      <c r="AA19" s="32">
        <v>1.3718876930172084</v>
      </c>
      <c r="AB19" s="33">
        <v>0.85384480556877085</v>
      </c>
    </row>
    <row r="20" spans="1:28" ht="13.15" customHeight="1" x14ac:dyDescent="0.2">
      <c r="A20" s="25" t="s">
        <v>49</v>
      </c>
      <c r="B20" s="7" t="s">
        <v>20</v>
      </c>
      <c r="C20" s="29">
        <v>5865</v>
      </c>
      <c r="D20" s="30">
        <v>4004</v>
      </c>
      <c r="E20" s="31">
        <v>1861</v>
      </c>
      <c r="F20" s="29">
        <v>11337</v>
      </c>
      <c r="G20" s="30">
        <v>6361</v>
      </c>
      <c r="H20" s="31">
        <v>4976</v>
      </c>
      <c r="I20" s="29">
        <v>3</v>
      </c>
      <c r="J20" s="30">
        <v>3</v>
      </c>
      <c r="K20" s="31">
        <v>0</v>
      </c>
      <c r="L20" s="29">
        <v>3</v>
      </c>
      <c r="M20" s="30">
        <v>3</v>
      </c>
      <c r="N20" s="31">
        <v>0</v>
      </c>
      <c r="O20" s="29">
        <v>3134</v>
      </c>
      <c r="P20" s="30">
        <v>2254</v>
      </c>
      <c r="Q20" s="31">
        <v>880</v>
      </c>
      <c r="R20" s="29">
        <v>4726</v>
      </c>
      <c r="S20" s="30">
        <v>2956</v>
      </c>
      <c r="T20" s="31">
        <v>1770</v>
      </c>
      <c r="U20" s="29">
        <v>2728</v>
      </c>
      <c r="V20" s="30">
        <v>1747</v>
      </c>
      <c r="W20" s="31">
        <v>981</v>
      </c>
      <c r="X20" s="29">
        <v>6608</v>
      </c>
      <c r="Y20" s="30">
        <v>3402</v>
      </c>
      <c r="Z20" s="30">
        <v>3206</v>
      </c>
      <c r="AA20" s="32">
        <v>2.3866785491924358</v>
      </c>
      <c r="AB20" s="33">
        <v>1.71043718213131</v>
      </c>
    </row>
    <row r="21" spans="1:28" ht="13.15" customHeight="1" x14ac:dyDescent="0.2">
      <c r="A21" s="25" t="s">
        <v>50</v>
      </c>
      <c r="B21" s="7" t="s">
        <v>21</v>
      </c>
      <c r="C21" s="29">
        <v>2091</v>
      </c>
      <c r="D21" s="30">
        <v>1509</v>
      </c>
      <c r="E21" s="31">
        <v>582</v>
      </c>
      <c r="F21" s="29">
        <v>3381</v>
      </c>
      <c r="G21" s="30">
        <v>2089</v>
      </c>
      <c r="H21" s="31">
        <v>1292</v>
      </c>
      <c r="I21" s="29">
        <v>2</v>
      </c>
      <c r="J21" s="30">
        <v>2</v>
      </c>
      <c r="K21" s="31">
        <v>0</v>
      </c>
      <c r="L21" s="29">
        <v>2</v>
      </c>
      <c r="M21" s="30">
        <v>2</v>
      </c>
      <c r="N21" s="31">
        <v>0</v>
      </c>
      <c r="O21" s="29">
        <v>210</v>
      </c>
      <c r="P21" s="30">
        <v>164</v>
      </c>
      <c r="Q21" s="31">
        <v>46</v>
      </c>
      <c r="R21" s="29">
        <v>264</v>
      </c>
      <c r="S21" s="30">
        <v>185</v>
      </c>
      <c r="T21" s="31">
        <v>79</v>
      </c>
      <c r="U21" s="29">
        <v>1879</v>
      </c>
      <c r="V21" s="30">
        <v>1343</v>
      </c>
      <c r="W21" s="31">
        <v>536</v>
      </c>
      <c r="X21" s="29">
        <v>3115</v>
      </c>
      <c r="Y21" s="30">
        <v>1902</v>
      </c>
      <c r="Z21" s="30">
        <v>1213</v>
      </c>
      <c r="AA21" s="32">
        <v>1.1270718232044199</v>
      </c>
      <c r="AB21" s="33">
        <v>0.69411938607080392</v>
      </c>
    </row>
    <row r="22" spans="1:28" ht="13.15" customHeight="1" x14ac:dyDescent="0.2">
      <c r="A22" s="25" t="s">
        <v>51</v>
      </c>
      <c r="B22" s="7" t="s">
        <v>22</v>
      </c>
      <c r="C22" s="29">
        <v>8282</v>
      </c>
      <c r="D22" s="30">
        <v>5509</v>
      </c>
      <c r="E22" s="31">
        <v>2773</v>
      </c>
      <c r="F22" s="29">
        <v>14672</v>
      </c>
      <c r="G22" s="30">
        <v>8647</v>
      </c>
      <c r="H22" s="31">
        <v>6025</v>
      </c>
      <c r="I22" s="29">
        <v>77</v>
      </c>
      <c r="J22" s="30">
        <v>60</v>
      </c>
      <c r="K22" s="31">
        <v>17</v>
      </c>
      <c r="L22" s="29">
        <v>80</v>
      </c>
      <c r="M22" s="30">
        <v>63</v>
      </c>
      <c r="N22" s="31">
        <v>17</v>
      </c>
      <c r="O22" s="29">
        <v>827</v>
      </c>
      <c r="P22" s="30">
        <v>638</v>
      </c>
      <c r="Q22" s="31">
        <v>189</v>
      </c>
      <c r="R22" s="29">
        <v>954</v>
      </c>
      <c r="S22" s="30">
        <v>703</v>
      </c>
      <c r="T22" s="31">
        <v>251</v>
      </c>
      <c r="U22" s="29">
        <v>7378</v>
      </c>
      <c r="V22" s="30">
        <v>4811</v>
      </c>
      <c r="W22" s="31">
        <v>2567</v>
      </c>
      <c r="X22" s="29">
        <v>13638</v>
      </c>
      <c r="Y22" s="30">
        <v>7881</v>
      </c>
      <c r="Z22" s="30">
        <v>5757</v>
      </c>
      <c r="AA22" s="32">
        <v>2.8010200285445652</v>
      </c>
      <c r="AB22" s="33">
        <v>1.8385596278771354</v>
      </c>
    </row>
    <row r="23" spans="1:28" ht="13.15" customHeight="1" x14ac:dyDescent="0.2">
      <c r="A23" s="25" t="s">
        <v>52</v>
      </c>
      <c r="B23" s="7" t="s">
        <v>23</v>
      </c>
      <c r="C23" s="29">
        <v>3648</v>
      </c>
      <c r="D23" s="30">
        <v>2401</v>
      </c>
      <c r="E23" s="31">
        <v>1247</v>
      </c>
      <c r="F23" s="29">
        <v>6726</v>
      </c>
      <c r="G23" s="30">
        <v>3957</v>
      </c>
      <c r="H23" s="31">
        <v>2769</v>
      </c>
      <c r="I23" s="29">
        <v>36</v>
      </c>
      <c r="J23" s="30">
        <v>33</v>
      </c>
      <c r="K23" s="31">
        <v>3</v>
      </c>
      <c r="L23" s="29">
        <v>36</v>
      </c>
      <c r="M23" s="30">
        <v>33</v>
      </c>
      <c r="N23" s="31">
        <v>3</v>
      </c>
      <c r="O23" s="29">
        <v>579</v>
      </c>
      <c r="P23" s="30">
        <v>431</v>
      </c>
      <c r="Q23" s="31">
        <v>148</v>
      </c>
      <c r="R23" s="29">
        <v>750</v>
      </c>
      <c r="S23" s="30">
        <v>512</v>
      </c>
      <c r="T23" s="31">
        <v>238</v>
      </c>
      <c r="U23" s="29">
        <v>3033</v>
      </c>
      <c r="V23" s="30">
        <v>1937</v>
      </c>
      <c r="W23" s="31">
        <v>1096</v>
      </c>
      <c r="X23" s="29">
        <v>5940</v>
      </c>
      <c r="Y23" s="30">
        <v>3412</v>
      </c>
      <c r="Z23" s="30">
        <v>2528</v>
      </c>
      <c r="AA23" s="32">
        <v>4.3250420885400613</v>
      </c>
      <c r="AB23" s="33">
        <v>3.1687702288242194</v>
      </c>
    </row>
    <row r="24" spans="1:28" ht="13.15" customHeight="1" x14ac:dyDescent="0.2">
      <c r="A24" s="25" t="s">
        <v>53</v>
      </c>
      <c r="B24" s="7" t="s">
        <v>24</v>
      </c>
      <c r="C24" s="29">
        <v>4171</v>
      </c>
      <c r="D24" s="30">
        <v>2679</v>
      </c>
      <c r="E24" s="31">
        <v>1492</v>
      </c>
      <c r="F24" s="29">
        <v>8437</v>
      </c>
      <c r="G24" s="30">
        <v>4776</v>
      </c>
      <c r="H24" s="31">
        <v>3661</v>
      </c>
      <c r="I24" s="29">
        <v>3</v>
      </c>
      <c r="J24" s="30">
        <v>2</v>
      </c>
      <c r="K24" s="31">
        <v>1</v>
      </c>
      <c r="L24" s="29">
        <v>3</v>
      </c>
      <c r="M24" s="30">
        <v>2</v>
      </c>
      <c r="N24" s="31">
        <v>1</v>
      </c>
      <c r="O24" s="29">
        <v>393</v>
      </c>
      <c r="P24" s="30">
        <v>291</v>
      </c>
      <c r="Q24" s="31">
        <v>102</v>
      </c>
      <c r="R24" s="29">
        <v>494</v>
      </c>
      <c r="S24" s="30">
        <v>340</v>
      </c>
      <c r="T24" s="31">
        <v>154</v>
      </c>
      <c r="U24" s="29">
        <v>3775</v>
      </c>
      <c r="V24" s="30">
        <v>2386</v>
      </c>
      <c r="W24" s="31">
        <v>1389</v>
      </c>
      <c r="X24" s="29">
        <v>7940</v>
      </c>
      <c r="Y24" s="30">
        <v>4434</v>
      </c>
      <c r="Z24" s="30">
        <v>3506</v>
      </c>
      <c r="AA24" s="32">
        <v>3.2501129864260445</v>
      </c>
      <c r="AB24" s="33">
        <v>2.6470182219768086</v>
      </c>
    </row>
    <row r="25" spans="1:28" ht="13.15" customHeight="1" x14ac:dyDescent="0.2">
      <c r="A25" s="25" t="s">
        <v>54</v>
      </c>
      <c r="B25" s="7" t="s">
        <v>25</v>
      </c>
      <c r="C25" s="29">
        <v>702</v>
      </c>
      <c r="D25" s="30">
        <v>478</v>
      </c>
      <c r="E25" s="31">
        <v>224</v>
      </c>
      <c r="F25" s="29">
        <v>1227</v>
      </c>
      <c r="G25" s="30">
        <v>685</v>
      </c>
      <c r="H25" s="31">
        <v>542</v>
      </c>
      <c r="I25" s="29">
        <v>33</v>
      </c>
      <c r="J25" s="30">
        <v>22</v>
      </c>
      <c r="K25" s="31">
        <v>11</v>
      </c>
      <c r="L25" s="29">
        <v>34</v>
      </c>
      <c r="M25" s="30">
        <v>22</v>
      </c>
      <c r="N25" s="31">
        <v>12</v>
      </c>
      <c r="O25" s="29">
        <v>321</v>
      </c>
      <c r="P25" s="30">
        <v>235</v>
      </c>
      <c r="Q25" s="31">
        <v>86</v>
      </c>
      <c r="R25" s="29">
        <v>417</v>
      </c>
      <c r="S25" s="30">
        <v>276</v>
      </c>
      <c r="T25" s="31">
        <v>141</v>
      </c>
      <c r="U25" s="29">
        <v>348</v>
      </c>
      <c r="V25" s="30">
        <v>221</v>
      </c>
      <c r="W25" s="31">
        <v>127</v>
      </c>
      <c r="X25" s="29">
        <v>776</v>
      </c>
      <c r="Y25" s="30">
        <v>387</v>
      </c>
      <c r="Z25" s="30">
        <v>389</v>
      </c>
      <c r="AA25" s="32">
        <v>1.6344586728754367</v>
      </c>
      <c r="AB25" s="33">
        <v>1.1431712520846338</v>
      </c>
    </row>
    <row r="26" spans="1:28" ht="13.15" customHeight="1" x14ac:dyDescent="0.2">
      <c r="A26" s="25" t="s">
        <v>55</v>
      </c>
      <c r="B26" s="7" t="s">
        <v>26</v>
      </c>
      <c r="C26" s="29">
        <v>2530</v>
      </c>
      <c r="D26" s="30">
        <v>1564</v>
      </c>
      <c r="E26" s="31">
        <v>966</v>
      </c>
      <c r="F26" s="29">
        <v>4698</v>
      </c>
      <c r="G26" s="30">
        <v>2613</v>
      </c>
      <c r="H26" s="31">
        <v>2085</v>
      </c>
      <c r="I26" s="29">
        <v>2</v>
      </c>
      <c r="J26" s="30">
        <v>2</v>
      </c>
      <c r="K26" s="31">
        <v>0</v>
      </c>
      <c r="L26" s="29">
        <v>2</v>
      </c>
      <c r="M26" s="30">
        <v>2</v>
      </c>
      <c r="N26" s="31">
        <v>0</v>
      </c>
      <c r="O26" s="29">
        <v>748</v>
      </c>
      <c r="P26" s="30">
        <v>501</v>
      </c>
      <c r="Q26" s="31">
        <v>247</v>
      </c>
      <c r="R26" s="29">
        <v>1056</v>
      </c>
      <c r="S26" s="30">
        <v>645</v>
      </c>
      <c r="T26" s="31">
        <v>411</v>
      </c>
      <c r="U26" s="29">
        <v>1780</v>
      </c>
      <c r="V26" s="30">
        <v>1061</v>
      </c>
      <c r="W26" s="31">
        <v>719</v>
      </c>
      <c r="X26" s="29">
        <v>3640</v>
      </c>
      <c r="Y26" s="30">
        <v>1966</v>
      </c>
      <c r="Z26" s="30">
        <v>1674</v>
      </c>
      <c r="AA26" s="32">
        <v>1.6052077253001042</v>
      </c>
      <c r="AB26" s="33">
        <v>1.2971558105567167</v>
      </c>
    </row>
    <row r="27" spans="1:28" ht="13.15" customHeight="1" x14ac:dyDescent="0.2">
      <c r="A27" s="25" t="s">
        <v>56</v>
      </c>
      <c r="B27" s="7" t="s">
        <v>27</v>
      </c>
      <c r="C27" s="29">
        <v>1831</v>
      </c>
      <c r="D27" s="30">
        <v>1071</v>
      </c>
      <c r="E27" s="31">
        <v>760</v>
      </c>
      <c r="F27" s="29">
        <v>3577</v>
      </c>
      <c r="G27" s="30">
        <v>1906</v>
      </c>
      <c r="H27" s="31">
        <v>1671</v>
      </c>
      <c r="I27" s="29">
        <v>6</v>
      </c>
      <c r="J27" s="30">
        <v>3</v>
      </c>
      <c r="K27" s="31">
        <v>3</v>
      </c>
      <c r="L27" s="29">
        <v>6</v>
      </c>
      <c r="M27" s="30">
        <v>3</v>
      </c>
      <c r="N27" s="31">
        <v>3</v>
      </c>
      <c r="O27" s="29">
        <v>476</v>
      </c>
      <c r="P27" s="30">
        <v>292</v>
      </c>
      <c r="Q27" s="31">
        <v>184</v>
      </c>
      <c r="R27" s="29">
        <v>717</v>
      </c>
      <c r="S27" s="30">
        <v>419</v>
      </c>
      <c r="T27" s="31">
        <v>298</v>
      </c>
      <c r="U27" s="29">
        <v>1349</v>
      </c>
      <c r="V27" s="30">
        <v>776</v>
      </c>
      <c r="W27" s="31">
        <v>573</v>
      </c>
      <c r="X27" s="29">
        <v>2854</v>
      </c>
      <c r="Y27" s="30">
        <v>1484</v>
      </c>
      <c r="Z27" s="30">
        <v>1370</v>
      </c>
      <c r="AA27" s="32">
        <v>1.0369766269659231</v>
      </c>
      <c r="AB27" s="33">
        <v>0.7886915261412546</v>
      </c>
    </row>
    <row r="28" spans="1:28" ht="13.15" customHeight="1" x14ac:dyDescent="0.2">
      <c r="A28" s="25" t="s">
        <v>57</v>
      </c>
      <c r="B28" s="7" t="s">
        <v>36</v>
      </c>
      <c r="C28" s="29">
        <v>1422</v>
      </c>
      <c r="D28" s="30">
        <v>921</v>
      </c>
      <c r="E28" s="31">
        <v>501</v>
      </c>
      <c r="F28" s="29">
        <v>2414</v>
      </c>
      <c r="G28" s="30">
        <v>1373</v>
      </c>
      <c r="H28" s="31">
        <v>1041</v>
      </c>
      <c r="I28" s="29">
        <v>16</v>
      </c>
      <c r="J28" s="30">
        <v>15</v>
      </c>
      <c r="K28" s="31">
        <v>1</v>
      </c>
      <c r="L28" s="29">
        <v>17</v>
      </c>
      <c r="M28" s="30">
        <v>16</v>
      </c>
      <c r="N28" s="31">
        <v>1</v>
      </c>
      <c r="O28" s="29">
        <v>303</v>
      </c>
      <c r="P28" s="30">
        <v>206</v>
      </c>
      <c r="Q28" s="31">
        <v>97</v>
      </c>
      <c r="R28" s="29">
        <v>392</v>
      </c>
      <c r="S28" s="30">
        <v>252</v>
      </c>
      <c r="T28" s="31">
        <v>140</v>
      </c>
      <c r="U28" s="29">
        <v>1103</v>
      </c>
      <c r="V28" s="30">
        <v>700</v>
      </c>
      <c r="W28" s="31">
        <v>403</v>
      </c>
      <c r="X28" s="29">
        <v>2005</v>
      </c>
      <c r="Y28" s="30">
        <v>1105</v>
      </c>
      <c r="Z28" s="30">
        <v>900</v>
      </c>
      <c r="AA28" s="32">
        <v>1.3856542880251015</v>
      </c>
      <c r="AB28" s="33">
        <v>0.91633768600060739</v>
      </c>
    </row>
    <row r="29" spans="1:28" ht="13.15" customHeight="1" x14ac:dyDescent="0.2">
      <c r="A29" s="25" t="s">
        <v>58</v>
      </c>
      <c r="B29" s="7" t="s">
        <v>37</v>
      </c>
      <c r="C29" s="29">
        <v>237</v>
      </c>
      <c r="D29" s="30">
        <v>163</v>
      </c>
      <c r="E29" s="31">
        <v>74</v>
      </c>
      <c r="F29" s="29">
        <v>380</v>
      </c>
      <c r="G29" s="30">
        <v>227</v>
      </c>
      <c r="H29" s="31">
        <v>153</v>
      </c>
      <c r="I29" s="29">
        <v>0</v>
      </c>
      <c r="J29" s="30">
        <v>0</v>
      </c>
      <c r="K29" s="31">
        <v>0</v>
      </c>
      <c r="L29" s="29">
        <v>0</v>
      </c>
      <c r="M29" s="30">
        <v>0</v>
      </c>
      <c r="N29" s="31">
        <v>0</v>
      </c>
      <c r="O29" s="29">
        <v>52</v>
      </c>
      <c r="P29" s="30">
        <v>40</v>
      </c>
      <c r="Q29" s="31">
        <v>12</v>
      </c>
      <c r="R29" s="29">
        <v>67</v>
      </c>
      <c r="S29" s="30">
        <v>46</v>
      </c>
      <c r="T29" s="31">
        <v>21</v>
      </c>
      <c r="U29" s="29">
        <v>185</v>
      </c>
      <c r="V29" s="30">
        <v>123</v>
      </c>
      <c r="W29" s="31">
        <v>62</v>
      </c>
      <c r="X29" s="29">
        <v>313</v>
      </c>
      <c r="Y29" s="30">
        <v>181</v>
      </c>
      <c r="Z29" s="30">
        <v>132</v>
      </c>
      <c r="AA29" s="32">
        <v>0.54776157348556642</v>
      </c>
      <c r="AB29" s="33">
        <v>0.26675090379418059</v>
      </c>
    </row>
    <row r="30" spans="1:28" ht="13.15" customHeight="1" x14ac:dyDescent="0.2">
      <c r="A30" s="26" t="s">
        <v>59</v>
      </c>
      <c r="B30" s="28" t="s">
        <v>38</v>
      </c>
      <c r="C30" s="51">
        <v>52</v>
      </c>
      <c r="D30" s="52">
        <v>37</v>
      </c>
      <c r="E30" s="53">
        <v>15</v>
      </c>
      <c r="F30" s="51">
        <v>90</v>
      </c>
      <c r="G30" s="52">
        <v>53</v>
      </c>
      <c r="H30" s="53">
        <v>37</v>
      </c>
      <c r="I30" s="51">
        <v>15</v>
      </c>
      <c r="J30" s="52">
        <v>11</v>
      </c>
      <c r="K30" s="53">
        <v>4</v>
      </c>
      <c r="L30" s="51">
        <v>15</v>
      </c>
      <c r="M30" s="52">
        <v>11</v>
      </c>
      <c r="N30" s="53">
        <v>4</v>
      </c>
      <c r="O30" s="51">
        <v>17</v>
      </c>
      <c r="P30" s="52">
        <v>13</v>
      </c>
      <c r="Q30" s="53">
        <v>4</v>
      </c>
      <c r="R30" s="51">
        <v>27</v>
      </c>
      <c r="S30" s="52">
        <v>17</v>
      </c>
      <c r="T30" s="53">
        <v>10</v>
      </c>
      <c r="U30" s="51">
        <v>20</v>
      </c>
      <c r="V30" s="52">
        <v>13</v>
      </c>
      <c r="W30" s="53">
        <v>7</v>
      </c>
      <c r="X30" s="51">
        <v>48</v>
      </c>
      <c r="Y30" s="52">
        <v>25</v>
      </c>
      <c r="Z30" s="52">
        <v>23</v>
      </c>
      <c r="AA30" s="54">
        <v>1.4161220043572984</v>
      </c>
      <c r="AB30" s="55">
        <v>0.64336264207591676</v>
      </c>
    </row>
    <row r="31" spans="1:28" ht="13.15" customHeight="1" x14ac:dyDescent="0.2">
      <c r="A31" s="88" t="s">
        <v>148</v>
      </c>
      <c r="B31" s="89"/>
      <c r="C31" s="89"/>
      <c r="D31" s="89"/>
      <c r="E31" s="89"/>
      <c r="F31" s="89"/>
      <c r="G31" s="89"/>
      <c r="H31" s="89"/>
      <c r="I31" s="89"/>
      <c r="J31" s="89"/>
      <c r="K31" s="89"/>
      <c r="L31" s="89"/>
      <c r="M31" s="41"/>
      <c r="N31" s="41"/>
      <c r="O31" s="41"/>
      <c r="P31" s="41"/>
      <c r="Q31" s="41"/>
      <c r="R31" s="41"/>
      <c r="S31" s="41"/>
      <c r="T31" s="41"/>
      <c r="U31" s="41"/>
      <c r="V31" s="41"/>
      <c r="W31" s="41"/>
      <c r="X31" s="41"/>
      <c r="Y31" s="41"/>
      <c r="Z31" s="41"/>
    </row>
    <row r="32" spans="1:28" ht="13.15" customHeight="1" x14ac:dyDescent="0.2">
      <c r="A32" s="90" t="s">
        <v>0</v>
      </c>
      <c r="B32" s="90"/>
      <c r="C32" s="90"/>
    </row>
    <row r="35" spans="1:28" s="45" customFormat="1" ht="16.149999999999999" customHeight="1" x14ac:dyDescent="0.2">
      <c r="A35" s="105" t="s">
        <v>129</v>
      </c>
      <c r="B35" s="106"/>
      <c r="C35" s="106"/>
      <c r="D35" s="106"/>
      <c r="E35" s="106"/>
      <c r="F35" s="106"/>
      <c r="G35" s="106"/>
      <c r="H35" s="106"/>
      <c r="I35" s="106"/>
      <c r="J35" s="106"/>
      <c r="K35" s="106"/>
      <c r="L35" s="106"/>
      <c r="M35" s="106"/>
      <c r="N35" s="106"/>
    </row>
    <row r="36" spans="1:28" ht="13.15" customHeight="1" x14ac:dyDescent="0.2">
      <c r="A36" s="99" t="s">
        <v>152</v>
      </c>
      <c r="B36" s="100"/>
      <c r="C36" s="96" t="s">
        <v>153</v>
      </c>
      <c r="D36" s="97"/>
      <c r="E36" s="97"/>
      <c r="F36" s="97"/>
      <c r="G36" s="97"/>
      <c r="H36" s="98"/>
      <c r="I36" s="96" t="s">
        <v>157</v>
      </c>
      <c r="J36" s="97"/>
      <c r="K36" s="97"/>
      <c r="L36" s="97"/>
      <c r="M36" s="97"/>
      <c r="N36" s="98"/>
      <c r="O36" s="96" t="s">
        <v>158</v>
      </c>
      <c r="P36" s="97"/>
      <c r="Q36" s="97"/>
      <c r="R36" s="97"/>
      <c r="S36" s="97"/>
      <c r="T36" s="98"/>
      <c r="U36" s="96" t="s">
        <v>159</v>
      </c>
      <c r="V36" s="97"/>
      <c r="W36" s="97"/>
      <c r="X36" s="97"/>
      <c r="Y36" s="97"/>
      <c r="Z36" s="98"/>
      <c r="AA36" s="91" t="s">
        <v>65</v>
      </c>
      <c r="AB36" s="94" t="s">
        <v>66</v>
      </c>
    </row>
    <row r="37" spans="1:28" ht="13.15" customHeight="1" x14ac:dyDescent="0.2">
      <c r="A37" s="101"/>
      <c r="B37" s="102"/>
      <c r="C37" s="96" t="s">
        <v>154</v>
      </c>
      <c r="D37" s="97"/>
      <c r="E37" s="98"/>
      <c r="F37" s="96" t="s">
        <v>155</v>
      </c>
      <c r="G37" s="97"/>
      <c r="H37" s="98"/>
      <c r="I37" s="96" t="s">
        <v>156</v>
      </c>
      <c r="J37" s="97"/>
      <c r="K37" s="98"/>
      <c r="L37" s="96" t="s">
        <v>155</v>
      </c>
      <c r="M37" s="97"/>
      <c r="N37" s="98"/>
      <c r="O37" s="96" t="s">
        <v>156</v>
      </c>
      <c r="P37" s="97"/>
      <c r="Q37" s="98"/>
      <c r="R37" s="96" t="s">
        <v>155</v>
      </c>
      <c r="S37" s="97"/>
      <c r="T37" s="98"/>
      <c r="U37" s="96" t="s">
        <v>156</v>
      </c>
      <c r="V37" s="97"/>
      <c r="W37" s="98"/>
      <c r="X37" s="96" t="s">
        <v>155</v>
      </c>
      <c r="Y37" s="97"/>
      <c r="Z37" s="98"/>
      <c r="AA37" s="92"/>
      <c r="AB37" s="95"/>
    </row>
    <row r="38" spans="1:28" ht="13.15" customHeight="1" x14ac:dyDescent="0.2">
      <c r="A38" s="101"/>
      <c r="B38" s="102"/>
      <c r="C38" s="42" t="s">
        <v>41</v>
      </c>
      <c r="D38" s="42" t="s">
        <v>42</v>
      </c>
      <c r="E38" s="42" t="s">
        <v>43</v>
      </c>
      <c r="F38" s="42" t="s">
        <v>41</v>
      </c>
      <c r="G38" s="42" t="s">
        <v>42</v>
      </c>
      <c r="H38" s="42" t="s">
        <v>43</v>
      </c>
      <c r="I38" s="42" t="s">
        <v>41</v>
      </c>
      <c r="J38" s="42" t="s">
        <v>42</v>
      </c>
      <c r="K38" s="42" t="s">
        <v>43</v>
      </c>
      <c r="L38" s="42" t="s">
        <v>41</v>
      </c>
      <c r="M38" s="42" t="s">
        <v>42</v>
      </c>
      <c r="N38" s="42" t="s">
        <v>43</v>
      </c>
      <c r="O38" s="42" t="s">
        <v>41</v>
      </c>
      <c r="P38" s="42" t="s">
        <v>42</v>
      </c>
      <c r="Q38" s="42" t="s">
        <v>43</v>
      </c>
      <c r="R38" s="42" t="s">
        <v>41</v>
      </c>
      <c r="S38" s="42" t="s">
        <v>42</v>
      </c>
      <c r="T38" s="42" t="s">
        <v>43</v>
      </c>
      <c r="U38" s="42" t="s">
        <v>41</v>
      </c>
      <c r="V38" s="42" t="s">
        <v>42</v>
      </c>
      <c r="W38" s="42" t="s">
        <v>43</v>
      </c>
      <c r="X38" s="42" t="s">
        <v>41</v>
      </c>
      <c r="Y38" s="42" t="s">
        <v>42</v>
      </c>
      <c r="Z38" s="42" t="s">
        <v>43</v>
      </c>
      <c r="AA38" s="92"/>
      <c r="AB38" s="95"/>
    </row>
    <row r="39" spans="1:28" s="35" customFormat="1" ht="13.15" customHeight="1" x14ac:dyDescent="0.2">
      <c r="A39" s="103"/>
      <c r="B39" s="104"/>
      <c r="C39" s="69" t="s">
        <v>3</v>
      </c>
      <c r="D39" s="69" t="s">
        <v>4</v>
      </c>
      <c r="E39" s="69" t="s">
        <v>5</v>
      </c>
      <c r="F39" s="69" t="s">
        <v>3</v>
      </c>
      <c r="G39" s="69" t="s">
        <v>4</v>
      </c>
      <c r="H39" s="69" t="s">
        <v>5</v>
      </c>
      <c r="I39" s="69" t="s">
        <v>3</v>
      </c>
      <c r="J39" s="69" t="s">
        <v>4</v>
      </c>
      <c r="K39" s="69" t="s">
        <v>5</v>
      </c>
      <c r="L39" s="69" t="s">
        <v>3</v>
      </c>
      <c r="M39" s="69" t="s">
        <v>4</v>
      </c>
      <c r="N39" s="69" t="s">
        <v>5</v>
      </c>
      <c r="O39" s="69" t="s">
        <v>3</v>
      </c>
      <c r="P39" s="69" t="s">
        <v>4</v>
      </c>
      <c r="Q39" s="69" t="s">
        <v>5</v>
      </c>
      <c r="R39" s="69" t="s">
        <v>3</v>
      </c>
      <c r="S39" s="69" t="s">
        <v>4</v>
      </c>
      <c r="T39" s="69" t="s">
        <v>5</v>
      </c>
      <c r="U39" s="69" t="s">
        <v>3</v>
      </c>
      <c r="V39" s="69" t="s">
        <v>4</v>
      </c>
      <c r="W39" s="69" t="s">
        <v>5</v>
      </c>
      <c r="X39" s="69" t="s">
        <v>3</v>
      </c>
      <c r="Y39" s="69" t="s">
        <v>4</v>
      </c>
      <c r="Z39" s="69" t="s">
        <v>5</v>
      </c>
      <c r="AA39" s="93"/>
      <c r="AB39" s="126"/>
    </row>
    <row r="40" spans="1:28" s="2" customFormat="1" ht="13.15" customHeight="1" x14ac:dyDescent="0.2">
      <c r="A40" s="37" t="s">
        <v>85</v>
      </c>
      <c r="B40" s="27" t="s">
        <v>16</v>
      </c>
      <c r="C40" s="12">
        <v>144628</v>
      </c>
      <c r="D40" s="13">
        <v>89196</v>
      </c>
      <c r="E40" s="14">
        <v>55432</v>
      </c>
      <c r="F40" s="12">
        <v>279945</v>
      </c>
      <c r="G40" s="13">
        <v>151884</v>
      </c>
      <c r="H40" s="14">
        <v>128061</v>
      </c>
      <c r="I40" s="12">
        <v>2382</v>
      </c>
      <c r="J40" s="13">
        <v>1702</v>
      </c>
      <c r="K40" s="14">
        <v>680</v>
      </c>
      <c r="L40" s="12">
        <v>2453</v>
      </c>
      <c r="M40" s="13">
        <v>1745</v>
      </c>
      <c r="N40" s="14">
        <v>708</v>
      </c>
      <c r="O40" s="12">
        <v>35294</v>
      </c>
      <c r="P40" s="13">
        <v>23710</v>
      </c>
      <c r="Q40" s="14">
        <v>11584</v>
      </c>
      <c r="R40" s="12">
        <v>48769</v>
      </c>
      <c r="S40" s="13">
        <v>30089</v>
      </c>
      <c r="T40" s="14">
        <v>18680</v>
      </c>
      <c r="U40" s="12">
        <v>106952</v>
      </c>
      <c r="V40" s="13">
        <v>63784</v>
      </c>
      <c r="W40" s="14">
        <v>43168</v>
      </c>
      <c r="X40" s="12">
        <v>228723</v>
      </c>
      <c r="Y40" s="13">
        <v>120050</v>
      </c>
      <c r="Z40" s="14">
        <v>108673</v>
      </c>
      <c r="AA40" s="9">
        <v>1.5754092030310407</v>
      </c>
      <c r="AB40" s="20">
        <v>1.1967336602967551</v>
      </c>
    </row>
    <row r="41" spans="1:28" ht="13.15" customHeight="1" x14ac:dyDescent="0.2">
      <c r="A41" s="38" t="s">
        <v>96</v>
      </c>
      <c r="B41" s="7" t="s">
        <v>17</v>
      </c>
      <c r="C41" s="29">
        <v>17592</v>
      </c>
      <c r="D41" s="30">
        <v>10727</v>
      </c>
      <c r="E41" s="31">
        <v>6865</v>
      </c>
      <c r="F41" s="29">
        <v>33088</v>
      </c>
      <c r="G41" s="30">
        <v>17766</v>
      </c>
      <c r="H41" s="31">
        <v>15322</v>
      </c>
      <c r="I41" s="56">
        <v>66</v>
      </c>
      <c r="J41" s="57">
        <v>56</v>
      </c>
      <c r="K41" s="58">
        <v>10</v>
      </c>
      <c r="L41" s="56">
        <v>74</v>
      </c>
      <c r="M41" s="57">
        <v>60</v>
      </c>
      <c r="N41" s="58">
        <v>14</v>
      </c>
      <c r="O41" s="29">
        <v>1303</v>
      </c>
      <c r="P41" s="30">
        <v>858</v>
      </c>
      <c r="Q41" s="31">
        <v>445</v>
      </c>
      <c r="R41" s="29">
        <v>1997</v>
      </c>
      <c r="S41" s="30">
        <v>1182</v>
      </c>
      <c r="T41" s="31">
        <v>815</v>
      </c>
      <c r="U41" s="29">
        <v>16223</v>
      </c>
      <c r="V41" s="30">
        <v>9813</v>
      </c>
      <c r="W41" s="31">
        <v>6410</v>
      </c>
      <c r="X41" s="29">
        <v>31017</v>
      </c>
      <c r="Y41" s="30">
        <v>16524</v>
      </c>
      <c r="Z41" s="31">
        <v>14493</v>
      </c>
      <c r="AA41" s="32">
        <v>1.0606823409534203</v>
      </c>
      <c r="AB41" s="33">
        <v>0.82078637526368947</v>
      </c>
    </row>
    <row r="42" spans="1:28" ht="13.15" customHeight="1" x14ac:dyDescent="0.2">
      <c r="A42" s="38" t="s">
        <v>64</v>
      </c>
      <c r="B42" s="7" t="s">
        <v>18</v>
      </c>
      <c r="C42" s="29">
        <v>21351</v>
      </c>
      <c r="D42" s="30">
        <v>11772</v>
      </c>
      <c r="E42" s="31">
        <v>9579</v>
      </c>
      <c r="F42" s="29">
        <v>42397</v>
      </c>
      <c r="G42" s="30">
        <v>21626</v>
      </c>
      <c r="H42" s="31">
        <v>20771</v>
      </c>
      <c r="I42" s="56">
        <v>1416</v>
      </c>
      <c r="J42" s="57">
        <v>1001</v>
      </c>
      <c r="K42" s="58">
        <v>415</v>
      </c>
      <c r="L42" s="56">
        <v>1459</v>
      </c>
      <c r="M42" s="57">
        <v>1024</v>
      </c>
      <c r="N42" s="58">
        <v>435</v>
      </c>
      <c r="O42" s="29">
        <v>6521</v>
      </c>
      <c r="P42" s="30">
        <v>4082</v>
      </c>
      <c r="Q42" s="31">
        <v>2439</v>
      </c>
      <c r="R42" s="29">
        <v>8136</v>
      </c>
      <c r="S42" s="30">
        <v>4834</v>
      </c>
      <c r="T42" s="31">
        <v>3302</v>
      </c>
      <c r="U42" s="29">
        <v>13414</v>
      </c>
      <c r="V42" s="30">
        <v>6689</v>
      </c>
      <c r="W42" s="31">
        <v>6725</v>
      </c>
      <c r="X42" s="29">
        <v>32802</v>
      </c>
      <c r="Y42" s="30">
        <v>15768</v>
      </c>
      <c r="Z42" s="31">
        <v>17034</v>
      </c>
      <c r="AA42" s="32">
        <v>2.0133127013807752</v>
      </c>
      <c r="AB42" s="33">
        <v>1.6910483366924027</v>
      </c>
    </row>
    <row r="43" spans="1:28" ht="13.15" customHeight="1" x14ac:dyDescent="0.2">
      <c r="A43" s="38" t="s">
        <v>97</v>
      </c>
      <c r="B43" s="7" t="s">
        <v>19</v>
      </c>
      <c r="C43" s="29">
        <v>12422</v>
      </c>
      <c r="D43" s="30">
        <v>7283</v>
      </c>
      <c r="E43" s="31">
        <v>5139</v>
      </c>
      <c r="F43" s="29">
        <v>28650</v>
      </c>
      <c r="G43" s="30">
        <v>14790</v>
      </c>
      <c r="H43" s="31">
        <v>13860</v>
      </c>
      <c r="I43" s="56">
        <v>64</v>
      </c>
      <c r="J43" s="57">
        <v>45</v>
      </c>
      <c r="K43" s="58">
        <v>19</v>
      </c>
      <c r="L43" s="56">
        <v>66</v>
      </c>
      <c r="M43" s="57">
        <v>46</v>
      </c>
      <c r="N43" s="58">
        <v>20</v>
      </c>
      <c r="O43" s="29">
        <v>1379</v>
      </c>
      <c r="P43" s="30">
        <v>929</v>
      </c>
      <c r="Q43" s="31">
        <v>450</v>
      </c>
      <c r="R43" s="29">
        <v>2328</v>
      </c>
      <c r="S43" s="30">
        <v>1413</v>
      </c>
      <c r="T43" s="31">
        <v>915</v>
      </c>
      <c r="U43" s="29">
        <v>10979</v>
      </c>
      <c r="V43" s="30">
        <v>6309</v>
      </c>
      <c r="W43" s="31">
        <v>4670</v>
      </c>
      <c r="X43" s="29">
        <v>26256</v>
      </c>
      <c r="Y43" s="30">
        <v>13331</v>
      </c>
      <c r="Z43" s="31">
        <v>12925</v>
      </c>
      <c r="AA43" s="32">
        <v>1.3903485944853908</v>
      </c>
      <c r="AB43" s="33">
        <v>1.2421067691567331</v>
      </c>
    </row>
    <row r="44" spans="1:28" ht="13.15" customHeight="1" x14ac:dyDescent="0.2">
      <c r="A44" s="38" t="s">
        <v>98</v>
      </c>
      <c r="B44" s="7" t="s">
        <v>28</v>
      </c>
      <c r="C44" s="29">
        <v>20148</v>
      </c>
      <c r="D44" s="30">
        <v>11686</v>
      </c>
      <c r="E44" s="31">
        <v>8462</v>
      </c>
      <c r="F44" s="29">
        <v>42763</v>
      </c>
      <c r="G44" s="30">
        <v>22271</v>
      </c>
      <c r="H44" s="31">
        <v>20492</v>
      </c>
      <c r="I44" s="56">
        <v>403</v>
      </c>
      <c r="J44" s="57">
        <v>288</v>
      </c>
      <c r="K44" s="58">
        <v>115</v>
      </c>
      <c r="L44" s="56">
        <v>411</v>
      </c>
      <c r="M44" s="57">
        <v>295</v>
      </c>
      <c r="N44" s="58">
        <v>116</v>
      </c>
      <c r="O44" s="29">
        <v>7265</v>
      </c>
      <c r="P44" s="30">
        <v>4710</v>
      </c>
      <c r="Q44" s="31">
        <v>2555</v>
      </c>
      <c r="R44" s="29">
        <v>11160</v>
      </c>
      <c r="S44" s="30">
        <v>6558</v>
      </c>
      <c r="T44" s="31">
        <v>4602</v>
      </c>
      <c r="U44" s="29">
        <v>12480</v>
      </c>
      <c r="V44" s="30">
        <v>6688</v>
      </c>
      <c r="W44" s="31">
        <v>5792</v>
      </c>
      <c r="X44" s="29">
        <v>31192</v>
      </c>
      <c r="Y44" s="30">
        <v>15418</v>
      </c>
      <c r="Z44" s="31">
        <v>15774</v>
      </c>
      <c r="AA44" s="32">
        <v>1.9197347358792589</v>
      </c>
      <c r="AB44" s="33">
        <v>1.5070368680078448</v>
      </c>
    </row>
    <row r="45" spans="1:28" ht="13.15" customHeight="1" x14ac:dyDescent="0.2">
      <c r="A45" s="38" t="s">
        <v>63</v>
      </c>
      <c r="B45" s="7" t="s">
        <v>29</v>
      </c>
      <c r="C45" s="29">
        <v>9077</v>
      </c>
      <c r="D45" s="30">
        <v>6115</v>
      </c>
      <c r="E45" s="31">
        <v>2962</v>
      </c>
      <c r="F45" s="29">
        <v>15734</v>
      </c>
      <c r="G45" s="30">
        <v>9156</v>
      </c>
      <c r="H45" s="31">
        <v>6578</v>
      </c>
      <c r="I45" s="56">
        <v>174</v>
      </c>
      <c r="J45" s="57">
        <v>118</v>
      </c>
      <c r="K45" s="58">
        <v>56</v>
      </c>
      <c r="L45" s="56">
        <v>176</v>
      </c>
      <c r="M45" s="57">
        <v>119</v>
      </c>
      <c r="N45" s="58">
        <v>57</v>
      </c>
      <c r="O45" s="29">
        <v>2969</v>
      </c>
      <c r="P45" s="30">
        <v>2114</v>
      </c>
      <c r="Q45" s="31">
        <v>855</v>
      </c>
      <c r="R45" s="29">
        <v>3605</v>
      </c>
      <c r="S45" s="30">
        <v>2416</v>
      </c>
      <c r="T45" s="31">
        <v>1189</v>
      </c>
      <c r="U45" s="29">
        <v>5934</v>
      </c>
      <c r="V45" s="30">
        <v>3883</v>
      </c>
      <c r="W45" s="31">
        <v>2051</v>
      </c>
      <c r="X45" s="29">
        <v>11953</v>
      </c>
      <c r="Y45" s="30">
        <v>6621</v>
      </c>
      <c r="Z45" s="31">
        <v>5332</v>
      </c>
      <c r="AA45" s="32">
        <v>1.2565791477356103</v>
      </c>
      <c r="AB45" s="33">
        <v>0.84626476889076063</v>
      </c>
    </row>
    <row r="46" spans="1:28" ht="13.15" customHeight="1" x14ac:dyDescent="0.2">
      <c r="A46" s="38" t="s">
        <v>99</v>
      </c>
      <c r="B46" s="7" t="s">
        <v>30</v>
      </c>
      <c r="C46" s="29">
        <v>14908</v>
      </c>
      <c r="D46" s="30">
        <v>9313</v>
      </c>
      <c r="E46" s="31">
        <v>5595</v>
      </c>
      <c r="F46" s="29">
        <v>28503</v>
      </c>
      <c r="G46" s="30">
        <v>15369</v>
      </c>
      <c r="H46" s="31">
        <v>13134</v>
      </c>
      <c r="I46" s="56">
        <v>54</v>
      </c>
      <c r="J46" s="57">
        <v>31</v>
      </c>
      <c r="K46" s="58">
        <v>23</v>
      </c>
      <c r="L46" s="56">
        <v>57</v>
      </c>
      <c r="M46" s="57">
        <v>34</v>
      </c>
      <c r="N46" s="58">
        <v>23</v>
      </c>
      <c r="O46" s="29">
        <v>6953</v>
      </c>
      <c r="P46" s="30">
        <v>4624</v>
      </c>
      <c r="Q46" s="31">
        <v>2329</v>
      </c>
      <c r="R46" s="29">
        <v>9077</v>
      </c>
      <c r="S46" s="30">
        <v>5631</v>
      </c>
      <c r="T46" s="31">
        <v>3446</v>
      </c>
      <c r="U46" s="29">
        <v>7901</v>
      </c>
      <c r="V46" s="30">
        <v>4658</v>
      </c>
      <c r="W46" s="31">
        <v>3243</v>
      </c>
      <c r="X46" s="29">
        <v>19369</v>
      </c>
      <c r="Y46" s="30">
        <v>9704</v>
      </c>
      <c r="Z46" s="31">
        <v>9665</v>
      </c>
      <c r="AA46" s="32">
        <v>1.3016347267902935</v>
      </c>
      <c r="AB46" s="33">
        <v>1.0412823156265778</v>
      </c>
    </row>
    <row r="47" spans="1:28" ht="13.15" customHeight="1" x14ac:dyDescent="0.2">
      <c r="A47" s="25" t="s">
        <v>44</v>
      </c>
      <c r="B47" s="7" t="s">
        <v>31</v>
      </c>
      <c r="C47" s="29">
        <v>2860</v>
      </c>
      <c r="D47" s="30">
        <v>1804</v>
      </c>
      <c r="E47" s="31">
        <v>1056</v>
      </c>
      <c r="F47" s="29">
        <v>5127</v>
      </c>
      <c r="G47" s="30">
        <v>2872</v>
      </c>
      <c r="H47" s="31">
        <v>2255</v>
      </c>
      <c r="I47" s="56">
        <v>6</v>
      </c>
      <c r="J47" s="57">
        <v>5</v>
      </c>
      <c r="K47" s="58">
        <v>1</v>
      </c>
      <c r="L47" s="56">
        <v>6</v>
      </c>
      <c r="M47" s="57">
        <v>5</v>
      </c>
      <c r="N47" s="58">
        <v>1</v>
      </c>
      <c r="O47" s="29">
        <v>248</v>
      </c>
      <c r="P47" s="30">
        <v>173</v>
      </c>
      <c r="Q47" s="31">
        <v>75</v>
      </c>
      <c r="R47" s="29">
        <v>349</v>
      </c>
      <c r="S47" s="30">
        <v>229</v>
      </c>
      <c r="T47" s="31">
        <v>120</v>
      </c>
      <c r="U47" s="29">
        <v>2606</v>
      </c>
      <c r="V47" s="30">
        <v>1626</v>
      </c>
      <c r="W47" s="31">
        <v>980</v>
      </c>
      <c r="X47" s="29">
        <v>4772</v>
      </c>
      <c r="Y47" s="30">
        <v>2638</v>
      </c>
      <c r="Z47" s="31">
        <v>2134</v>
      </c>
      <c r="AA47" s="32">
        <v>1.611712529092538</v>
      </c>
      <c r="AB47" s="33">
        <v>1.139394101018721</v>
      </c>
    </row>
    <row r="48" spans="1:28" ht="13.15" customHeight="1" x14ac:dyDescent="0.2">
      <c r="A48" s="25" t="s">
        <v>45</v>
      </c>
      <c r="B48" s="7" t="s">
        <v>32</v>
      </c>
      <c r="C48" s="29">
        <v>1863</v>
      </c>
      <c r="D48" s="30">
        <v>1194</v>
      </c>
      <c r="E48" s="31">
        <v>669</v>
      </c>
      <c r="F48" s="29">
        <v>3937</v>
      </c>
      <c r="G48" s="30">
        <v>2129</v>
      </c>
      <c r="H48" s="31">
        <v>1808</v>
      </c>
      <c r="I48" s="56">
        <v>3</v>
      </c>
      <c r="J48" s="57">
        <v>3</v>
      </c>
      <c r="K48" s="58">
        <v>0</v>
      </c>
      <c r="L48" s="56">
        <v>3</v>
      </c>
      <c r="M48" s="57">
        <v>3</v>
      </c>
      <c r="N48" s="58">
        <v>0</v>
      </c>
      <c r="O48" s="29">
        <v>245</v>
      </c>
      <c r="P48" s="30">
        <v>181</v>
      </c>
      <c r="Q48" s="31">
        <v>64</v>
      </c>
      <c r="R48" s="29">
        <v>356</v>
      </c>
      <c r="S48" s="30">
        <v>234</v>
      </c>
      <c r="T48" s="31">
        <v>122</v>
      </c>
      <c r="U48" s="29">
        <v>1615</v>
      </c>
      <c r="V48" s="30">
        <v>1010</v>
      </c>
      <c r="W48" s="31">
        <v>605</v>
      </c>
      <c r="X48" s="29">
        <v>3578</v>
      </c>
      <c r="Y48" s="30">
        <v>1892</v>
      </c>
      <c r="Z48" s="31">
        <v>1686</v>
      </c>
      <c r="AA48" s="32">
        <v>0.85159096207380469</v>
      </c>
      <c r="AB48" s="33">
        <v>0.67062420685954705</v>
      </c>
    </row>
    <row r="49" spans="1:28" ht="13.15" customHeight="1" x14ac:dyDescent="0.2">
      <c r="A49" s="25" t="s">
        <v>46</v>
      </c>
      <c r="B49" s="7" t="s">
        <v>33</v>
      </c>
      <c r="C49" s="29">
        <v>2978</v>
      </c>
      <c r="D49" s="30">
        <v>1958</v>
      </c>
      <c r="E49" s="31">
        <v>1020</v>
      </c>
      <c r="F49" s="29">
        <v>5467</v>
      </c>
      <c r="G49" s="30">
        <v>3103</v>
      </c>
      <c r="H49" s="31">
        <v>2364</v>
      </c>
      <c r="I49" s="56">
        <v>1</v>
      </c>
      <c r="J49" s="57">
        <v>1</v>
      </c>
      <c r="K49" s="58">
        <v>0</v>
      </c>
      <c r="L49" s="56">
        <v>1</v>
      </c>
      <c r="M49" s="57">
        <v>1</v>
      </c>
      <c r="N49" s="58">
        <v>0</v>
      </c>
      <c r="O49" s="29">
        <v>1091</v>
      </c>
      <c r="P49" s="30">
        <v>800</v>
      </c>
      <c r="Q49" s="31">
        <v>291</v>
      </c>
      <c r="R49" s="29">
        <v>1555</v>
      </c>
      <c r="S49" s="30">
        <v>1030</v>
      </c>
      <c r="T49" s="31">
        <v>525</v>
      </c>
      <c r="U49" s="29">
        <v>1886</v>
      </c>
      <c r="V49" s="30">
        <v>1157</v>
      </c>
      <c r="W49" s="31">
        <v>729</v>
      </c>
      <c r="X49" s="29">
        <v>3911</v>
      </c>
      <c r="Y49" s="30">
        <v>2072</v>
      </c>
      <c r="Z49" s="31">
        <v>1839</v>
      </c>
      <c r="AA49" s="32">
        <v>1.5015681252079909</v>
      </c>
      <c r="AB49" s="33">
        <v>1.0219302836805193</v>
      </c>
    </row>
    <row r="50" spans="1:28" ht="13.15" customHeight="1" x14ac:dyDescent="0.2">
      <c r="A50" s="25" t="s">
        <v>47</v>
      </c>
      <c r="B50" s="7" t="s">
        <v>34</v>
      </c>
      <c r="C50" s="29">
        <v>7610</v>
      </c>
      <c r="D50" s="30">
        <v>4930</v>
      </c>
      <c r="E50" s="31">
        <v>2680</v>
      </c>
      <c r="F50" s="29">
        <v>12374</v>
      </c>
      <c r="G50" s="30">
        <v>7162</v>
      </c>
      <c r="H50" s="31">
        <v>5212</v>
      </c>
      <c r="I50" s="56">
        <v>3</v>
      </c>
      <c r="J50" s="57">
        <v>3</v>
      </c>
      <c r="K50" s="58">
        <v>0</v>
      </c>
      <c r="L50" s="56">
        <v>3</v>
      </c>
      <c r="M50" s="57">
        <v>3</v>
      </c>
      <c r="N50" s="58">
        <v>0</v>
      </c>
      <c r="O50" s="29">
        <v>86</v>
      </c>
      <c r="P50" s="30">
        <v>62</v>
      </c>
      <c r="Q50" s="31">
        <v>24</v>
      </c>
      <c r="R50" s="29">
        <v>131</v>
      </c>
      <c r="S50" s="30">
        <v>87</v>
      </c>
      <c r="T50" s="31">
        <v>44</v>
      </c>
      <c r="U50" s="29">
        <v>7521</v>
      </c>
      <c r="V50" s="30">
        <v>4865</v>
      </c>
      <c r="W50" s="31">
        <v>2656</v>
      </c>
      <c r="X50" s="29">
        <v>12240</v>
      </c>
      <c r="Y50" s="30">
        <v>7072</v>
      </c>
      <c r="Z50" s="31">
        <v>5168</v>
      </c>
      <c r="AA50" s="32">
        <v>1.8806747693022474</v>
      </c>
      <c r="AB50" s="33">
        <v>0.99588575402088675</v>
      </c>
    </row>
    <row r="51" spans="1:28" ht="13.15" customHeight="1" x14ac:dyDescent="0.2">
      <c r="A51" s="25" t="s">
        <v>48</v>
      </c>
      <c r="B51" s="7" t="s">
        <v>35</v>
      </c>
      <c r="C51" s="29">
        <v>2550</v>
      </c>
      <c r="D51" s="30">
        <v>1808</v>
      </c>
      <c r="E51" s="31">
        <v>742</v>
      </c>
      <c r="F51" s="29">
        <v>4234</v>
      </c>
      <c r="G51" s="30">
        <v>2569</v>
      </c>
      <c r="H51" s="31">
        <v>1665</v>
      </c>
      <c r="I51" s="56">
        <v>3</v>
      </c>
      <c r="J51" s="57">
        <v>1</v>
      </c>
      <c r="K51" s="58">
        <v>2</v>
      </c>
      <c r="L51" s="56">
        <v>3</v>
      </c>
      <c r="M51" s="57">
        <v>1</v>
      </c>
      <c r="N51" s="58">
        <v>2</v>
      </c>
      <c r="O51" s="29">
        <v>117</v>
      </c>
      <c r="P51" s="30">
        <v>85</v>
      </c>
      <c r="Q51" s="31">
        <v>32</v>
      </c>
      <c r="R51" s="29">
        <v>178</v>
      </c>
      <c r="S51" s="30">
        <v>111</v>
      </c>
      <c r="T51" s="31">
        <v>67</v>
      </c>
      <c r="U51" s="29">
        <v>2430</v>
      </c>
      <c r="V51" s="30">
        <v>1722</v>
      </c>
      <c r="W51" s="31">
        <v>708</v>
      </c>
      <c r="X51" s="29">
        <v>4053</v>
      </c>
      <c r="Y51" s="30">
        <v>2457</v>
      </c>
      <c r="Z51" s="31">
        <v>1596</v>
      </c>
      <c r="AA51" s="32">
        <v>1.4146233218684123</v>
      </c>
      <c r="AB51" s="33">
        <v>0.88515556075880031</v>
      </c>
    </row>
    <row r="52" spans="1:28" ht="13.15" customHeight="1" x14ac:dyDescent="0.2">
      <c r="A52" s="25" t="s">
        <v>49</v>
      </c>
      <c r="B52" s="7" t="s">
        <v>20</v>
      </c>
      <c r="C52" s="29">
        <v>5882</v>
      </c>
      <c r="D52" s="30">
        <v>4000</v>
      </c>
      <c r="E52" s="31">
        <v>1882</v>
      </c>
      <c r="F52" s="29">
        <v>11340</v>
      </c>
      <c r="G52" s="30">
        <v>6357</v>
      </c>
      <c r="H52" s="31">
        <v>4983</v>
      </c>
      <c r="I52" s="56">
        <v>4</v>
      </c>
      <c r="J52" s="57">
        <v>4</v>
      </c>
      <c r="K52" s="58">
        <v>0</v>
      </c>
      <c r="L52" s="56">
        <v>4</v>
      </c>
      <c r="M52" s="57">
        <v>4</v>
      </c>
      <c r="N52" s="58">
        <v>0</v>
      </c>
      <c r="O52" s="29">
        <v>3146</v>
      </c>
      <c r="P52" s="30">
        <v>2258</v>
      </c>
      <c r="Q52" s="31">
        <v>888</v>
      </c>
      <c r="R52" s="29">
        <v>4717</v>
      </c>
      <c r="S52" s="30">
        <v>2947</v>
      </c>
      <c r="T52" s="31">
        <v>1770</v>
      </c>
      <c r="U52" s="29">
        <v>2732</v>
      </c>
      <c r="V52" s="30">
        <v>1738</v>
      </c>
      <c r="W52" s="31">
        <v>994</v>
      </c>
      <c r="X52" s="29">
        <v>6619</v>
      </c>
      <c r="Y52" s="30">
        <v>3406</v>
      </c>
      <c r="Z52" s="31">
        <v>3213</v>
      </c>
      <c r="AA52" s="32">
        <v>2.3877567589510433</v>
      </c>
      <c r="AB52" s="33">
        <v>1.7140887819388853</v>
      </c>
    </row>
    <row r="53" spans="1:28" ht="13.15" customHeight="1" x14ac:dyDescent="0.2">
      <c r="A53" s="25" t="s">
        <v>50</v>
      </c>
      <c r="B53" s="7" t="s">
        <v>21</v>
      </c>
      <c r="C53" s="29">
        <v>2123</v>
      </c>
      <c r="D53" s="30">
        <v>1526</v>
      </c>
      <c r="E53" s="31">
        <v>597</v>
      </c>
      <c r="F53" s="29">
        <v>3435</v>
      </c>
      <c r="G53" s="30">
        <v>2109</v>
      </c>
      <c r="H53" s="31">
        <v>1326</v>
      </c>
      <c r="I53" s="56">
        <v>2</v>
      </c>
      <c r="J53" s="57">
        <v>2</v>
      </c>
      <c r="K53" s="58">
        <v>0</v>
      </c>
      <c r="L53" s="56">
        <v>2</v>
      </c>
      <c r="M53" s="57">
        <v>2</v>
      </c>
      <c r="N53" s="58">
        <v>0</v>
      </c>
      <c r="O53" s="29">
        <v>229</v>
      </c>
      <c r="P53" s="30">
        <v>176</v>
      </c>
      <c r="Q53" s="31">
        <v>53</v>
      </c>
      <c r="R53" s="29">
        <v>281</v>
      </c>
      <c r="S53" s="30">
        <v>197</v>
      </c>
      <c r="T53" s="31">
        <v>84</v>
      </c>
      <c r="U53" s="29">
        <v>1892</v>
      </c>
      <c r="V53" s="30">
        <v>1348</v>
      </c>
      <c r="W53" s="31">
        <v>544</v>
      </c>
      <c r="X53" s="29">
        <v>3152</v>
      </c>
      <c r="Y53" s="30">
        <v>1910</v>
      </c>
      <c r="Z53" s="31">
        <v>1242</v>
      </c>
      <c r="AA53" s="32">
        <v>1.141901268301079</v>
      </c>
      <c r="AB53" s="33">
        <v>0.706718869908178</v>
      </c>
    </row>
    <row r="54" spans="1:28" ht="13.15" customHeight="1" x14ac:dyDescent="0.2">
      <c r="A54" s="25" t="s">
        <v>51</v>
      </c>
      <c r="B54" s="7" t="s">
        <v>22</v>
      </c>
      <c r="C54" s="29">
        <v>8451</v>
      </c>
      <c r="D54" s="30">
        <v>5637</v>
      </c>
      <c r="E54" s="31">
        <v>2814</v>
      </c>
      <c r="F54" s="29">
        <v>14930</v>
      </c>
      <c r="G54" s="30">
        <v>8804</v>
      </c>
      <c r="H54" s="31">
        <v>6126</v>
      </c>
      <c r="I54" s="56">
        <v>75</v>
      </c>
      <c r="J54" s="57">
        <v>58</v>
      </c>
      <c r="K54" s="58">
        <v>17</v>
      </c>
      <c r="L54" s="56">
        <v>78</v>
      </c>
      <c r="M54" s="57">
        <v>61</v>
      </c>
      <c r="N54" s="58">
        <v>17</v>
      </c>
      <c r="O54" s="29">
        <v>833</v>
      </c>
      <c r="P54" s="30">
        <v>642</v>
      </c>
      <c r="Q54" s="31">
        <v>191</v>
      </c>
      <c r="R54" s="29">
        <v>953</v>
      </c>
      <c r="S54" s="30">
        <v>704</v>
      </c>
      <c r="T54" s="31">
        <v>249</v>
      </c>
      <c r="U54" s="29">
        <v>7543</v>
      </c>
      <c r="V54" s="30">
        <v>4937</v>
      </c>
      <c r="W54" s="31">
        <v>2606</v>
      </c>
      <c r="X54" s="29">
        <v>13899</v>
      </c>
      <c r="Y54" s="30">
        <v>8039</v>
      </c>
      <c r="Z54" s="31">
        <v>5860</v>
      </c>
      <c r="AA54" s="32">
        <v>2.8493304022980754</v>
      </c>
      <c r="AB54" s="33">
        <v>1.8734252185871891</v>
      </c>
    </row>
    <row r="55" spans="1:28" ht="13.15" customHeight="1" x14ac:dyDescent="0.2">
      <c r="A55" s="25" t="s">
        <v>52</v>
      </c>
      <c r="B55" s="7" t="s">
        <v>23</v>
      </c>
      <c r="C55" s="29">
        <v>3682</v>
      </c>
      <c r="D55" s="30">
        <v>2416</v>
      </c>
      <c r="E55" s="31">
        <v>1266</v>
      </c>
      <c r="F55" s="29">
        <v>6785</v>
      </c>
      <c r="G55" s="30">
        <v>3986</v>
      </c>
      <c r="H55" s="31">
        <v>2799</v>
      </c>
      <c r="I55" s="56">
        <v>35</v>
      </c>
      <c r="J55" s="57">
        <v>32</v>
      </c>
      <c r="K55" s="58">
        <v>3</v>
      </c>
      <c r="L55" s="56">
        <v>35</v>
      </c>
      <c r="M55" s="57">
        <v>32</v>
      </c>
      <c r="N55" s="58">
        <v>3</v>
      </c>
      <c r="O55" s="29">
        <v>576</v>
      </c>
      <c r="P55" s="30">
        <v>429</v>
      </c>
      <c r="Q55" s="31">
        <v>147</v>
      </c>
      <c r="R55" s="29">
        <v>743</v>
      </c>
      <c r="S55" s="30">
        <v>508</v>
      </c>
      <c r="T55" s="31">
        <v>235</v>
      </c>
      <c r="U55" s="29">
        <v>3071</v>
      </c>
      <c r="V55" s="30">
        <v>1955</v>
      </c>
      <c r="W55" s="31">
        <v>1116</v>
      </c>
      <c r="X55" s="29">
        <v>6007</v>
      </c>
      <c r="Y55" s="30">
        <v>3446</v>
      </c>
      <c r="Z55" s="31">
        <v>2561</v>
      </c>
      <c r="AA55" s="32">
        <v>4.3590472131458062</v>
      </c>
      <c r="AB55" s="33">
        <v>3.2014834877060201</v>
      </c>
    </row>
    <row r="56" spans="1:28" ht="13.15" customHeight="1" x14ac:dyDescent="0.2">
      <c r="A56" s="25" t="s">
        <v>53</v>
      </c>
      <c r="B56" s="7" t="s">
        <v>24</v>
      </c>
      <c r="C56" s="29">
        <v>4252</v>
      </c>
      <c r="D56" s="30">
        <v>2734</v>
      </c>
      <c r="E56" s="31">
        <v>1518</v>
      </c>
      <c r="F56" s="29">
        <v>8603</v>
      </c>
      <c r="G56" s="30">
        <v>4861</v>
      </c>
      <c r="H56" s="31">
        <v>3742</v>
      </c>
      <c r="I56" s="56">
        <v>3</v>
      </c>
      <c r="J56" s="57">
        <v>2</v>
      </c>
      <c r="K56" s="58">
        <v>1</v>
      </c>
      <c r="L56" s="56">
        <v>3</v>
      </c>
      <c r="M56" s="57">
        <v>2</v>
      </c>
      <c r="N56" s="58">
        <v>1</v>
      </c>
      <c r="O56" s="29">
        <v>383</v>
      </c>
      <c r="P56" s="30">
        <v>282</v>
      </c>
      <c r="Q56" s="31">
        <v>101</v>
      </c>
      <c r="R56" s="29">
        <v>487</v>
      </c>
      <c r="S56" s="30">
        <v>332</v>
      </c>
      <c r="T56" s="31">
        <v>155</v>
      </c>
      <c r="U56" s="29">
        <v>3866</v>
      </c>
      <c r="V56" s="30">
        <v>2450</v>
      </c>
      <c r="W56" s="31">
        <v>1416</v>
      </c>
      <c r="X56" s="29">
        <v>8113</v>
      </c>
      <c r="Y56" s="30">
        <v>4527</v>
      </c>
      <c r="Z56" s="31">
        <v>3586</v>
      </c>
      <c r="AA56" s="32">
        <v>3.3066334862742046</v>
      </c>
      <c r="AB56" s="33">
        <v>2.7039429226973426</v>
      </c>
    </row>
    <row r="57" spans="1:28" ht="13.15" customHeight="1" x14ac:dyDescent="0.2">
      <c r="A57" s="25" t="s">
        <v>54</v>
      </c>
      <c r="B57" s="7" t="s">
        <v>25</v>
      </c>
      <c r="C57" s="29">
        <v>696</v>
      </c>
      <c r="D57" s="30">
        <v>476</v>
      </c>
      <c r="E57" s="31">
        <v>220</v>
      </c>
      <c r="F57" s="29">
        <v>1220</v>
      </c>
      <c r="G57" s="30">
        <v>684</v>
      </c>
      <c r="H57" s="31">
        <v>536</v>
      </c>
      <c r="I57" s="56">
        <v>33</v>
      </c>
      <c r="J57" s="57">
        <v>23</v>
      </c>
      <c r="K57" s="58">
        <v>10</v>
      </c>
      <c r="L57" s="56">
        <v>34</v>
      </c>
      <c r="M57" s="57">
        <v>23</v>
      </c>
      <c r="N57" s="58">
        <v>11</v>
      </c>
      <c r="O57" s="29">
        <v>319</v>
      </c>
      <c r="P57" s="30">
        <v>232</v>
      </c>
      <c r="Q57" s="31">
        <v>87</v>
      </c>
      <c r="R57" s="29">
        <v>415</v>
      </c>
      <c r="S57" s="30">
        <v>273</v>
      </c>
      <c r="T57" s="31">
        <v>142</v>
      </c>
      <c r="U57" s="29">
        <v>344</v>
      </c>
      <c r="V57" s="30">
        <v>221</v>
      </c>
      <c r="W57" s="31">
        <v>123</v>
      </c>
      <c r="X57" s="29">
        <v>771</v>
      </c>
      <c r="Y57" s="30">
        <v>388</v>
      </c>
      <c r="Z57" s="31">
        <v>383</v>
      </c>
      <c r="AA57" s="32">
        <v>1.6276133015293952</v>
      </c>
      <c r="AB57" s="33">
        <v>1.1366706729649403</v>
      </c>
    </row>
    <row r="58" spans="1:28" ht="13.15" customHeight="1" x14ac:dyDescent="0.2">
      <c r="A58" s="25" t="s">
        <v>55</v>
      </c>
      <c r="B58" s="7" t="s">
        <v>26</v>
      </c>
      <c r="C58" s="29">
        <v>2591</v>
      </c>
      <c r="D58" s="30">
        <v>1603</v>
      </c>
      <c r="E58" s="31">
        <v>988</v>
      </c>
      <c r="F58" s="29">
        <v>4794</v>
      </c>
      <c r="G58" s="30">
        <v>2669</v>
      </c>
      <c r="H58" s="31">
        <v>2125</v>
      </c>
      <c r="I58" s="56">
        <v>2</v>
      </c>
      <c r="J58" s="57">
        <v>2</v>
      </c>
      <c r="K58" s="58">
        <v>0</v>
      </c>
      <c r="L58" s="56">
        <v>2</v>
      </c>
      <c r="M58" s="57">
        <v>2</v>
      </c>
      <c r="N58" s="58">
        <v>0</v>
      </c>
      <c r="O58" s="29">
        <v>765</v>
      </c>
      <c r="P58" s="30">
        <v>513</v>
      </c>
      <c r="Q58" s="31">
        <v>252</v>
      </c>
      <c r="R58" s="29">
        <v>1076</v>
      </c>
      <c r="S58" s="30">
        <v>660</v>
      </c>
      <c r="T58" s="31">
        <v>416</v>
      </c>
      <c r="U58" s="29">
        <v>1824</v>
      </c>
      <c r="V58" s="30">
        <v>1088</v>
      </c>
      <c r="W58" s="31">
        <v>736</v>
      </c>
      <c r="X58" s="29">
        <v>3716</v>
      </c>
      <c r="Y58" s="30">
        <v>2007</v>
      </c>
      <c r="Z58" s="31">
        <v>1709</v>
      </c>
      <c r="AA58" s="32">
        <v>1.6357839578269515</v>
      </c>
      <c r="AB58" s="33">
        <v>1.3223404930228195</v>
      </c>
    </row>
    <row r="59" spans="1:28" ht="13.15" customHeight="1" x14ac:dyDescent="0.2">
      <c r="A59" s="25" t="s">
        <v>56</v>
      </c>
      <c r="B59" s="7" t="s">
        <v>27</v>
      </c>
      <c r="C59" s="29">
        <v>1867</v>
      </c>
      <c r="D59" s="30">
        <v>1087</v>
      </c>
      <c r="E59" s="31">
        <v>780</v>
      </c>
      <c r="F59" s="29">
        <v>3645</v>
      </c>
      <c r="G59" s="30">
        <v>1934</v>
      </c>
      <c r="H59" s="31">
        <v>1711</v>
      </c>
      <c r="I59" s="56">
        <v>6</v>
      </c>
      <c r="J59" s="57">
        <v>3</v>
      </c>
      <c r="K59" s="58">
        <v>3</v>
      </c>
      <c r="L59" s="56">
        <v>6</v>
      </c>
      <c r="M59" s="57">
        <v>3</v>
      </c>
      <c r="N59" s="58">
        <v>3</v>
      </c>
      <c r="O59" s="29">
        <v>492</v>
      </c>
      <c r="P59" s="30">
        <v>298</v>
      </c>
      <c r="Q59" s="31">
        <v>194</v>
      </c>
      <c r="R59" s="29">
        <v>735</v>
      </c>
      <c r="S59" s="30">
        <v>424</v>
      </c>
      <c r="T59" s="31">
        <v>311</v>
      </c>
      <c r="U59" s="29">
        <v>1369</v>
      </c>
      <c r="V59" s="30">
        <v>786</v>
      </c>
      <c r="W59" s="31">
        <v>583</v>
      </c>
      <c r="X59" s="29">
        <v>2904</v>
      </c>
      <c r="Y59" s="30">
        <v>1507</v>
      </c>
      <c r="Z59" s="31">
        <v>1397</v>
      </c>
      <c r="AA59" s="32">
        <v>1.0500798668136515</v>
      </c>
      <c r="AB59" s="33">
        <v>0.80097743419129852</v>
      </c>
    </row>
    <row r="60" spans="1:28" ht="13.15" customHeight="1" x14ac:dyDescent="0.2">
      <c r="A60" s="25" t="s">
        <v>57</v>
      </c>
      <c r="B60" s="7" t="s">
        <v>36</v>
      </c>
      <c r="C60" s="29">
        <v>1437</v>
      </c>
      <c r="D60" s="30">
        <v>929</v>
      </c>
      <c r="E60" s="31">
        <v>508</v>
      </c>
      <c r="F60" s="29">
        <v>2449</v>
      </c>
      <c r="G60" s="30">
        <v>1388</v>
      </c>
      <c r="H60" s="31">
        <v>1061</v>
      </c>
      <c r="I60" s="56">
        <v>15</v>
      </c>
      <c r="J60" s="57">
        <v>14</v>
      </c>
      <c r="K60" s="58">
        <v>1</v>
      </c>
      <c r="L60" s="56">
        <v>16</v>
      </c>
      <c r="M60" s="57">
        <v>15</v>
      </c>
      <c r="N60" s="58">
        <v>1</v>
      </c>
      <c r="O60" s="29">
        <v>305</v>
      </c>
      <c r="P60" s="30">
        <v>209</v>
      </c>
      <c r="Q60" s="31">
        <v>96</v>
      </c>
      <c r="R60" s="29">
        <v>396</v>
      </c>
      <c r="S60" s="30">
        <v>256</v>
      </c>
      <c r="T60" s="31">
        <v>140</v>
      </c>
      <c r="U60" s="29">
        <v>1117</v>
      </c>
      <c r="V60" s="30">
        <v>706</v>
      </c>
      <c r="W60" s="31">
        <v>411</v>
      </c>
      <c r="X60" s="29">
        <v>2037</v>
      </c>
      <c r="Y60" s="30">
        <v>1117</v>
      </c>
      <c r="Z60" s="31">
        <v>920</v>
      </c>
      <c r="AA60" s="32">
        <v>1.3945769686147396</v>
      </c>
      <c r="AB60" s="33">
        <v>0.9283196239717979</v>
      </c>
    </row>
    <row r="61" spans="1:28" ht="13.15" customHeight="1" x14ac:dyDescent="0.2">
      <c r="A61" s="25" t="s">
        <v>58</v>
      </c>
      <c r="B61" s="7" t="s">
        <v>37</v>
      </c>
      <c r="C61" s="29">
        <v>238</v>
      </c>
      <c r="D61" s="30">
        <v>163</v>
      </c>
      <c r="E61" s="31">
        <v>75</v>
      </c>
      <c r="F61" s="29">
        <v>382</v>
      </c>
      <c r="G61" s="30">
        <v>228</v>
      </c>
      <c r="H61" s="31">
        <v>154</v>
      </c>
      <c r="I61" s="56">
        <v>0</v>
      </c>
      <c r="J61" s="57">
        <v>0</v>
      </c>
      <c r="K61" s="58">
        <v>0</v>
      </c>
      <c r="L61" s="56">
        <v>0</v>
      </c>
      <c r="M61" s="57">
        <v>0</v>
      </c>
      <c r="N61" s="58">
        <v>0</v>
      </c>
      <c r="O61" s="29">
        <v>53</v>
      </c>
      <c r="P61" s="30">
        <v>41</v>
      </c>
      <c r="Q61" s="31">
        <v>12</v>
      </c>
      <c r="R61" s="29">
        <v>68</v>
      </c>
      <c r="S61" s="30">
        <v>47</v>
      </c>
      <c r="T61" s="31">
        <v>21</v>
      </c>
      <c r="U61" s="29">
        <v>185</v>
      </c>
      <c r="V61" s="30">
        <v>122</v>
      </c>
      <c r="W61" s="31">
        <v>63</v>
      </c>
      <c r="X61" s="29">
        <v>314</v>
      </c>
      <c r="Y61" s="30">
        <v>181</v>
      </c>
      <c r="Z61" s="31">
        <v>133</v>
      </c>
      <c r="AA61" s="32">
        <v>0.54588407991008969</v>
      </c>
      <c r="AB61" s="33">
        <v>0.26692940346169702</v>
      </c>
    </row>
    <row r="62" spans="1:28" ht="13.15" customHeight="1" x14ac:dyDescent="0.2">
      <c r="A62" s="26" t="s">
        <v>59</v>
      </c>
      <c r="B62" s="28" t="s">
        <v>38</v>
      </c>
      <c r="C62" s="51">
        <v>50</v>
      </c>
      <c r="D62" s="52">
        <v>35</v>
      </c>
      <c r="E62" s="53">
        <v>15</v>
      </c>
      <c r="F62" s="51">
        <v>88</v>
      </c>
      <c r="G62" s="52">
        <v>51</v>
      </c>
      <c r="H62" s="53">
        <v>37</v>
      </c>
      <c r="I62" s="59">
        <v>14</v>
      </c>
      <c r="J62" s="60">
        <v>10</v>
      </c>
      <c r="K62" s="61">
        <v>4</v>
      </c>
      <c r="L62" s="59">
        <v>14</v>
      </c>
      <c r="M62" s="60">
        <v>10</v>
      </c>
      <c r="N62" s="61">
        <v>4</v>
      </c>
      <c r="O62" s="51">
        <v>16</v>
      </c>
      <c r="P62" s="52">
        <v>12</v>
      </c>
      <c r="Q62" s="53">
        <v>4</v>
      </c>
      <c r="R62" s="51">
        <v>26</v>
      </c>
      <c r="S62" s="52">
        <v>16</v>
      </c>
      <c r="T62" s="53">
        <v>10</v>
      </c>
      <c r="U62" s="51">
        <v>20</v>
      </c>
      <c r="V62" s="52">
        <v>13</v>
      </c>
      <c r="W62" s="53">
        <v>7</v>
      </c>
      <c r="X62" s="51">
        <v>48</v>
      </c>
      <c r="Y62" s="52">
        <v>25</v>
      </c>
      <c r="Z62" s="53">
        <v>23</v>
      </c>
      <c r="AA62" s="54">
        <v>1.3531799729364005</v>
      </c>
      <c r="AB62" s="55">
        <v>0.62834701892181366</v>
      </c>
    </row>
    <row r="63" spans="1:28" ht="13.15" customHeight="1" x14ac:dyDescent="0.2">
      <c r="A63" s="88" t="s">
        <v>148</v>
      </c>
      <c r="B63" s="89"/>
      <c r="C63" s="89"/>
      <c r="D63" s="89"/>
      <c r="E63" s="89"/>
      <c r="F63" s="89"/>
      <c r="G63" s="89"/>
      <c r="H63" s="89"/>
      <c r="I63" s="89"/>
      <c r="J63" s="89"/>
      <c r="K63" s="89"/>
      <c r="L63" s="89"/>
      <c r="M63" s="41"/>
      <c r="N63" s="41"/>
      <c r="O63" s="41"/>
      <c r="P63" s="41"/>
      <c r="Q63" s="41"/>
      <c r="R63" s="41"/>
      <c r="S63" s="41"/>
      <c r="T63" s="41"/>
      <c r="U63" s="41"/>
      <c r="V63" s="41"/>
      <c r="W63" s="41"/>
      <c r="X63" s="41"/>
      <c r="Y63" s="41"/>
      <c r="Z63" s="41"/>
    </row>
    <row r="64" spans="1:28" ht="12.75" customHeight="1" x14ac:dyDescent="0.2">
      <c r="A64" s="90" t="s">
        <v>0</v>
      </c>
      <c r="B64" s="90"/>
      <c r="C64" s="90"/>
    </row>
    <row r="67" spans="1:29" s="45" customFormat="1" ht="16.149999999999999" customHeight="1" x14ac:dyDescent="0.2">
      <c r="A67" s="105" t="s">
        <v>130</v>
      </c>
      <c r="B67" s="106"/>
      <c r="C67" s="106"/>
      <c r="D67" s="106"/>
      <c r="E67" s="106"/>
      <c r="F67" s="106"/>
      <c r="G67" s="106"/>
      <c r="H67" s="106"/>
      <c r="I67" s="106"/>
      <c r="J67" s="106"/>
      <c r="K67" s="106"/>
      <c r="L67" s="106"/>
      <c r="M67" s="106"/>
      <c r="N67" s="106"/>
    </row>
    <row r="68" spans="1:29" ht="13.15" customHeight="1" x14ac:dyDescent="0.2">
      <c r="A68" s="99" t="s">
        <v>152</v>
      </c>
      <c r="B68" s="100"/>
      <c r="C68" s="96" t="s">
        <v>153</v>
      </c>
      <c r="D68" s="97"/>
      <c r="E68" s="97"/>
      <c r="F68" s="97"/>
      <c r="G68" s="97"/>
      <c r="H68" s="98"/>
      <c r="I68" s="96" t="s">
        <v>157</v>
      </c>
      <c r="J68" s="97"/>
      <c r="K68" s="97"/>
      <c r="L68" s="97"/>
      <c r="M68" s="97"/>
      <c r="N68" s="98"/>
      <c r="O68" s="96" t="s">
        <v>158</v>
      </c>
      <c r="P68" s="97"/>
      <c r="Q68" s="97"/>
      <c r="R68" s="97"/>
      <c r="S68" s="97"/>
      <c r="T68" s="98"/>
      <c r="U68" s="96" t="s">
        <v>159</v>
      </c>
      <c r="V68" s="97"/>
      <c r="W68" s="97"/>
      <c r="X68" s="97"/>
      <c r="Y68" s="97"/>
      <c r="Z68" s="98"/>
      <c r="AA68" s="91" t="s">
        <v>65</v>
      </c>
      <c r="AB68" s="94" t="s">
        <v>66</v>
      </c>
    </row>
    <row r="69" spans="1:29" ht="13.15" customHeight="1" x14ac:dyDescent="0.2">
      <c r="A69" s="101"/>
      <c r="B69" s="102"/>
      <c r="C69" s="96" t="s">
        <v>154</v>
      </c>
      <c r="D69" s="97"/>
      <c r="E69" s="98"/>
      <c r="F69" s="96" t="s">
        <v>155</v>
      </c>
      <c r="G69" s="97"/>
      <c r="H69" s="98"/>
      <c r="I69" s="96" t="s">
        <v>156</v>
      </c>
      <c r="J69" s="97"/>
      <c r="K69" s="98"/>
      <c r="L69" s="96" t="s">
        <v>155</v>
      </c>
      <c r="M69" s="97"/>
      <c r="N69" s="98"/>
      <c r="O69" s="96" t="s">
        <v>156</v>
      </c>
      <c r="P69" s="97"/>
      <c r="Q69" s="98"/>
      <c r="R69" s="96" t="s">
        <v>155</v>
      </c>
      <c r="S69" s="97"/>
      <c r="T69" s="98"/>
      <c r="U69" s="96" t="s">
        <v>156</v>
      </c>
      <c r="V69" s="97"/>
      <c r="W69" s="98"/>
      <c r="X69" s="96" t="s">
        <v>155</v>
      </c>
      <c r="Y69" s="97"/>
      <c r="Z69" s="98"/>
      <c r="AA69" s="92"/>
      <c r="AB69" s="95"/>
    </row>
    <row r="70" spans="1:29" ht="13.15" customHeight="1" x14ac:dyDescent="0.2">
      <c r="A70" s="101"/>
      <c r="B70" s="102"/>
      <c r="C70" s="42" t="s">
        <v>41</v>
      </c>
      <c r="D70" s="42" t="s">
        <v>42</v>
      </c>
      <c r="E70" s="42" t="s">
        <v>43</v>
      </c>
      <c r="F70" s="42" t="s">
        <v>41</v>
      </c>
      <c r="G70" s="42" t="s">
        <v>42</v>
      </c>
      <c r="H70" s="42" t="s">
        <v>43</v>
      </c>
      <c r="I70" s="42" t="s">
        <v>41</v>
      </c>
      <c r="J70" s="42" t="s">
        <v>42</v>
      </c>
      <c r="K70" s="42" t="s">
        <v>43</v>
      </c>
      <c r="L70" s="42" t="s">
        <v>41</v>
      </c>
      <c r="M70" s="42" t="s">
        <v>42</v>
      </c>
      <c r="N70" s="42" t="s">
        <v>43</v>
      </c>
      <c r="O70" s="42" t="s">
        <v>41</v>
      </c>
      <c r="P70" s="42" t="s">
        <v>42</v>
      </c>
      <c r="Q70" s="42" t="s">
        <v>43</v>
      </c>
      <c r="R70" s="42" t="s">
        <v>41</v>
      </c>
      <c r="S70" s="42" t="s">
        <v>42</v>
      </c>
      <c r="T70" s="42" t="s">
        <v>43</v>
      </c>
      <c r="U70" s="42" t="s">
        <v>41</v>
      </c>
      <c r="V70" s="42" t="s">
        <v>42</v>
      </c>
      <c r="W70" s="42" t="s">
        <v>43</v>
      </c>
      <c r="X70" s="42" t="s">
        <v>41</v>
      </c>
      <c r="Y70" s="42" t="s">
        <v>42</v>
      </c>
      <c r="Z70" s="42" t="s">
        <v>43</v>
      </c>
      <c r="AA70" s="92"/>
      <c r="AB70" s="95"/>
    </row>
    <row r="71" spans="1:29" s="35" customFormat="1" ht="13.15" customHeight="1" x14ac:dyDescent="0.2">
      <c r="A71" s="103"/>
      <c r="B71" s="104"/>
      <c r="C71" s="69" t="s">
        <v>3</v>
      </c>
      <c r="D71" s="69" t="s">
        <v>4</v>
      </c>
      <c r="E71" s="69" t="s">
        <v>5</v>
      </c>
      <c r="F71" s="69" t="s">
        <v>3</v>
      </c>
      <c r="G71" s="69" t="s">
        <v>4</v>
      </c>
      <c r="H71" s="69" t="s">
        <v>5</v>
      </c>
      <c r="I71" s="69" t="s">
        <v>3</v>
      </c>
      <c r="J71" s="69" t="s">
        <v>4</v>
      </c>
      <c r="K71" s="69" t="s">
        <v>5</v>
      </c>
      <c r="L71" s="69" t="s">
        <v>3</v>
      </c>
      <c r="M71" s="69" t="s">
        <v>4</v>
      </c>
      <c r="N71" s="69" t="s">
        <v>5</v>
      </c>
      <c r="O71" s="69" t="s">
        <v>3</v>
      </c>
      <c r="P71" s="69" t="s">
        <v>4</v>
      </c>
      <c r="Q71" s="69" t="s">
        <v>5</v>
      </c>
      <c r="R71" s="69" t="s">
        <v>3</v>
      </c>
      <c r="S71" s="69" t="s">
        <v>4</v>
      </c>
      <c r="T71" s="69" t="s">
        <v>5</v>
      </c>
      <c r="U71" s="69" t="s">
        <v>3</v>
      </c>
      <c r="V71" s="69" t="s">
        <v>4</v>
      </c>
      <c r="W71" s="69" t="s">
        <v>5</v>
      </c>
      <c r="X71" s="69" t="s">
        <v>3</v>
      </c>
      <c r="Y71" s="69" t="s">
        <v>4</v>
      </c>
      <c r="Z71" s="69" t="s">
        <v>5</v>
      </c>
      <c r="AA71" s="93"/>
      <c r="AB71" s="126"/>
    </row>
    <row r="72" spans="1:29" s="2" customFormat="1" ht="13.15" customHeight="1" x14ac:dyDescent="0.2">
      <c r="A72" s="37" t="s">
        <v>85</v>
      </c>
      <c r="B72" s="27" t="s">
        <v>16</v>
      </c>
      <c r="C72" s="12">
        <v>144292</v>
      </c>
      <c r="D72" s="13">
        <v>88925</v>
      </c>
      <c r="E72" s="14">
        <v>55367</v>
      </c>
      <c r="F72" s="12">
        <v>277086</v>
      </c>
      <c r="G72" s="13">
        <v>150483</v>
      </c>
      <c r="H72" s="14">
        <v>126603</v>
      </c>
      <c r="I72" s="12">
        <v>2355</v>
      </c>
      <c r="J72" s="13">
        <v>1675</v>
      </c>
      <c r="K72" s="14">
        <v>680</v>
      </c>
      <c r="L72" s="12">
        <v>2425</v>
      </c>
      <c r="M72" s="13">
        <v>1718</v>
      </c>
      <c r="N72" s="14">
        <v>707</v>
      </c>
      <c r="O72" s="12">
        <v>35302</v>
      </c>
      <c r="P72" s="13">
        <v>23699</v>
      </c>
      <c r="Q72" s="14">
        <v>11603</v>
      </c>
      <c r="R72" s="12">
        <v>48440</v>
      </c>
      <c r="S72" s="13">
        <v>29952</v>
      </c>
      <c r="T72" s="14">
        <v>18488</v>
      </c>
      <c r="U72" s="12">
        <v>106635</v>
      </c>
      <c r="V72" s="13">
        <v>63551</v>
      </c>
      <c r="W72" s="14">
        <v>43084</v>
      </c>
      <c r="X72" s="12">
        <v>226221</v>
      </c>
      <c r="Y72" s="13">
        <v>118813</v>
      </c>
      <c r="Z72" s="14">
        <v>107408</v>
      </c>
      <c r="AA72" s="20">
        <v>1.5648795106112956</v>
      </c>
      <c r="AB72" s="20">
        <v>1.1839106488978521</v>
      </c>
      <c r="AC72" s="1"/>
    </row>
    <row r="73" spans="1:29" ht="13.15" customHeight="1" x14ac:dyDescent="0.2">
      <c r="A73" s="38" t="s">
        <v>96</v>
      </c>
      <c r="B73" s="7" t="s">
        <v>17</v>
      </c>
      <c r="C73" s="29">
        <v>17701</v>
      </c>
      <c r="D73" s="30">
        <v>10780</v>
      </c>
      <c r="E73" s="31">
        <v>6921</v>
      </c>
      <c r="F73" s="29">
        <v>33259</v>
      </c>
      <c r="G73" s="30">
        <v>17817</v>
      </c>
      <c r="H73" s="31">
        <v>15442</v>
      </c>
      <c r="I73" s="29">
        <v>64</v>
      </c>
      <c r="J73" s="30">
        <v>54</v>
      </c>
      <c r="K73" s="31">
        <v>10</v>
      </c>
      <c r="L73" s="29">
        <v>72</v>
      </c>
      <c r="M73" s="30">
        <v>58</v>
      </c>
      <c r="N73" s="31">
        <v>14</v>
      </c>
      <c r="O73" s="29">
        <v>1339</v>
      </c>
      <c r="P73" s="30">
        <v>885</v>
      </c>
      <c r="Q73" s="31">
        <v>454</v>
      </c>
      <c r="R73" s="29">
        <v>2031</v>
      </c>
      <c r="S73" s="30">
        <v>1211</v>
      </c>
      <c r="T73" s="31">
        <v>820</v>
      </c>
      <c r="U73" s="29">
        <v>16298</v>
      </c>
      <c r="V73" s="30">
        <v>9841</v>
      </c>
      <c r="W73" s="31">
        <v>6457</v>
      </c>
      <c r="X73" s="29">
        <v>31156</v>
      </c>
      <c r="Y73" s="30">
        <v>16548</v>
      </c>
      <c r="Z73" s="31">
        <v>14608</v>
      </c>
      <c r="AA73" s="33">
        <v>1.0620285639545071</v>
      </c>
      <c r="AB73" s="33">
        <v>0.8238725104417709</v>
      </c>
      <c r="AC73" s="41"/>
    </row>
    <row r="74" spans="1:29" ht="13.15" customHeight="1" x14ac:dyDescent="0.2">
      <c r="A74" s="38" t="s">
        <v>64</v>
      </c>
      <c r="B74" s="7" t="s">
        <v>18</v>
      </c>
      <c r="C74" s="29">
        <v>21432</v>
      </c>
      <c r="D74" s="30">
        <v>11776</v>
      </c>
      <c r="E74" s="31">
        <v>9656</v>
      </c>
      <c r="F74" s="29">
        <v>42369</v>
      </c>
      <c r="G74" s="30">
        <v>21585</v>
      </c>
      <c r="H74" s="31">
        <v>20784</v>
      </c>
      <c r="I74" s="29">
        <v>1395</v>
      </c>
      <c r="J74" s="30">
        <v>978</v>
      </c>
      <c r="K74" s="31">
        <v>417</v>
      </c>
      <c r="L74" s="29">
        <v>1439</v>
      </c>
      <c r="M74" s="30">
        <v>1002</v>
      </c>
      <c r="N74" s="31">
        <v>437</v>
      </c>
      <c r="O74" s="29">
        <v>6587</v>
      </c>
      <c r="P74" s="30">
        <v>4125</v>
      </c>
      <c r="Q74" s="31">
        <v>2462</v>
      </c>
      <c r="R74" s="29">
        <v>8220</v>
      </c>
      <c r="S74" s="30">
        <v>4881</v>
      </c>
      <c r="T74" s="31">
        <v>3339</v>
      </c>
      <c r="U74" s="29">
        <v>13450</v>
      </c>
      <c r="V74" s="30">
        <v>6673</v>
      </c>
      <c r="W74" s="31">
        <v>6777</v>
      </c>
      <c r="X74" s="29">
        <v>32710</v>
      </c>
      <c r="Y74" s="30">
        <v>15702</v>
      </c>
      <c r="Z74" s="31">
        <v>17008</v>
      </c>
      <c r="AA74" s="33">
        <v>2.0145110214394277</v>
      </c>
      <c r="AB74" s="33">
        <v>1.6905329913085323</v>
      </c>
      <c r="AC74" s="41"/>
    </row>
    <row r="75" spans="1:29" ht="13.15" customHeight="1" x14ac:dyDescent="0.2">
      <c r="A75" s="38" t="s">
        <v>97</v>
      </c>
      <c r="B75" s="7" t="s">
        <v>19</v>
      </c>
      <c r="C75" s="29">
        <v>12474</v>
      </c>
      <c r="D75" s="30">
        <v>7324</v>
      </c>
      <c r="E75" s="31">
        <v>5150</v>
      </c>
      <c r="F75" s="29">
        <v>28547</v>
      </c>
      <c r="G75" s="30">
        <v>14762</v>
      </c>
      <c r="H75" s="31">
        <v>13785</v>
      </c>
      <c r="I75" s="29">
        <v>64</v>
      </c>
      <c r="J75" s="30">
        <v>45</v>
      </c>
      <c r="K75" s="31">
        <v>19</v>
      </c>
      <c r="L75" s="29">
        <v>66</v>
      </c>
      <c r="M75" s="30">
        <v>46</v>
      </c>
      <c r="N75" s="31">
        <v>20</v>
      </c>
      <c r="O75" s="29">
        <v>1398</v>
      </c>
      <c r="P75" s="30">
        <v>945</v>
      </c>
      <c r="Q75" s="31">
        <v>453</v>
      </c>
      <c r="R75" s="29">
        <v>2319</v>
      </c>
      <c r="S75" s="30">
        <v>1413</v>
      </c>
      <c r="T75" s="31">
        <v>906</v>
      </c>
      <c r="U75" s="29">
        <v>11012</v>
      </c>
      <c r="V75" s="30">
        <v>6334</v>
      </c>
      <c r="W75" s="31">
        <v>4678</v>
      </c>
      <c r="X75" s="29">
        <v>26162</v>
      </c>
      <c r="Y75" s="30">
        <v>13303</v>
      </c>
      <c r="Z75" s="31">
        <v>12859</v>
      </c>
      <c r="AA75" s="33">
        <v>1.3867658028933756</v>
      </c>
      <c r="AB75" s="33">
        <v>1.2348012647769988</v>
      </c>
      <c r="AC75" s="41"/>
    </row>
    <row r="76" spans="1:29" ht="13.15" customHeight="1" x14ac:dyDescent="0.2">
      <c r="A76" s="38" t="s">
        <v>98</v>
      </c>
      <c r="B76" s="7" t="s">
        <v>28</v>
      </c>
      <c r="C76" s="29">
        <v>20016</v>
      </c>
      <c r="D76" s="30">
        <v>11602</v>
      </c>
      <c r="E76" s="31">
        <v>8414</v>
      </c>
      <c r="F76" s="29">
        <v>42190</v>
      </c>
      <c r="G76" s="30">
        <v>21994</v>
      </c>
      <c r="H76" s="31">
        <v>20196</v>
      </c>
      <c r="I76" s="29">
        <v>402</v>
      </c>
      <c r="J76" s="30">
        <v>290</v>
      </c>
      <c r="K76" s="31">
        <v>112</v>
      </c>
      <c r="L76" s="29">
        <v>408</v>
      </c>
      <c r="M76" s="30">
        <v>296</v>
      </c>
      <c r="N76" s="31">
        <v>112</v>
      </c>
      <c r="O76" s="29">
        <v>7217</v>
      </c>
      <c r="P76" s="30">
        <v>4677</v>
      </c>
      <c r="Q76" s="31">
        <v>2540</v>
      </c>
      <c r="R76" s="29">
        <v>10998</v>
      </c>
      <c r="S76" s="30">
        <v>6473</v>
      </c>
      <c r="T76" s="31">
        <v>4525</v>
      </c>
      <c r="U76" s="29">
        <v>12397</v>
      </c>
      <c r="V76" s="30">
        <v>6635</v>
      </c>
      <c r="W76" s="31">
        <v>5762</v>
      </c>
      <c r="X76" s="29">
        <v>30784</v>
      </c>
      <c r="Y76" s="30">
        <v>15225</v>
      </c>
      <c r="Z76" s="31">
        <v>15559</v>
      </c>
      <c r="AA76" s="33">
        <v>1.8962985419647003</v>
      </c>
      <c r="AB76" s="33">
        <v>1.4849228765761247</v>
      </c>
      <c r="AC76" s="41"/>
    </row>
    <row r="77" spans="1:29" ht="13.15" customHeight="1" x14ac:dyDescent="0.2">
      <c r="A77" s="38" t="s">
        <v>63</v>
      </c>
      <c r="B77" s="7" t="s">
        <v>29</v>
      </c>
      <c r="C77" s="29">
        <v>8931</v>
      </c>
      <c r="D77" s="30">
        <v>6022</v>
      </c>
      <c r="E77" s="31">
        <v>2909</v>
      </c>
      <c r="F77" s="29">
        <v>15148</v>
      </c>
      <c r="G77" s="30">
        <v>8909</v>
      </c>
      <c r="H77" s="31">
        <v>6239</v>
      </c>
      <c r="I77" s="29">
        <v>170</v>
      </c>
      <c r="J77" s="30">
        <v>114</v>
      </c>
      <c r="K77" s="31">
        <v>56</v>
      </c>
      <c r="L77" s="29">
        <v>172</v>
      </c>
      <c r="M77" s="30">
        <v>115</v>
      </c>
      <c r="N77" s="31">
        <v>57</v>
      </c>
      <c r="O77" s="29">
        <v>2935</v>
      </c>
      <c r="P77" s="30">
        <v>2093</v>
      </c>
      <c r="Q77" s="31">
        <v>842</v>
      </c>
      <c r="R77" s="29">
        <v>3525</v>
      </c>
      <c r="S77" s="30">
        <v>2379</v>
      </c>
      <c r="T77" s="31">
        <v>1146</v>
      </c>
      <c r="U77" s="29">
        <v>5826</v>
      </c>
      <c r="V77" s="30">
        <v>3815</v>
      </c>
      <c r="W77" s="31">
        <v>2011</v>
      </c>
      <c r="X77" s="29">
        <v>11451</v>
      </c>
      <c r="Y77" s="30">
        <v>6415</v>
      </c>
      <c r="Z77" s="31">
        <v>5036</v>
      </c>
      <c r="AA77" s="33">
        <v>1.2304907082864891</v>
      </c>
      <c r="AB77" s="33">
        <v>0.81447778897347189</v>
      </c>
      <c r="AC77" s="41"/>
    </row>
    <row r="78" spans="1:29" ht="13.15" customHeight="1" x14ac:dyDescent="0.2">
      <c r="A78" s="38" t="s">
        <v>99</v>
      </c>
      <c r="B78" s="7" t="s">
        <v>30</v>
      </c>
      <c r="C78" s="29">
        <v>14762</v>
      </c>
      <c r="D78" s="30">
        <v>9209</v>
      </c>
      <c r="E78" s="31">
        <v>5553</v>
      </c>
      <c r="F78" s="29">
        <v>27913</v>
      </c>
      <c r="G78" s="30">
        <v>15101</v>
      </c>
      <c r="H78" s="31">
        <v>12812</v>
      </c>
      <c r="I78" s="29">
        <v>56</v>
      </c>
      <c r="J78" s="30">
        <v>32</v>
      </c>
      <c r="K78" s="31">
        <v>24</v>
      </c>
      <c r="L78" s="29">
        <v>59</v>
      </c>
      <c r="M78" s="30">
        <v>35</v>
      </c>
      <c r="N78" s="31">
        <v>24</v>
      </c>
      <c r="O78" s="29">
        <v>6947</v>
      </c>
      <c r="P78" s="30">
        <v>4620</v>
      </c>
      <c r="Q78" s="31">
        <v>2327</v>
      </c>
      <c r="R78" s="29">
        <v>9038</v>
      </c>
      <c r="S78" s="30">
        <v>5628</v>
      </c>
      <c r="T78" s="31">
        <v>3410</v>
      </c>
      <c r="U78" s="29">
        <v>7759</v>
      </c>
      <c r="V78" s="30">
        <v>4557</v>
      </c>
      <c r="W78" s="31">
        <v>3202</v>
      </c>
      <c r="X78" s="29">
        <v>18816</v>
      </c>
      <c r="Y78" s="30">
        <v>9438</v>
      </c>
      <c r="Z78" s="31">
        <v>9378</v>
      </c>
      <c r="AA78" s="33">
        <v>1.284418357385362</v>
      </c>
      <c r="AB78" s="33">
        <v>1.0197419975661803</v>
      </c>
      <c r="AC78" s="41"/>
    </row>
    <row r="79" spans="1:29" ht="13.15" customHeight="1" x14ac:dyDescent="0.2">
      <c r="A79" s="25" t="s">
        <v>44</v>
      </c>
      <c r="B79" s="7" t="s">
        <v>31</v>
      </c>
      <c r="C79" s="29">
        <v>2829</v>
      </c>
      <c r="D79" s="30">
        <v>1787</v>
      </c>
      <c r="E79" s="31">
        <v>1042</v>
      </c>
      <c r="F79" s="29">
        <v>5012</v>
      </c>
      <c r="G79" s="30">
        <v>2808</v>
      </c>
      <c r="H79" s="31">
        <v>2204</v>
      </c>
      <c r="I79" s="29">
        <v>6</v>
      </c>
      <c r="J79" s="30">
        <v>5</v>
      </c>
      <c r="K79" s="31">
        <v>1</v>
      </c>
      <c r="L79" s="29">
        <v>6</v>
      </c>
      <c r="M79" s="30">
        <v>5</v>
      </c>
      <c r="N79" s="31">
        <v>1</v>
      </c>
      <c r="O79" s="29">
        <v>252</v>
      </c>
      <c r="P79" s="30">
        <v>179</v>
      </c>
      <c r="Q79" s="31">
        <v>73</v>
      </c>
      <c r="R79" s="29">
        <v>358</v>
      </c>
      <c r="S79" s="30">
        <v>233</v>
      </c>
      <c r="T79" s="31">
        <v>125</v>
      </c>
      <c r="U79" s="29">
        <v>2571</v>
      </c>
      <c r="V79" s="30">
        <v>1603</v>
      </c>
      <c r="W79" s="31">
        <v>968</v>
      </c>
      <c r="X79" s="29">
        <v>4648</v>
      </c>
      <c r="Y79" s="30">
        <v>2570</v>
      </c>
      <c r="Z79" s="31">
        <v>2078</v>
      </c>
      <c r="AA79" s="33">
        <v>1.5858690046415678</v>
      </c>
      <c r="AB79" s="33">
        <v>1.1137010561494651</v>
      </c>
      <c r="AC79" s="41"/>
    </row>
    <row r="80" spans="1:29" ht="13.15" customHeight="1" x14ac:dyDescent="0.2">
      <c r="A80" s="25" t="s">
        <v>45</v>
      </c>
      <c r="B80" s="7" t="s">
        <v>32</v>
      </c>
      <c r="C80" s="29">
        <v>1847</v>
      </c>
      <c r="D80" s="30">
        <v>1183</v>
      </c>
      <c r="E80" s="31">
        <v>664</v>
      </c>
      <c r="F80" s="29">
        <v>3882</v>
      </c>
      <c r="G80" s="30">
        <v>2104</v>
      </c>
      <c r="H80" s="31">
        <v>1778</v>
      </c>
      <c r="I80" s="29">
        <v>3</v>
      </c>
      <c r="J80" s="30">
        <v>3</v>
      </c>
      <c r="K80" s="31">
        <v>0</v>
      </c>
      <c r="L80" s="29">
        <v>3</v>
      </c>
      <c r="M80" s="30">
        <v>3</v>
      </c>
      <c r="N80" s="31">
        <v>0</v>
      </c>
      <c r="O80" s="29">
        <v>233</v>
      </c>
      <c r="P80" s="30">
        <v>170</v>
      </c>
      <c r="Q80" s="31">
        <v>63</v>
      </c>
      <c r="R80" s="29">
        <v>343</v>
      </c>
      <c r="S80" s="30">
        <v>224</v>
      </c>
      <c r="T80" s="31">
        <v>119</v>
      </c>
      <c r="U80" s="29">
        <v>1611</v>
      </c>
      <c r="V80" s="30">
        <v>1010</v>
      </c>
      <c r="W80" s="31">
        <v>601</v>
      </c>
      <c r="X80" s="29">
        <v>3536</v>
      </c>
      <c r="Y80" s="30">
        <v>1877</v>
      </c>
      <c r="Z80" s="31">
        <v>1659</v>
      </c>
      <c r="AA80" s="33">
        <v>0.83903440631615289</v>
      </c>
      <c r="AB80" s="33">
        <v>0.65999867388210809</v>
      </c>
      <c r="AC80" s="41"/>
    </row>
    <row r="81" spans="1:29" ht="13.15" customHeight="1" x14ac:dyDescent="0.2">
      <c r="A81" s="25" t="s">
        <v>46</v>
      </c>
      <c r="B81" s="7" t="s">
        <v>33</v>
      </c>
      <c r="C81" s="29">
        <v>3026</v>
      </c>
      <c r="D81" s="30">
        <v>1984</v>
      </c>
      <c r="E81" s="31">
        <v>1042</v>
      </c>
      <c r="F81" s="29">
        <v>5557</v>
      </c>
      <c r="G81" s="30">
        <v>3142</v>
      </c>
      <c r="H81" s="31">
        <v>2415</v>
      </c>
      <c r="I81" s="29">
        <v>1</v>
      </c>
      <c r="J81" s="30">
        <v>1</v>
      </c>
      <c r="K81" s="31">
        <v>0</v>
      </c>
      <c r="L81" s="29">
        <v>1</v>
      </c>
      <c r="M81" s="30">
        <v>1</v>
      </c>
      <c r="N81" s="31">
        <v>0</v>
      </c>
      <c r="O81" s="29">
        <v>1102</v>
      </c>
      <c r="P81" s="30">
        <v>808</v>
      </c>
      <c r="Q81" s="31">
        <v>294</v>
      </c>
      <c r="R81" s="29">
        <v>1564</v>
      </c>
      <c r="S81" s="30">
        <v>1038</v>
      </c>
      <c r="T81" s="31">
        <v>526</v>
      </c>
      <c r="U81" s="29">
        <v>1923</v>
      </c>
      <c r="V81" s="30">
        <v>1175</v>
      </c>
      <c r="W81" s="31">
        <v>748</v>
      </c>
      <c r="X81" s="29">
        <v>3992</v>
      </c>
      <c r="Y81" s="30">
        <v>2103</v>
      </c>
      <c r="Z81" s="31">
        <v>1889</v>
      </c>
      <c r="AA81" s="33">
        <v>1.518466479325572</v>
      </c>
      <c r="AB81" s="33">
        <v>1.0386702329484814</v>
      </c>
      <c r="AC81" s="41"/>
    </row>
    <row r="82" spans="1:29" ht="13.15" customHeight="1" x14ac:dyDescent="0.2">
      <c r="A82" s="25" t="s">
        <v>47</v>
      </c>
      <c r="B82" s="7" t="s">
        <v>34</v>
      </c>
      <c r="C82" s="29">
        <v>7759</v>
      </c>
      <c r="D82" s="30">
        <v>5025</v>
      </c>
      <c r="E82" s="31">
        <v>2734</v>
      </c>
      <c r="F82" s="29">
        <v>12670</v>
      </c>
      <c r="G82" s="30">
        <v>7330</v>
      </c>
      <c r="H82" s="31">
        <v>5340</v>
      </c>
      <c r="I82" s="29">
        <v>4</v>
      </c>
      <c r="J82" s="30">
        <v>3</v>
      </c>
      <c r="K82" s="31">
        <v>1</v>
      </c>
      <c r="L82" s="29">
        <v>4</v>
      </c>
      <c r="M82" s="30">
        <v>3</v>
      </c>
      <c r="N82" s="31">
        <v>1</v>
      </c>
      <c r="O82" s="29">
        <v>95</v>
      </c>
      <c r="P82" s="30">
        <v>67</v>
      </c>
      <c r="Q82" s="31">
        <v>28</v>
      </c>
      <c r="R82" s="29">
        <v>146</v>
      </c>
      <c r="S82" s="30">
        <v>96</v>
      </c>
      <c r="T82" s="31">
        <v>50</v>
      </c>
      <c r="U82" s="29">
        <v>7660</v>
      </c>
      <c r="V82" s="30">
        <v>4955</v>
      </c>
      <c r="W82" s="31">
        <v>2705</v>
      </c>
      <c r="X82" s="29">
        <v>12520</v>
      </c>
      <c r="Y82" s="30">
        <v>7231</v>
      </c>
      <c r="Z82" s="31">
        <v>5289</v>
      </c>
      <c r="AA82" s="33">
        <v>1.911540441928244</v>
      </c>
      <c r="AB82" s="33">
        <v>1.0210569833608811</v>
      </c>
      <c r="AC82" s="41"/>
    </row>
    <row r="83" spans="1:29" ht="13.15" customHeight="1" x14ac:dyDescent="0.2">
      <c r="A83" s="25" t="s">
        <v>48</v>
      </c>
      <c r="B83" s="7" t="s">
        <v>35</v>
      </c>
      <c r="C83" s="29">
        <v>2516</v>
      </c>
      <c r="D83" s="30">
        <v>1783</v>
      </c>
      <c r="E83" s="31">
        <v>733</v>
      </c>
      <c r="F83" s="29">
        <v>4156</v>
      </c>
      <c r="G83" s="30">
        <v>2527</v>
      </c>
      <c r="H83" s="31">
        <v>1629</v>
      </c>
      <c r="I83" s="29">
        <v>3</v>
      </c>
      <c r="J83" s="30">
        <v>1</v>
      </c>
      <c r="K83" s="31">
        <v>2</v>
      </c>
      <c r="L83" s="29">
        <v>3</v>
      </c>
      <c r="M83" s="30">
        <v>1</v>
      </c>
      <c r="N83" s="31">
        <v>2</v>
      </c>
      <c r="O83" s="29">
        <v>117</v>
      </c>
      <c r="P83" s="30">
        <v>84</v>
      </c>
      <c r="Q83" s="31">
        <v>33</v>
      </c>
      <c r="R83" s="29">
        <v>178</v>
      </c>
      <c r="S83" s="30">
        <v>110</v>
      </c>
      <c r="T83" s="31">
        <v>68</v>
      </c>
      <c r="U83" s="29">
        <v>2396</v>
      </c>
      <c r="V83" s="30">
        <v>1698</v>
      </c>
      <c r="W83" s="31">
        <v>698</v>
      </c>
      <c r="X83" s="29">
        <v>3975</v>
      </c>
      <c r="Y83" s="30">
        <v>2416</v>
      </c>
      <c r="Z83" s="31">
        <v>1559</v>
      </c>
      <c r="AA83" s="33">
        <v>1.3940062165142086</v>
      </c>
      <c r="AB83" s="33">
        <v>0.87001848475269583</v>
      </c>
      <c r="AC83" s="41"/>
    </row>
    <row r="84" spans="1:29" ht="13.15" customHeight="1" x14ac:dyDescent="0.2">
      <c r="A84" s="25" t="s">
        <v>49</v>
      </c>
      <c r="B84" s="7" t="s">
        <v>20</v>
      </c>
      <c r="C84" s="29">
        <v>5757</v>
      </c>
      <c r="D84" s="30">
        <v>3907</v>
      </c>
      <c r="E84" s="31">
        <v>1850</v>
      </c>
      <c r="F84" s="29">
        <v>10938</v>
      </c>
      <c r="G84" s="30">
        <v>6138</v>
      </c>
      <c r="H84" s="31">
        <v>4800</v>
      </c>
      <c r="I84" s="29">
        <v>3</v>
      </c>
      <c r="J84" s="30">
        <v>3</v>
      </c>
      <c r="K84" s="31">
        <v>0</v>
      </c>
      <c r="L84" s="29">
        <v>3</v>
      </c>
      <c r="M84" s="30">
        <v>3</v>
      </c>
      <c r="N84" s="31">
        <v>0</v>
      </c>
      <c r="O84" s="29">
        <v>3081</v>
      </c>
      <c r="P84" s="30">
        <v>2201</v>
      </c>
      <c r="Q84" s="31">
        <v>880</v>
      </c>
      <c r="R84" s="29">
        <v>4522</v>
      </c>
      <c r="S84" s="30">
        <v>2843</v>
      </c>
      <c r="T84" s="31">
        <v>1679</v>
      </c>
      <c r="U84" s="29">
        <v>2673</v>
      </c>
      <c r="V84" s="30">
        <v>1703</v>
      </c>
      <c r="W84" s="31">
        <v>970</v>
      </c>
      <c r="X84" s="29">
        <v>6413</v>
      </c>
      <c r="Y84" s="30">
        <v>3292</v>
      </c>
      <c r="Z84" s="31">
        <v>3121</v>
      </c>
      <c r="AA84" s="33">
        <v>2.3323650594941481</v>
      </c>
      <c r="AB84" s="33">
        <v>1.655905350884497</v>
      </c>
      <c r="AC84" s="41"/>
    </row>
    <row r="85" spans="1:29" ht="13.15" customHeight="1" x14ac:dyDescent="0.2">
      <c r="A85" s="25" t="s">
        <v>50</v>
      </c>
      <c r="B85" s="7" t="s">
        <v>21</v>
      </c>
      <c r="C85" s="29">
        <v>2117</v>
      </c>
      <c r="D85" s="30">
        <v>1536</v>
      </c>
      <c r="E85" s="31">
        <v>581</v>
      </c>
      <c r="F85" s="29">
        <v>3346</v>
      </c>
      <c r="G85" s="30">
        <v>2082</v>
      </c>
      <c r="H85" s="31">
        <v>1264</v>
      </c>
      <c r="I85" s="29">
        <v>1</v>
      </c>
      <c r="J85" s="30">
        <v>1</v>
      </c>
      <c r="K85" s="31">
        <v>0</v>
      </c>
      <c r="L85" s="29">
        <v>1</v>
      </c>
      <c r="M85" s="30">
        <v>1</v>
      </c>
      <c r="N85" s="31">
        <v>0</v>
      </c>
      <c r="O85" s="29">
        <v>254</v>
      </c>
      <c r="P85" s="30">
        <v>193</v>
      </c>
      <c r="Q85" s="31">
        <v>61</v>
      </c>
      <c r="R85" s="29">
        <v>315</v>
      </c>
      <c r="S85" s="30">
        <v>219</v>
      </c>
      <c r="T85" s="31">
        <v>96</v>
      </c>
      <c r="U85" s="29">
        <v>1862</v>
      </c>
      <c r="V85" s="30">
        <v>1342</v>
      </c>
      <c r="W85" s="31">
        <v>520</v>
      </c>
      <c r="X85" s="29">
        <v>3030</v>
      </c>
      <c r="Y85" s="30">
        <v>1862</v>
      </c>
      <c r="Z85" s="31">
        <v>1168</v>
      </c>
      <c r="AA85" s="33">
        <v>1.1359977677134088</v>
      </c>
      <c r="AB85" s="33">
        <v>0.68931418800601552</v>
      </c>
      <c r="AC85" s="41"/>
    </row>
    <row r="86" spans="1:29" ht="13.15" customHeight="1" x14ac:dyDescent="0.2">
      <c r="A86" s="25" t="s">
        <v>51</v>
      </c>
      <c r="B86" s="7" t="s">
        <v>22</v>
      </c>
      <c r="C86" s="29">
        <v>8341</v>
      </c>
      <c r="D86" s="30">
        <v>5567</v>
      </c>
      <c r="E86" s="31">
        <v>2774</v>
      </c>
      <c r="F86" s="29">
        <v>14462</v>
      </c>
      <c r="G86" s="30">
        <v>8564</v>
      </c>
      <c r="H86" s="31">
        <v>5898</v>
      </c>
      <c r="I86" s="29">
        <v>75</v>
      </c>
      <c r="J86" s="30">
        <v>59</v>
      </c>
      <c r="K86" s="31">
        <v>16</v>
      </c>
      <c r="L86" s="29">
        <v>78</v>
      </c>
      <c r="M86" s="30">
        <v>62</v>
      </c>
      <c r="N86" s="31">
        <v>16</v>
      </c>
      <c r="O86" s="29">
        <v>821</v>
      </c>
      <c r="P86" s="30">
        <v>624</v>
      </c>
      <c r="Q86" s="31">
        <v>197</v>
      </c>
      <c r="R86" s="29">
        <v>940</v>
      </c>
      <c r="S86" s="30">
        <v>684</v>
      </c>
      <c r="T86" s="31">
        <v>256</v>
      </c>
      <c r="U86" s="29">
        <v>7445</v>
      </c>
      <c r="V86" s="30">
        <v>4884</v>
      </c>
      <c r="W86" s="31">
        <v>2561</v>
      </c>
      <c r="X86" s="29">
        <v>13444</v>
      </c>
      <c r="Y86" s="30">
        <v>7818</v>
      </c>
      <c r="Z86" s="31">
        <v>5626</v>
      </c>
      <c r="AA86" s="33">
        <v>2.8047722488617488</v>
      </c>
      <c r="AB86" s="33">
        <v>1.8165740082450506</v>
      </c>
      <c r="AC86" s="41"/>
    </row>
    <row r="87" spans="1:29" ht="13.15" customHeight="1" x14ac:dyDescent="0.2">
      <c r="A87" s="25" t="s">
        <v>52</v>
      </c>
      <c r="B87" s="7" t="s">
        <v>23</v>
      </c>
      <c r="C87" s="29">
        <v>3602</v>
      </c>
      <c r="D87" s="30">
        <v>2379</v>
      </c>
      <c r="E87" s="31">
        <v>1223</v>
      </c>
      <c r="F87" s="29">
        <v>6483</v>
      </c>
      <c r="G87" s="30">
        <v>3823</v>
      </c>
      <c r="H87" s="31">
        <v>2660</v>
      </c>
      <c r="I87" s="29">
        <v>34</v>
      </c>
      <c r="J87" s="30">
        <v>31</v>
      </c>
      <c r="K87" s="31">
        <v>3</v>
      </c>
      <c r="L87" s="29">
        <v>34</v>
      </c>
      <c r="M87" s="30">
        <v>31</v>
      </c>
      <c r="N87" s="31">
        <v>3</v>
      </c>
      <c r="O87" s="29">
        <v>575</v>
      </c>
      <c r="P87" s="30">
        <v>432</v>
      </c>
      <c r="Q87" s="31">
        <v>143</v>
      </c>
      <c r="R87" s="29">
        <v>720</v>
      </c>
      <c r="S87" s="30">
        <v>499</v>
      </c>
      <c r="T87" s="31">
        <v>221</v>
      </c>
      <c r="U87" s="29">
        <v>2993</v>
      </c>
      <c r="V87" s="30">
        <v>1916</v>
      </c>
      <c r="W87" s="31">
        <v>1077</v>
      </c>
      <c r="X87" s="29">
        <v>5729</v>
      </c>
      <c r="Y87" s="30">
        <v>3293</v>
      </c>
      <c r="Z87" s="31">
        <v>2436</v>
      </c>
      <c r="AA87" s="33">
        <v>4.2563248135937704</v>
      </c>
      <c r="AB87" s="33">
        <v>3.0626272551622491</v>
      </c>
      <c r="AC87" s="41"/>
    </row>
    <row r="88" spans="1:29" ht="13.15" customHeight="1" x14ac:dyDescent="0.2">
      <c r="A88" s="25" t="s">
        <v>53</v>
      </c>
      <c r="B88" s="7" t="s">
        <v>24</v>
      </c>
      <c r="C88" s="29">
        <v>4305</v>
      </c>
      <c r="D88" s="30">
        <v>2756</v>
      </c>
      <c r="E88" s="31">
        <v>1549</v>
      </c>
      <c r="F88" s="29">
        <v>8689</v>
      </c>
      <c r="G88" s="30">
        <v>4893</v>
      </c>
      <c r="H88" s="31">
        <v>3796</v>
      </c>
      <c r="I88" s="29">
        <v>3</v>
      </c>
      <c r="J88" s="30">
        <v>2</v>
      </c>
      <c r="K88" s="31">
        <v>1</v>
      </c>
      <c r="L88" s="29">
        <v>3</v>
      </c>
      <c r="M88" s="30">
        <v>2</v>
      </c>
      <c r="N88" s="31">
        <v>1</v>
      </c>
      <c r="O88" s="29">
        <v>375</v>
      </c>
      <c r="P88" s="30">
        <v>274</v>
      </c>
      <c r="Q88" s="31">
        <v>101</v>
      </c>
      <c r="R88" s="29">
        <v>480</v>
      </c>
      <c r="S88" s="30">
        <v>325</v>
      </c>
      <c r="T88" s="31">
        <v>155</v>
      </c>
      <c r="U88" s="29">
        <v>3927</v>
      </c>
      <c r="V88" s="30">
        <v>2480</v>
      </c>
      <c r="W88" s="31">
        <v>1447</v>
      </c>
      <c r="X88" s="29">
        <v>8206</v>
      </c>
      <c r="Y88" s="30">
        <v>4566</v>
      </c>
      <c r="Z88" s="31">
        <v>3640</v>
      </c>
      <c r="AA88" s="33">
        <v>3.3417167341996179</v>
      </c>
      <c r="AB88" s="33">
        <v>2.7334128180042216</v>
      </c>
      <c r="AC88" s="41"/>
    </row>
    <row r="89" spans="1:29" ht="13.15" customHeight="1" x14ac:dyDescent="0.2">
      <c r="A89" s="25" t="s">
        <v>54</v>
      </c>
      <c r="B89" s="7" t="s">
        <v>25</v>
      </c>
      <c r="C89" s="29">
        <v>677</v>
      </c>
      <c r="D89" s="30">
        <v>464</v>
      </c>
      <c r="E89" s="31">
        <v>213</v>
      </c>
      <c r="F89" s="29">
        <v>1158</v>
      </c>
      <c r="G89" s="30">
        <v>652</v>
      </c>
      <c r="H89" s="31">
        <v>506</v>
      </c>
      <c r="I89" s="29">
        <v>33</v>
      </c>
      <c r="J89" s="30">
        <v>23</v>
      </c>
      <c r="K89" s="31">
        <v>10</v>
      </c>
      <c r="L89" s="29">
        <v>34</v>
      </c>
      <c r="M89" s="30">
        <v>23</v>
      </c>
      <c r="N89" s="31">
        <v>11</v>
      </c>
      <c r="O89" s="29">
        <v>320</v>
      </c>
      <c r="P89" s="30">
        <v>232</v>
      </c>
      <c r="Q89" s="31">
        <v>88</v>
      </c>
      <c r="R89" s="29">
        <v>415</v>
      </c>
      <c r="S89" s="30">
        <v>269</v>
      </c>
      <c r="T89" s="31">
        <v>146</v>
      </c>
      <c r="U89" s="29">
        <v>324</v>
      </c>
      <c r="V89" s="30">
        <v>209</v>
      </c>
      <c r="W89" s="31">
        <v>115</v>
      </c>
      <c r="X89" s="29">
        <v>709</v>
      </c>
      <c r="Y89" s="30">
        <v>360</v>
      </c>
      <c r="Z89" s="31">
        <v>349</v>
      </c>
      <c r="AA89" s="33">
        <v>1.5696002967634242</v>
      </c>
      <c r="AB89" s="33">
        <v>1.0751989303720486</v>
      </c>
      <c r="AC89" s="41"/>
    </row>
    <row r="90" spans="1:29" ht="13.15" customHeight="1" x14ac:dyDescent="0.2">
      <c r="A90" s="25" t="s">
        <v>55</v>
      </c>
      <c r="B90" s="7" t="s">
        <v>26</v>
      </c>
      <c r="C90" s="29">
        <v>2579</v>
      </c>
      <c r="D90" s="30">
        <v>1611</v>
      </c>
      <c r="E90" s="31">
        <v>968</v>
      </c>
      <c r="F90" s="29">
        <v>4713</v>
      </c>
      <c r="G90" s="30">
        <v>2635</v>
      </c>
      <c r="H90" s="31">
        <v>2078</v>
      </c>
      <c r="I90" s="29">
        <v>3</v>
      </c>
      <c r="J90" s="30">
        <v>3</v>
      </c>
      <c r="K90" s="31">
        <v>0</v>
      </c>
      <c r="L90" s="29">
        <v>3</v>
      </c>
      <c r="M90" s="30">
        <v>3</v>
      </c>
      <c r="N90" s="31">
        <v>0</v>
      </c>
      <c r="O90" s="29">
        <v>775</v>
      </c>
      <c r="P90" s="30">
        <v>520</v>
      </c>
      <c r="Q90" s="31">
        <v>255</v>
      </c>
      <c r="R90" s="29">
        <v>1080</v>
      </c>
      <c r="S90" s="30">
        <v>667</v>
      </c>
      <c r="T90" s="31">
        <v>413</v>
      </c>
      <c r="U90" s="29">
        <v>1801</v>
      </c>
      <c r="V90" s="30">
        <v>1088</v>
      </c>
      <c r="W90" s="31">
        <v>713</v>
      </c>
      <c r="X90" s="29">
        <v>3630</v>
      </c>
      <c r="Y90" s="30">
        <v>1965</v>
      </c>
      <c r="Z90" s="31">
        <v>1665</v>
      </c>
      <c r="AA90" s="33">
        <v>1.6208402727586966</v>
      </c>
      <c r="AB90" s="33">
        <v>1.2999657976323136</v>
      </c>
      <c r="AC90" s="41"/>
    </row>
    <row r="91" spans="1:29" ht="13.15" customHeight="1" x14ac:dyDescent="0.2">
      <c r="A91" s="25" t="s">
        <v>56</v>
      </c>
      <c r="B91" s="7" t="s">
        <v>27</v>
      </c>
      <c r="C91" s="29">
        <v>1889</v>
      </c>
      <c r="D91" s="30">
        <v>1100</v>
      </c>
      <c r="E91" s="31">
        <v>789</v>
      </c>
      <c r="F91" s="29">
        <v>3693</v>
      </c>
      <c r="G91" s="30">
        <v>1960</v>
      </c>
      <c r="H91" s="31">
        <v>1733</v>
      </c>
      <c r="I91" s="29">
        <v>6</v>
      </c>
      <c r="J91" s="30">
        <v>3</v>
      </c>
      <c r="K91" s="31">
        <v>3</v>
      </c>
      <c r="L91" s="29">
        <v>6</v>
      </c>
      <c r="M91" s="30">
        <v>3</v>
      </c>
      <c r="N91" s="31">
        <v>3</v>
      </c>
      <c r="O91" s="29">
        <v>499</v>
      </c>
      <c r="P91" s="30">
        <v>305</v>
      </c>
      <c r="Q91" s="31">
        <v>194</v>
      </c>
      <c r="R91" s="29">
        <v>745</v>
      </c>
      <c r="S91" s="30">
        <v>432</v>
      </c>
      <c r="T91" s="31">
        <v>313</v>
      </c>
      <c r="U91" s="29">
        <v>1384</v>
      </c>
      <c r="V91" s="30">
        <v>792</v>
      </c>
      <c r="W91" s="31">
        <v>592</v>
      </c>
      <c r="X91" s="29">
        <v>2942</v>
      </c>
      <c r="Y91" s="30">
        <v>1525</v>
      </c>
      <c r="Z91" s="31">
        <v>1417</v>
      </c>
      <c r="AA91" s="33">
        <v>1.0572149745070714</v>
      </c>
      <c r="AB91" s="33">
        <v>0.81073961054642041</v>
      </c>
      <c r="AC91" s="41"/>
    </row>
    <row r="92" spans="1:29" ht="13.15" customHeight="1" x14ac:dyDescent="0.2">
      <c r="A92" s="25" t="s">
        <v>57</v>
      </c>
      <c r="B92" s="7" t="s">
        <v>36</v>
      </c>
      <c r="C92" s="29">
        <v>1444</v>
      </c>
      <c r="D92" s="30">
        <v>930</v>
      </c>
      <c r="E92" s="31">
        <v>514</v>
      </c>
      <c r="F92" s="29">
        <v>2434</v>
      </c>
      <c r="G92" s="30">
        <v>1383</v>
      </c>
      <c r="H92" s="31">
        <v>1051</v>
      </c>
      <c r="I92" s="29">
        <v>15</v>
      </c>
      <c r="J92" s="30">
        <v>14</v>
      </c>
      <c r="K92" s="31">
        <v>1</v>
      </c>
      <c r="L92" s="29">
        <v>16</v>
      </c>
      <c r="M92" s="30">
        <v>15</v>
      </c>
      <c r="N92" s="31">
        <v>1</v>
      </c>
      <c r="O92" s="29">
        <v>310</v>
      </c>
      <c r="P92" s="30">
        <v>210</v>
      </c>
      <c r="Q92" s="31">
        <v>100</v>
      </c>
      <c r="R92" s="29">
        <v>410</v>
      </c>
      <c r="S92" s="30">
        <v>266</v>
      </c>
      <c r="T92" s="31">
        <v>144</v>
      </c>
      <c r="U92" s="29">
        <v>1119</v>
      </c>
      <c r="V92" s="30">
        <v>706</v>
      </c>
      <c r="W92" s="31">
        <v>413</v>
      </c>
      <c r="X92" s="29">
        <v>2008</v>
      </c>
      <c r="Y92" s="30">
        <v>1102</v>
      </c>
      <c r="Z92" s="31">
        <v>906</v>
      </c>
      <c r="AA92" s="33">
        <v>1.3977079138919002</v>
      </c>
      <c r="AB92" s="33">
        <v>0.92284360189573456</v>
      </c>
      <c r="AC92" s="41"/>
    </row>
    <row r="93" spans="1:29" ht="13.15" customHeight="1" x14ac:dyDescent="0.2">
      <c r="A93" s="25" t="s">
        <v>58</v>
      </c>
      <c r="B93" s="7" t="s">
        <v>37</v>
      </c>
      <c r="C93" s="29">
        <v>237</v>
      </c>
      <c r="D93" s="30">
        <v>164</v>
      </c>
      <c r="E93" s="31">
        <v>73</v>
      </c>
      <c r="F93" s="29">
        <v>374</v>
      </c>
      <c r="G93" s="30">
        <v>222</v>
      </c>
      <c r="H93" s="31">
        <v>152</v>
      </c>
      <c r="I93" s="29">
        <v>0</v>
      </c>
      <c r="J93" s="30">
        <v>0</v>
      </c>
      <c r="K93" s="31">
        <v>0</v>
      </c>
      <c r="L93" s="29">
        <v>0</v>
      </c>
      <c r="M93" s="30">
        <v>0</v>
      </c>
      <c r="N93" s="31">
        <v>0</v>
      </c>
      <c r="O93" s="29">
        <v>54</v>
      </c>
      <c r="P93" s="30">
        <v>43</v>
      </c>
      <c r="Q93" s="31">
        <v>11</v>
      </c>
      <c r="R93" s="29">
        <v>67</v>
      </c>
      <c r="S93" s="30">
        <v>46</v>
      </c>
      <c r="T93" s="31">
        <v>21</v>
      </c>
      <c r="U93" s="29">
        <v>183</v>
      </c>
      <c r="V93" s="30">
        <v>121</v>
      </c>
      <c r="W93" s="31">
        <v>62</v>
      </c>
      <c r="X93" s="29">
        <v>307</v>
      </c>
      <c r="Y93" s="30">
        <v>176</v>
      </c>
      <c r="Z93" s="31">
        <v>131</v>
      </c>
      <c r="AA93" s="33">
        <v>0.54182574701081365</v>
      </c>
      <c r="AB93" s="33">
        <v>0.25978716901447585</v>
      </c>
      <c r="AC93" s="41"/>
    </row>
    <row r="94" spans="1:29" ht="13.15" customHeight="1" x14ac:dyDescent="0.2">
      <c r="A94" s="26" t="s">
        <v>59</v>
      </c>
      <c r="B94" s="28" t="s">
        <v>38</v>
      </c>
      <c r="C94" s="51">
        <v>51</v>
      </c>
      <c r="D94" s="52">
        <v>36</v>
      </c>
      <c r="E94" s="53">
        <v>15</v>
      </c>
      <c r="F94" s="51">
        <v>93</v>
      </c>
      <c r="G94" s="52">
        <v>52</v>
      </c>
      <c r="H94" s="53">
        <v>41</v>
      </c>
      <c r="I94" s="51">
        <v>14</v>
      </c>
      <c r="J94" s="52">
        <v>10</v>
      </c>
      <c r="K94" s="53">
        <v>4</v>
      </c>
      <c r="L94" s="51">
        <v>14</v>
      </c>
      <c r="M94" s="52">
        <v>10</v>
      </c>
      <c r="N94" s="53">
        <v>4</v>
      </c>
      <c r="O94" s="51">
        <v>16</v>
      </c>
      <c r="P94" s="52">
        <v>12</v>
      </c>
      <c r="Q94" s="53">
        <v>4</v>
      </c>
      <c r="R94" s="51">
        <v>26</v>
      </c>
      <c r="S94" s="52">
        <v>16</v>
      </c>
      <c r="T94" s="53">
        <v>10</v>
      </c>
      <c r="U94" s="51">
        <v>21</v>
      </c>
      <c r="V94" s="52">
        <v>14</v>
      </c>
      <c r="W94" s="53">
        <v>7</v>
      </c>
      <c r="X94" s="51">
        <v>53</v>
      </c>
      <c r="Y94" s="52">
        <v>26</v>
      </c>
      <c r="Z94" s="53">
        <v>27</v>
      </c>
      <c r="AA94" s="55">
        <v>1.3787510137875101</v>
      </c>
      <c r="AB94" s="55">
        <v>0.66196882340380103</v>
      </c>
      <c r="AC94" s="41"/>
    </row>
    <row r="95" spans="1:29" ht="13.15" customHeight="1" x14ac:dyDescent="0.2">
      <c r="A95" s="88" t="s">
        <v>148</v>
      </c>
      <c r="B95" s="89"/>
      <c r="C95" s="89"/>
      <c r="D95" s="89"/>
      <c r="E95" s="89"/>
      <c r="F95" s="89"/>
      <c r="G95" s="89"/>
      <c r="H95" s="89"/>
      <c r="I95" s="89"/>
      <c r="J95" s="89"/>
      <c r="K95" s="89"/>
      <c r="L95" s="89"/>
      <c r="M95" s="41"/>
      <c r="N95" s="41"/>
      <c r="O95" s="41"/>
      <c r="P95" s="41"/>
      <c r="Q95" s="41"/>
      <c r="R95" s="41"/>
      <c r="S95" s="41"/>
      <c r="T95" s="41"/>
      <c r="U95" s="41"/>
      <c r="V95" s="41"/>
      <c r="W95" s="41"/>
      <c r="X95" s="41"/>
      <c r="Y95" s="41"/>
      <c r="Z95" s="41"/>
      <c r="AC95" s="45"/>
    </row>
    <row r="96" spans="1:29" ht="13.15" customHeight="1" x14ac:dyDescent="0.2">
      <c r="A96" s="90" t="s">
        <v>0</v>
      </c>
      <c r="B96" s="90"/>
      <c r="C96" s="90"/>
    </row>
    <row r="99" spans="1:29" s="45" customFormat="1" ht="16.149999999999999" customHeight="1" x14ac:dyDescent="0.2">
      <c r="A99" s="105" t="s">
        <v>131</v>
      </c>
      <c r="B99" s="106"/>
      <c r="C99" s="106"/>
      <c r="D99" s="106"/>
      <c r="E99" s="106"/>
      <c r="F99" s="106"/>
      <c r="G99" s="106"/>
      <c r="H99" s="106"/>
      <c r="I99" s="106"/>
      <c r="J99" s="106"/>
      <c r="K99" s="106"/>
      <c r="L99" s="106"/>
      <c r="M99" s="106"/>
      <c r="N99" s="106"/>
      <c r="AC99" s="35"/>
    </row>
    <row r="100" spans="1:29" ht="13.15" customHeight="1" x14ac:dyDescent="0.2">
      <c r="A100" s="99" t="s">
        <v>152</v>
      </c>
      <c r="B100" s="100"/>
      <c r="C100" s="96" t="s">
        <v>153</v>
      </c>
      <c r="D100" s="97"/>
      <c r="E100" s="97"/>
      <c r="F100" s="97"/>
      <c r="G100" s="97"/>
      <c r="H100" s="98"/>
      <c r="I100" s="96" t="s">
        <v>157</v>
      </c>
      <c r="J100" s="97"/>
      <c r="K100" s="97"/>
      <c r="L100" s="97"/>
      <c r="M100" s="97"/>
      <c r="N100" s="98"/>
      <c r="O100" s="96" t="s">
        <v>158</v>
      </c>
      <c r="P100" s="97"/>
      <c r="Q100" s="97"/>
      <c r="R100" s="97"/>
      <c r="S100" s="97"/>
      <c r="T100" s="98"/>
      <c r="U100" s="96" t="s">
        <v>159</v>
      </c>
      <c r="V100" s="97"/>
      <c r="W100" s="97"/>
      <c r="X100" s="97"/>
      <c r="Y100" s="97"/>
      <c r="Z100" s="98"/>
      <c r="AA100" s="91" t="s">
        <v>127</v>
      </c>
      <c r="AB100" s="94" t="s">
        <v>66</v>
      </c>
      <c r="AC100" s="2"/>
    </row>
    <row r="101" spans="1:29" ht="13.15" customHeight="1" x14ac:dyDescent="0.2">
      <c r="A101" s="101"/>
      <c r="B101" s="102"/>
      <c r="C101" s="96" t="s">
        <v>154</v>
      </c>
      <c r="D101" s="97"/>
      <c r="E101" s="98"/>
      <c r="F101" s="96" t="s">
        <v>155</v>
      </c>
      <c r="G101" s="97"/>
      <c r="H101" s="98"/>
      <c r="I101" s="96" t="s">
        <v>156</v>
      </c>
      <c r="J101" s="97"/>
      <c r="K101" s="98"/>
      <c r="L101" s="96" t="s">
        <v>155</v>
      </c>
      <c r="M101" s="97"/>
      <c r="N101" s="98"/>
      <c r="O101" s="96" t="s">
        <v>156</v>
      </c>
      <c r="P101" s="97"/>
      <c r="Q101" s="98"/>
      <c r="R101" s="96" t="s">
        <v>155</v>
      </c>
      <c r="S101" s="97"/>
      <c r="T101" s="98"/>
      <c r="U101" s="96" t="s">
        <v>156</v>
      </c>
      <c r="V101" s="97"/>
      <c r="W101" s="98"/>
      <c r="X101" s="96" t="s">
        <v>155</v>
      </c>
      <c r="Y101" s="97"/>
      <c r="Z101" s="98"/>
      <c r="AA101" s="92"/>
      <c r="AB101" s="95"/>
    </row>
    <row r="102" spans="1:29" ht="13.15" customHeight="1" x14ac:dyDescent="0.2">
      <c r="A102" s="101"/>
      <c r="B102" s="102"/>
      <c r="C102" s="42" t="s">
        <v>41</v>
      </c>
      <c r="D102" s="42" t="s">
        <v>42</v>
      </c>
      <c r="E102" s="42" t="s">
        <v>43</v>
      </c>
      <c r="F102" s="42" t="s">
        <v>41</v>
      </c>
      <c r="G102" s="42" t="s">
        <v>42</v>
      </c>
      <c r="H102" s="42" t="s">
        <v>43</v>
      </c>
      <c r="I102" s="42" t="s">
        <v>41</v>
      </c>
      <c r="J102" s="42" t="s">
        <v>42</v>
      </c>
      <c r="K102" s="42" t="s">
        <v>43</v>
      </c>
      <c r="L102" s="42" t="s">
        <v>41</v>
      </c>
      <c r="M102" s="42" t="s">
        <v>42</v>
      </c>
      <c r="N102" s="42" t="s">
        <v>43</v>
      </c>
      <c r="O102" s="42" t="s">
        <v>41</v>
      </c>
      <c r="P102" s="42" t="s">
        <v>42</v>
      </c>
      <c r="Q102" s="42" t="s">
        <v>43</v>
      </c>
      <c r="R102" s="42" t="s">
        <v>41</v>
      </c>
      <c r="S102" s="42" t="s">
        <v>42</v>
      </c>
      <c r="T102" s="42" t="s">
        <v>43</v>
      </c>
      <c r="U102" s="42" t="s">
        <v>41</v>
      </c>
      <c r="V102" s="42" t="s">
        <v>42</v>
      </c>
      <c r="W102" s="42" t="s">
        <v>43</v>
      </c>
      <c r="X102" s="42" t="s">
        <v>41</v>
      </c>
      <c r="Y102" s="42" t="s">
        <v>42</v>
      </c>
      <c r="Z102" s="42" t="s">
        <v>43</v>
      </c>
      <c r="AA102" s="92"/>
      <c r="AB102" s="95"/>
    </row>
    <row r="103" spans="1:29" s="35" customFormat="1" ht="13.15" customHeight="1" x14ac:dyDescent="0.2">
      <c r="A103" s="103"/>
      <c r="B103" s="104"/>
      <c r="C103" s="69" t="s">
        <v>3</v>
      </c>
      <c r="D103" s="69" t="s">
        <v>4</v>
      </c>
      <c r="E103" s="69" t="s">
        <v>5</v>
      </c>
      <c r="F103" s="69" t="s">
        <v>3</v>
      </c>
      <c r="G103" s="69" t="s">
        <v>4</v>
      </c>
      <c r="H103" s="69" t="s">
        <v>5</v>
      </c>
      <c r="I103" s="69" t="s">
        <v>3</v>
      </c>
      <c r="J103" s="69" t="s">
        <v>4</v>
      </c>
      <c r="K103" s="69" t="s">
        <v>5</v>
      </c>
      <c r="L103" s="69" t="s">
        <v>3</v>
      </c>
      <c r="M103" s="69" t="s">
        <v>4</v>
      </c>
      <c r="N103" s="69" t="s">
        <v>5</v>
      </c>
      <c r="O103" s="69" t="s">
        <v>3</v>
      </c>
      <c r="P103" s="69" t="s">
        <v>4</v>
      </c>
      <c r="Q103" s="69" t="s">
        <v>5</v>
      </c>
      <c r="R103" s="69" t="s">
        <v>3</v>
      </c>
      <c r="S103" s="69" t="s">
        <v>4</v>
      </c>
      <c r="T103" s="69" t="s">
        <v>5</v>
      </c>
      <c r="U103" s="69" t="s">
        <v>3</v>
      </c>
      <c r="V103" s="69" t="s">
        <v>4</v>
      </c>
      <c r="W103" s="69" t="s">
        <v>5</v>
      </c>
      <c r="X103" s="69" t="s">
        <v>3</v>
      </c>
      <c r="Y103" s="69" t="s">
        <v>4</v>
      </c>
      <c r="Z103" s="69" t="s">
        <v>5</v>
      </c>
      <c r="AA103" s="93"/>
      <c r="AB103" s="126"/>
      <c r="AC103"/>
    </row>
    <row r="104" spans="1:29" s="2" customFormat="1" ht="13.15" customHeight="1" x14ac:dyDescent="0.2">
      <c r="A104" s="37" t="s">
        <v>85</v>
      </c>
      <c r="B104" s="27" t="s">
        <v>16</v>
      </c>
      <c r="C104" s="12">
        <v>144668</v>
      </c>
      <c r="D104" s="13">
        <v>89017</v>
      </c>
      <c r="E104" s="14">
        <v>55651</v>
      </c>
      <c r="F104" s="12">
        <v>277364</v>
      </c>
      <c r="G104" s="13">
        <v>150565</v>
      </c>
      <c r="H104" s="14">
        <v>126799</v>
      </c>
      <c r="I104" s="12">
        <v>2314</v>
      </c>
      <c r="J104" s="13">
        <v>1639</v>
      </c>
      <c r="K104" s="14">
        <v>675</v>
      </c>
      <c r="L104" s="12">
        <v>2386</v>
      </c>
      <c r="M104" s="13">
        <v>1682</v>
      </c>
      <c r="N104" s="14">
        <v>704</v>
      </c>
      <c r="O104" s="12">
        <v>35375</v>
      </c>
      <c r="P104" s="13">
        <v>23695</v>
      </c>
      <c r="Q104" s="14">
        <v>11680</v>
      </c>
      <c r="R104" s="12">
        <v>48368</v>
      </c>
      <c r="S104" s="13">
        <v>29880</v>
      </c>
      <c r="T104" s="14">
        <v>18488</v>
      </c>
      <c r="U104" s="12">
        <v>106979</v>
      </c>
      <c r="V104" s="13">
        <v>63683</v>
      </c>
      <c r="W104" s="14">
        <v>43296</v>
      </c>
      <c r="X104" s="12">
        <v>226610</v>
      </c>
      <c r="Y104" s="13">
        <v>119003</v>
      </c>
      <c r="Z104" s="14">
        <v>107607</v>
      </c>
      <c r="AA104" s="20">
        <v>1.5655315549275213</v>
      </c>
      <c r="AB104" s="20">
        <v>1.1842816630019193</v>
      </c>
      <c r="AC104"/>
    </row>
    <row r="105" spans="1:29" ht="13.15" customHeight="1" x14ac:dyDescent="0.2">
      <c r="A105" s="38" t="s">
        <v>96</v>
      </c>
      <c r="B105" s="7" t="s">
        <v>17</v>
      </c>
      <c r="C105" s="29">
        <v>17905</v>
      </c>
      <c r="D105" s="30">
        <v>10890</v>
      </c>
      <c r="E105" s="31">
        <v>7015</v>
      </c>
      <c r="F105" s="29">
        <v>33640</v>
      </c>
      <c r="G105" s="30">
        <v>18001</v>
      </c>
      <c r="H105" s="31">
        <v>15639</v>
      </c>
      <c r="I105" s="29">
        <v>66</v>
      </c>
      <c r="J105" s="30">
        <v>56</v>
      </c>
      <c r="K105" s="31">
        <v>10</v>
      </c>
      <c r="L105" s="29">
        <v>74</v>
      </c>
      <c r="M105" s="30">
        <v>60</v>
      </c>
      <c r="N105" s="31">
        <v>14</v>
      </c>
      <c r="O105" s="29">
        <v>1367</v>
      </c>
      <c r="P105" s="30">
        <v>903</v>
      </c>
      <c r="Q105" s="31">
        <v>464</v>
      </c>
      <c r="R105" s="29">
        <v>2066</v>
      </c>
      <c r="S105" s="30">
        <v>1231</v>
      </c>
      <c r="T105" s="31">
        <v>835</v>
      </c>
      <c r="U105" s="29">
        <v>16472</v>
      </c>
      <c r="V105" s="30">
        <v>9931</v>
      </c>
      <c r="W105" s="31">
        <v>6541</v>
      </c>
      <c r="X105" s="29">
        <v>31500</v>
      </c>
      <c r="Y105" s="30">
        <v>16710</v>
      </c>
      <c r="Z105" s="31">
        <v>14790</v>
      </c>
      <c r="AA105" s="33">
        <v>1.0714691784305863</v>
      </c>
      <c r="AB105" s="33">
        <v>0.83244249119056102</v>
      </c>
    </row>
    <row r="106" spans="1:29" ht="13.15" customHeight="1" x14ac:dyDescent="0.2">
      <c r="A106" s="38" t="s">
        <v>64</v>
      </c>
      <c r="B106" s="7" t="s">
        <v>18</v>
      </c>
      <c r="C106" s="29">
        <v>21557</v>
      </c>
      <c r="D106" s="30">
        <v>11808</v>
      </c>
      <c r="E106" s="31">
        <v>9749</v>
      </c>
      <c r="F106" s="29">
        <v>42486</v>
      </c>
      <c r="G106" s="30">
        <v>21600</v>
      </c>
      <c r="H106" s="31">
        <v>20886</v>
      </c>
      <c r="I106" s="29">
        <v>1371</v>
      </c>
      <c r="J106" s="30">
        <v>959</v>
      </c>
      <c r="K106" s="31">
        <v>412</v>
      </c>
      <c r="L106" s="29">
        <v>1415</v>
      </c>
      <c r="M106" s="30">
        <v>982</v>
      </c>
      <c r="N106" s="31">
        <v>433</v>
      </c>
      <c r="O106" s="29">
        <v>6624</v>
      </c>
      <c r="P106" s="30">
        <v>4134</v>
      </c>
      <c r="Q106" s="31">
        <v>2490</v>
      </c>
      <c r="R106" s="29">
        <v>8260</v>
      </c>
      <c r="S106" s="30">
        <v>4891</v>
      </c>
      <c r="T106" s="31">
        <v>3369</v>
      </c>
      <c r="U106" s="29">
        <v>13562</v>
      </c>
      <c r="V106" s="30">
        <v>6715</v>
      </c>
      <c r="W106" s="31">
        <v>6847</v>
      </c>
      <c r="X106" s="29">
        <v>32811</v>
      </c>
      <c r="Y106" s="30">
        <v>15727</v>
      </c>
      <c r="Z106" s="31">
        <v>17084</v>
      </c>
      <c r="AA106" s="33">
        <v>2.0240706382531228</v>
      </c>
      <c r="AB106" s="33">
        <v>1.6913984153739463</v>
      </c>
    </row>
    <row r="107" spans="1:29" ht="13.15" customHeight="1" x14ac:dyDescent="0.2">
      <c r="A107" s="38" t="s">
        <v>97</v>
      </c>
      <c r="B107" s="7" t="s">
        <v>19</v>
      </c>
      <c r="C107" s="29">
        <v>12580</v>
      </c>
      <c r="D107" s="30">
        <v>7373</v>
      </c>
      <c r="E107" s="31">
        <v>5207</v>
      </c>
      <c r="F107" s="29">
        <v>28841</v>
      </c>
      <c r="G107" s="30">
        <v>14890</v>
      </c>
      <c r="H107" s="31">
        <v>13951</v>
      </c>
      <c r="I107" s="29">
        <v>66</v>
      </c>
      <c r="J107" s="30">
        <v>46</v>
      </c>
      <c r="K107" s="31">
        <v>20</v>
      </c>
      <c r="L107" s="29">
        <v>68</v>
      </c>
      <c r="M107" s="30">
        <v>47</v>
      </c>
      <c r="N107" s="31">
        <v>21</v>
      </c>
      <c r="O107" s="29">
        <v>1419</v>
      </c>
      <c r="P107" s="30">
        <v>953</v>
      </c>
      <c r="Q107" s="31">
        <v>466</v>
      </c>
      <c r="R107" s="29">
        <v>2357</v>
      </c>
      <c r="S107" s="30">
        <v>1424</v>
      </c>
      <c r="T107" s="31">
        <v>933</v>
      </c>
      <c r="U107" s="29">
        <v>11095</v>
      </c>
      <c r="V107" s="30">
        <v>6374</v>
      </c>
      <c r="W107" s="31">
        <v>4721</v>
      </c>
      <c r="X107" s="29">
        <v>26416</v>
      </c>
      <c r="Y107" s="30">
        <v>13419</v>
      </c>
      <c r="Z107" s="31">
        <v>12997</v>
      </c>
      <c r="AA107" s="33">
        <v>1.392392313728789</v>
      </c>
      <c r="AB107" s="33">
        <v>1.244517129856372</v>
      </c>
    </row>
    <row r="108" spans="1:29" ht="13.15" customHeight="1" x14ac:dyDescent="0.2">
      <c r="A108" s="38" t="s">
        <v>98</v>
      </c>
      <c r="B108" s="7" t="s">
        <v>28</v>
      </c>
      <c r="C108" s="29">
        <v>20368</v>
      </c>
      <c r="D108" s="30">
        <v>11779</v>
      </c>
      <c r="E108" s="31">
        <v>8589</v>
      </c>
      <c r="F108" s="29">
        <v>42813</v>
      </c>
      <c r="G108" s="30">
        <v>22336</v>
      </c>
      <c r="H108" s="31">
        <v>20477</v>
      </c>
      <c r="I108" s="29">
        <v>405</v>
      </c>
      <c r="J108" s="30">
        <v>289</v>
      </c>
      <c r="K108" s="31">
        <v>116</v>
      </c>
      <c r="L108" s="29">
        <v>413</v>
      </c>
      <c r="M108" s="30">
        <v>296</v>
      </c>
      <c r="N108" s="31">
        <v>117</v>
      </c>
      <c r="O108" s="29">
        <v>7309</v>
      </c>
      <c r="P108" s="30">
        <v>4721</v>
      </c>
      <c r="Q108" s="31">
        <v>2588</v>
      </c>
      <c r="R108" s="29">
        <v>11065</v>
      </c>
      <c r="S108" s="30">
        <v>6510</v>
      </c>
      <c r="T108" s="31">
        <v>4555</v>
      </c>
      <c r="U108" s="29">
        <v>12654</v>
      </c>
      <c r="V108" s="30">
        <v>6769</v>
      </c>
      <c r="W108" s="31">
        <v>5885</v>
      </c>
      <c r="X108" s="29">
        <v>31335</v>
      </c>
      <c r="Y108" s="30">
        <v>15530</v>
      </c>
      <c r="Z108" s="31">
        <v>15805</v>
      </c>
      <c r="AA108" s="33">
        <v>1.9221894538162083</v>
      </c>
      <c r="AB108" s="33">
        <v>1.5043699570154914</v>
      </c>
    </row>
    <row r="109" spans="1:29" ht="13.15" customHeight="1" x14ac:dyDescent="0.2">
      <c r="A109" s="38" t="s">
        <v>63</v>
      </c>
      <c r="B109" s="7" t="s">
        <v>29</v>
      </c>
      <c r="C109" s="29">
        <v>8274</v>
      </c>
      <c r="D109" s="30">
        <v>5614</v>
      </c>
      <c r="E109" s="31">
        <v>2660</v>
      </c>
      <c r="F109" s="29">
        <v>13700</v>
      </c>
      <c r="G109" s="30">
        <v>8142</v>
      </c>
      <c r="H109" s="31">
        <v>5558</v>
      </c>
      <c r="I109" s="29">
        <v>155</v>
      </c>
      <c r="J109" s="30">
        <v>101</v>
      </c>
      <c r="K109" s="31">
        <v>54</v>
      </c>
      <c r="L109" s="29">
        <v>157</v>
      </c>
      <c r="M109" s="30">
        <v>102</v>
      </c>
      <c r="N109" s="31">
        <v>55</v>
      </c>
      <c r="O109" s="29">
        <v>2781</v>
      </c>
      <c r="P109" s="30">
        <v>1986</v>
      </c>
      <c r="Q109" s="31">
        <v>795</v>
      </c>
      <c r="R109" s="29">
        <v>3242</v>
      </c>
      <c r="S109" s="30">
        <v>2207</v>
      </c>
      <c r="T109" s="31">
        <v>1035</v>
      </c>
      <c r="U109" s="29">
        <v>5338</v>
      </c>
      <c r="V109" s="30">
        <v>3527</v>
      </c>
      <c r="W109" s="31">
        <v>1811</v>
      </c>
      <c r="X109" s="29">
        <v>10301</v>
      </c>
      <c r="Y109" s="30">
        <v>5833</v>
      </c>
      <c r="Z109" s="31">
        <v>4468</v>
      </c>
      <c r="AA109" s="33">
        <v>1.1378873582282294</v>
      </c>
      <c r="AB109" s="33">
        <v>0.73658052438081534</v>
      </c>
    </row>
    <row r="110" spans="1:29" ht="13.15" customHeight="1" x14ac:dyDescent="0.2">
      <c r="A110" s="38" t="s">
        <v>99</v>
      </c>
      <c r="B110" s="7" t="s">
        <v>30</v>
      </c>
      <c r="C110" s="29">
        <v>14840</v>
      </c>
      <c r="D110" s="30">
        <v>9275</v>
      </c>
      <c r="E110" s="31">
        <v>5565</v>
      </c>
      <c r="F110" s="29">
        <v>27909</v>
      </c>
      <c r="G110" s="30">
        <v>15139</v>
      </c>
      <c r="H110" s="31">
        <v>12770</v>
      </c>
      <c r="I110" s="29">
        <v>57</v>
      </c>
      <c r="J110" s="30">
        <v>35</v>
      </c>
      <c r="K110" s="31">
        <v>22</v>
      </c>
      <c r="L110" s="29">
        <v>60</v>
      </c>
      <c r="M110" s="30">
        <v>38</v>
      </c>
      <c r="N110" s="31">
        <v>22</v>
      </c>
      <c r="O110" s="29">
        <v>7023</v>
      </c>
      <c r="P110" s="30">
        <v>4685</v>
      </c>
      <c r="Q110" s="31">
        <v>2338</v>
      </c>
      <c r="R110" s="29">
        <v>9121</v>
      </c>
      <c r="S110" s="30">
        <v>5700</v>
      </c>
      <c r="T110" s="31">
        <v>3421</v>
      </c>
      <c r="U110" s="29">
        <v>7760</v>
      </c>
      <c r="V110" s="30">
        <v>4555</v>
      </c>
      <c r="W110" s="31">
        <v>3205</v>
      </c>
      <c r="X110" s="29">
        <v>18728</v>
      </c>
      <c r="Y110" s="30">
        <v>9401</v>
      </c>
      <c r="Z110" s="31">
        <v>9327</v>
      </c>
      <c r="AA110" s="33">
        <v>1.2895657274445482</v>
      </c>
      <c r="AB110" s="33">
        <v>1.0193426374052619</v>
      </c>
    </row>
    <row r="111" spans="1:29" ht="13.15" customHeight="1" x14ac:dyDescent="0.2">
      <c r="A111" s="25" t="s">
        <v>44</v>
      </c>
      <c r="B111" s="7" t="s">
        <v>31</v>
      </c>
      <c r="C111" s="29">
        <v>2555</v>
      </c>
      <c r="D111" s="30">
        <v>1634</v>
      </c>
      <c r="E111" s="31">
        <v>921</v>
      </c>
      <c r="F111" s="29">
        <v>4354</v>
      </c>
      <c r="G111" s="30">
        <v>2495</v>
      </c>
      <c r="H111" s="31">
        <v>1859</v>
      </c>
      <c r="I111" s="29">
        <v>6</v>
      </c>
      <c r="J111" s="30">
        <v>5</v>
      </c>
      <c r="K111" s="31">
        <v>1</v>
      </c>
      <c r="L111" s="29">
        <v>6</v>
      </c>
      <c r="M111" s="30">
        <v>5</v>
      </c>
      <c r="N111" s="31">
        <v>1</v>
      </c>
      <c r="O111" s="29">
        <v>231</v>
      </c>
      <c r="P111" s="30">
        <v>163</v>
      </c>
      <c r="Q111" s="31">
        <v>68</v>
      </c>
      <c r="R111" s="29">
        <v>305</v>
      </c>
      <c r="S111" s="30">
        <v>201</v>
      </c>
      <c r="T111" s="31">
        <v>104</v>
      </c>
      <c r="U111" s="29">
        <v>2318</v>
      </c>
      <c r="V111" s="30">
        <v>1466</v>
      </c>
      <c r="W111" s="31">
        <v>852</v>
      </c>
      <c r="X111" s="29">
        <v>4043</v>
      </c>
      <c r="Y111" s="30">
        <v>2289</v>
      </c>
      <c r="Z111" s="31">
        <v>1754</v>
      </c>
      <c r="AA111" s="33">
        <v>1.430154714192956</v>
      </c>
      <c r="AB111" s="33">
        <v>0.967792126964369</v>
      </c>
    </row>
    <row r="112" spans="1:29" ht="13.15" customHeight="1" x14ac:dyDescent="0.2">
      <c r="A112" s="25" t="s">
        <v>45</v>
      </c>
      <c r="B112" s="7" t="s">
        <v>32</v>
      </c>
      <c r="C112" s="29">
        <v>1879</v>
      </c>
      <c r="D112" s="30">
        <v>1204</v>
      </c>
      <c r="E112" s="31">
        <v>675</v>
      </c>
      <c r="F112" s="29">
        <v>3947</v>
      </c>
      <c r="G112" s="30">
        <v>2149</v>
      </c>
      <c r="H112" s="31">
        <v>1798</v>
      </c>
      <c r="I112" s="29">
        <v>3</v>
      </c>
      <c r="J112" s="30">
        <v>3</v>
      </c>
      <c r="K112" s="31">
        <v>0</v>
      </c>
      <c r="L112" s="29">
        <v>3</v>
      </c>
      <c r="M112" s="30">
        <v>3</v>
      </c>
      <c r="N112" s="31">
        <v>0</v>
      </c>
      <c r="O112" s="29">
        <v>235</v>
      </c>
      <c r="P112" s="30">
        <v>170</v>
      </c>
      <c r="Q112" s="31">
        <v>65</v>
      </c>
      <c r="R112" s="29">
        <v>347</v>
      </c>
      <c r="S112" s="30">
        <v>226</v>
      </c>
      <c r="T112" s="31">
        <v>121</v>
      </c>
      <c r="U112" s="29">
        <v>1641</v>
      </c>
      <c r="V112" s="30">
        <v>1031</v>
      </c>
      <c r="W112" s="31">
        <v>610</v>
      </c>
      <c r="X112" s="29">
        <v>3597</v>
      </c>
      <c r="Y112" s="30">
        <v>1920</v>
      </c>
      <c r="Z112" s="31">
        <v>1677</v>
      </c>
      <c r="AA112" s="33">
        <v>0.85063809174577742</v>
      </c>
      <c r="AB112" s="33">
        <v>0.66979020480613083</v>
      </c>
    </row>
    <row r="113" spans="1:28" ht="13.15" customHeight="1" x14ac:dyDescent="0.2">
      <c r="A113" s="25" t="s">
        <v>46</v>
      </c>
      <c r="B113" s="7" t="s">
        <v>33</v>
      </c>
      <c r="C113" s="29">
        <v>3052</v>
      </c>
      <c r="D113" s="30">
        <v>2003</v>
      </c>
      <c r="E113" s="31">
        <v>1049</v>
      </c>
      <c r="F113" s="29">
        <v>5601</v>
      </c>
      <c r="G113" s="30">
        <v>3167</v>
      </c>
      <c r="H113" s="31">
        <v>2434</v>
      </c>
      <c r="I113" s="29">
        <v>1</v>
      </c>
      <c r="J113" s="30">
        <v>1</v>
      </c>
      <c r="K113" s="31">
        <v>0</v>
      </c>
      <c r="L113" s="29">
        <v>1</v>
      </c>
      <c r="M113" s="30">
        <v>1</v>
      </c>
      <c r="N113" s="31">
        <v>0</v>
      </c>
      <c r="O113" s="29">
        <v>1107</v>
      </c>
      <c r="P113" s="30">
        <v>814</v>
      </c>
      <c r="Q113" s="31">
        <v>293</v>
      </c>
      <c r="R113" s="29">
        <v>1566</v>
      </c>
      <c r="S113" s="30">
        <v>1045</v>
      </c>
      <c r="T113" s="31">
        <v>521</v>
      </c>
      <c r="U113" s="29">
        <v>1944</v>
      </c>
      <c r="V113" s="30">
        <v>1188</v>
      </c>
      <c r="W113" s="31">
        <v>756</v>
      </c>
      <c r="X113" s="29">
        <v>4034</v>
      </c>
      <c r="Y113" s="30">
        <v>2121</v>
      </c>
      <c r="Z113" s="31">
        <v>1913</v>
      </c>
      <c r="AA113" s="33">
        <v>1.5287364382244217</v>
      </c>
      <c r="AB113" s="33">
        <v>1.0477482111958096</v>
      </c>
    </row>
    <row r="114" spans="1:28" ht="13.15" customHeight="1" x14ac:dyDescent="0.2">
      <c r="A114" s="25" t="s">
        <v>47</v>
      </c>
      <c r="B114" s="7" t="s">
        <v>34</v>
      </c>
      <c r="C114" s="29">
        <v>7762</v>
      </c>
      <c r="D114" s="30">
        <v>5011</v>
      </c>
      <c r="E114" s="31">
        <v>2751</v>
      </c>
      <c r="F114" s="29">
        <v>12716</v>
      </c>
      <c r="G114" s="30">
        <v>7326</v>
      </c>
      <c r="H114" s="31">
        <v>5390</v>
      </c>
      <c r="I114" s="29">
        <v>4</v>
      </c>
      <c r="J114" s="30">
        <v>3</v>
      </c>
      <c r="K114" s="31">
        <v>1</v>
      </c>
      <c r="L114" s="29">
        <v>4</v>
      </c>
      <c r="M114" s="30">
        <v>3</v>
      </c>
      <c r="N114" s="31">
        <v>1</v>
      </c>
      <c r="O114" s="29">
        <v>100</v>
      </c>
      <c r="P114" s="30">
        <v>70</v>
      </c>
      <c r="Q114" s="31">
        <v>30</v>
      </c>
      <c r="R114" s="29">
        <v>155</v>
      </c>
      <c r="S114" s="30">
        <v>99</v>
      </c>
      <c r="T114" s="31">
        <v>56</v>
      </c>
      <c r="U114" s="29">
        <v>7658</v>
      </c>
      <c r="V114" s="30">
        <v>4938</v>
      </c>
      <c r="W114" s="31">
        <v>2720</v>
      </c>
      <c r="X114" s="29">
        <v>12557</v>
      </c>
      <c r="Y114" s="30">
        <v>7224</v>
      </c>
      <c r="Z114" s="31">
        <v>5333</v>
      </c>
      <c r="AA114" s="33">
        <v>1.9100114423514649</v>
      </c>
      <c r="AB114" s="33">
        <v>1.0262717828526418</v>
      </c>
    </row>
    <row r="115" spans="1:28" ht="13.15" customHeight="1" x14ac:dyDescent="0.2">
      <c r="A115" s="25" t="s">
        <v>48</v>
      </c>
      <c r="B115" s="7" t="s">
        <v>35</v>
      </c>
      <c r="C115" s="29">
        <v>2535</v>
      </c>
      <c r="D115" s="30">
        <v>1794</v>
      </c>
      <c r="E115" s="31">
        <v>741</v>
      </c>
      <c r="F115" s="29">
        <v>4172</v>
      </c>
      <c r="G115" s="30">
        <v>2531</v>
      </c>
      <c r="H115" s="31">
        <v>1641</v>
      </c>
      <c r="I115" s="29">
        <v>3</v>
      </c>
      <c r="J115" s="30">
        <v>1</v>
      </c>
      <c r="K115" s="31">
        <v>2</v>
      </c>
      <c r="L115" s="29">
        <v>3</v>
      </c>
      <c r="M115" s="30">
        <v>1</v>
      </c>
      <c r="N115" s="31">
        <v>2</v>
      </c>
      <c r="O115" s="29">
        <v>119</v>
      </c>
      <c r="P115" s="30">
        <v>86</v>
      </c>
      <c r="Q115" s="31">
        <v>33</v>
      </c>
      <c r="R115" s="29">
        <v>181</v>
      </c>
      <c r="S115" s="30">
        <v>111</v>
      </c>
      <c r="T115" s="31">
        <v>70</v>
      </c>
      <c r="U115" s="29">
        <v>2413</v>
      </c>
      <c r="V115" s="30">
        <v>1707</v>
      </c>
      <c r="W115" s="31">
        <v>706</v>
      </c>
      <c r="X115" s="29">
        <v>3988</v>
      </c>
      <c r="Y115" s="30">
        <v>2419</v>
      </c>
      <c r="Z115" s="31">
        <v>1569</v>
      </c>
      <c r="AA115" s="33">
        <v>1.4033669735436261</v>
      </c>
      <c r="AB115" s="33">
        <v>0.87446079808171984</v>
      </c>
    </row>
    <row r="116" spans="1:28" ht="13.15" customHeight="1" x14ac:dyDescent="0.2">
      <c r="A116" s="25" t="s">
        <v>49</v>
      </c>
      <c r="B116" s="7" t="s">
        <v>20</v>
      </c>
      <c r="C116" s="29">
        <v>5711</v>
      </c>
      <c r="D116" s="30">
        <v>3863</v>
      </c>
      <c r="E116" s="31">
        <v>1848</v>
      </c>
      <c r="F116" s="29">
        <v>10880</v>
      </c>
      <c r="G116" s="30">
        <v>6092</v>
      </c>
      <c r="H116" s="31">
        <v>4788</v>
      </c>
      <c r="I116" s="29">
        <v>3</v>
      </c>
      <c r="J116" s="30">
        <v>3</v>
      </c>
      <c r="K116" s="31">
        <v>0</v>
      </c>
      <c r="L116" s="29">
        <v>3</v>
      </c>
      <c r="M116" s="30">
        <v>3</v>
      </c>
      <c r="N116" s="31">
        <v>0</v>
      </c>
      <c r="O116" s="29">
        <v>3050</v>
      </c>
      <c r="P116" s="30">
        <v>2174</v>
      </c>
      <c r="Q116" s="31">
        <v>876</v>
      </c>
      <c r="R116" s="29">
        <v>4492</v>
      </c>
      <c r="S116" s="30">
        <v>2820</v>
      </c>
      <c r="T116" s="31">
        <v>1672</v>
      </c>
      <c r="U116" s="29">
        <v>2658</v>
      </c>
      <c r="V116" s="30">
        <v>1686</v>
      </c>
      <c r="W116" s="31">
        <v>972</v>
      </c>
      <c r="X116" s="29">
        <v>6385</v>
      </c>
      <c r="Y116" s="30">
        <v>3269</v>
      </c>
      <c r="Z116" s="31">
        <v>3116</v>
      </c>
      <c r="AA116" s="33">
        <v>2.3123891583729463</v>
      </c>
      <c r="AB116" s="33">
        <v>1.6498146991211098</v>
      </c>
    </row>
    <row r="117" spans="1:28" ht="13.15" customHeight="1" x14ac:dyDescent="0.2">
      <c r="A117" s="25" t="s">
        <v>50</v>
      </c>
      <c r="B117" s="7" t="s">
        <v>21</v>
      </c>
      <c r="C117" s="29">
        <v>2126</v>
      </c>
      <c r="D117" s="30">
        <v>1531</v>
      </c>
      <c r="E117" s="31">
        <v>595</v>
      </c>
      <c r="F117" s="29">
        <v>3383</v>
      </c>
      <c r="G117" s="30">
        <v>2089</v>
      </c>
      <c r="H117" s="31">
        <v>1294</v>
      </c>
      <c r="I117" s="29">
        <v>2</v>
      </c>
      <c r="J117" s="30">
        <v>2</v>
      </c>
      <c r="K117" s="31">
        <v>0</v>
      </c>
      <c r="L117" s="29">
        <v>2</v>
      </c>
      <c r="M117" s="30">
        <v>2</v>
      </c>
      <c r="N117" s="31">
        <v>0</v>
      </c>
      <c r="O117" s="29">
        <v>257</v>
      </c>
      <c r="P117" s="30">
        <v>196</v>
      </c>
      <c r="Q117" s="31">
        <v>61</v>
      </c>
      <c r="R117" s="29">
        <v>318</v>
      </c>
      <c r="S117" s="30">
        <v>222</v>
      </c>
      <c r="T117" s="31">
        <v>96</v>
      </c>
      <c r="U117" s="29">
        <v>1867</v>
      </c>
      <c r="V117" s="30">
        <v>1333</v>
      </c>
      <c r="W117" s="31">
        <v>534</v>
      </c>
      <c r="X117" s="29">
        <v>3063</v>
      </c>
      <c r="Y117" s="30">
        <v>1865</v>
      </c>
      <c r="Z117" s="31">
        <v>1198</v>
      </c>
      <c r="AA117" s="33">
        <v>1.140368286390139</v>
      </c>
      <c r="AB117" s="33">
        <v>0.69815915469704481</v>
      </c>
    </row>
    <row r="118" spans="1:28" ht="13.15" customHeight="1" x14ac:dyDescent="0.2">
      <c r="A118" s="25" t="s">
        <v>51</v>
      </c>
      <c r="B118" s="7" t="s">
        <v>22</v>
      </c>
      <c r="C118" s="29">
        <v>8558</v>
      </c>
      <c r="D118" s="30">
        <v>5696</v>
      </c>
      <c r="E118" s="31">
        <v>2862</v>
      </c>
      <c r="F118" s="29">
        <v>14936</v>
      </c>
      <c r="G118" s="30">
        <v>8819</v>
      </c>
      <c r="H118" s="31">
        <v>6117</v>
      </c>
      <c r="I118" s="29">
        <v>68</v>
      </c>
      <c r="J118" s="30">
        <v>53</v>
      </c>
      <c r="K118" s="31">
        <v>15</v>
      </c>
      <c r="L118" s="29">
        <v>71</v>
      </c>
      <c r="M118" s="30">
        <v>56</v>
      </c>
      <c r="N118" s="31">
        <v>15</v>
      </c>
      <c r="O118" s="29">
        <v>820</v>
      </c>
      <c r="P118" s="30">
        <v>622</v>
      </c>
      <c r="Q118" s="31">
        <v>198</v>
      </c>
      <c r="R118" s="29">
        <v>938</v>
      </c>
      <c r="S118" s="30">
        <v>681</v>
      </c>
      <c r="T118" s="31">
        <v>257</v>
      </c>
      <c r="U118" s="29">
        <v>7670</v>
      </c>
      <c r="V118" s="30">
        <v>5021</v>
      </c>
      <c r="W118" s="31">
        <v>2649</v>
      </c>
      <c r="X118" s="29">
        <v>13927</v>
      </c>
      <c r="Y118" s="30">
        <v>8082</v>
      </c>
      <c r="Z118" s="31">
        <v>5845</v>
      </c>
      <c r="AA118" s="33">
        <v>2.87361532236672</v>
      </c>
      <c r="AB118" s="33">
        <v>1.8787492279845082</v>
      </c>
    </row>
    <row r="119" spans="1:28" ht="13.15" customHeight="1" x14ac:dyDescent="0.2">
      <c r="A119" s="25" t="s">
        <v>52</v>
      </c>
      <c r="B119" s="7" t="s">
        <v>23</v>
      </c>
      <c r="C119" s="29">
        <v>3537</v>
      </c>
      <c r="D119" s="30">
        <v>2333</v>
      </c>
      <c r="E119" s="31">
        <v>1204</v>
      </c>
      <c r="F119" s="29">
        <v>6406</v>
      </c>
      <c r="G119" s="30">
        <v>3768</v>
      </c>
      <c r="H119" s="31">
        <v>2638</v>
      </c>
      <c r="I119" s="29">
        <v>32</v>
      </c>
      <c r="J119" s="30">
        <v>29</v>
      </c>
      <c r="K119" s="31">
        <v>3</v>
      </c>
      <c r="L119" s="29">
        <v>32</v>
      </c>
      <c r="M119" s="30">
        <v>29</v>
      </c>
      <c r="N119" s="31">
        <v>3</v>
      </c>
      <c r="O119" s="29">
        <v>565</v>
      </c>
      <c r="P119" s="30">
        <v>420</v>
      </c>
      <c r="Q119" s="31">
        <v>145</v>
      </c>
      <c r="R119" s="29">
        <v>706</v>
      </c>
      <c r="S119" s="30">
        <v>483</v>
      </c>
      <c r="T119" s="31">
        <v>223</v>
      </c>
      <c r="U119" s="29">
        <v>2940</v>
      </c>
      <c r="V119" s="30">
        <v>1884</v>
      </c>
      <c r="W119" s="31">
        <v>1056</v>
      </c>
      <c r="X119" s="29">
        <v>5668</v>
      </c>
      <c r="Y119" s="30">
        <v>3256</v>
      </c>
      <c r="Z119" s="31">
        <v>2412</v>
      </c>
      <c r="AA119" s="33">
        <v>4.1776412921514208</v>
      </c>
      <c r="AB119" s="33">
        <v>3.0282116250047273</v>
      </c>
    </row>
    <row r="120" spans="1:28" ht="13.15" customHeight="1" x14ac:dyDescent="0.2">
      <c r="A120" s="25" t="s">
        <v>53</v>
      </c>
      <c r="B120" s="7" t="s">
        <v>24</v>
      </c>
      <c r="C120" s="29">
        <v>4429</v>
      </c>
      <c r="D120" s="30">
        <v>2830</v>
      </c>
      <c r="E120" s="31">
        <v>1599</v>
      </c>
      <c r="F120" s="29">
        <v>8926</v>
      </c>
      <c r="G120" s="30">
        <v>5011</v>
      </c>
      <c r="H120" s="31">
        <v>3915</v>
      </c>
      <c r="I120" s="29">
        <v>3</v>
      </c>
      <c r="J120" s="30">
        <v>2</v>
      </c>
      <c r="K120" s="31">
        <v>1</v>
      </c>
      <c r="L120" s="29">
        <v>3</v>
      </c>
      <c r="M120" s="30">
        <v>2</v>
      </c>
      <c r="N120" s="31">
        <v>1</v>
      </c>
      <c r="O120" s="29">
        <v>372</v>
      </c>
      <c r="P120" s="30">
        <v>270</v>
      </c>
      <c r="Q120" s="31">
        <v>102</v>
      </c>
      <c r="R120" s="29">
        <v>471</v>
      </c>
      <c r="S120" s="30">
        <v>319</v>
      </c>
      <c r="T120" s="31">
        <v>152</v>
      </c>
      <c r="U120" s="29">
        <v>4054</v>
      </c>
      <c r="V120" s="30">
        <v>2558</v>
      </c>
      <c r="W120" s="31">
        <v>1496</v>
      </c>
      <c r="X120" s="29">
        <v>8452</v>
      </c>
      <c r="Y120" s="30">
        <v>4690</v>
      </c>
      <c r="Z120" s="31">
        <v>3762</v>
      </c>
      <c r="AA120" s="33">
        <v>3.4366634335596511</v>
      </c>
      <c r="AB120" s="33">
        <v>2.8114359867585965</v>
      </c>
    </row>
    <row r="121" spans="1:28" ht="13.15" customHeight="1" x14ac:dyDescent="0.2">
      <c r="A121" s="25" t="s">
        <v>54</v>
      </c>
      <c r="B121" s="7" t="s">
        <v>25</v>
      </c>
      <c r="C121" s="29">
        <v>678</v>
      </c>
      <c r="D121" s="30">
        <v>463</v>
      </c>
      <c r="E121" s="31">
        <v>215</v>
      </c>
      <c r="F121" s="29">
        <v>1162</v>
      </c>
      <c r="G121" s="30">
        <v>653</v>
      </c>
      <c r="H121" s="31">
        <v>509</v>
      </c>
      <c r="I121" s="29">
        <v>33</v>
      </c>
      <c r="J121" s="30">
        <v>23</v>
      </c>
      <c r="K121" s="31">
        <v>10</v>
      </c>
      <c r="L121" s="29">
        <v>34</v>
      </c>
      <c r="M121" s="30">
        <v>23</v>
      </c>
      <c r="N121" s="31">
        <v>11</v>
      </c>
      <c r="O121" s="29">
        <v>319</v>
      </c>
      <c r="P121" s="30">
        <v>229</v>
      </c>
      <c r="Q121" s="31">
        <v>90</v>
      </c>
      <c r="R121" s="29">
        <v>414</v>
      </c>
      <c r="S121" s="30">
        <v>266</v>
      </c>
      <c r="T121" s="31">
        <v>148</v>
      </c>
      <c r="U121" s="29">
        <v>326</v>
      </c>
      <c r="V121" s="30">
        <v>211</v>
      </c>
      <c r="W121" s="31">
        <v>115</v>
      </c>
      <c r="X121" s="29">
        <v>714</v>
      </c>
      <c r="Y121" s="30">
        <v>364</v>
      </c>
      <c r="Z121" s="31">
        <v>350</v>
      </c>
      <c r="AA121" s="33">
        <v>1.5681739331560078</v>
      </c>
      <c r="AB121" s="33">
        <v>1.0785323791756003</v>
      </c>
    </row>
    <row r="122" spans="1:28" ht="13.15" customHeight="1" x14ac:dyDescent="0.2">
      <c r="A122" s="25" t="s">
        <v>55</v>
      </c>
      <c r="B122" s="7" t="s">
        <v>26</v>
      </c>
      <c r="C122" s="29">
        <v>2612</v>
      </c>
      <c r="D122" s="30">
        <v>1634</v>
      </c>
      <c r="E122" s="31">
        <v>978</v>
      </c>
      <c r="F122" s="29">
        <v>4744</v>
      </c>
      <c r="G122" s="30">
        <v>2660</v>
      </c>
      <c r="H122" s="31">
        <v>2084</v>
      </c>
      <c r="I122" s="29">
        <v>3</v>
      </c>
      <c r="J122" s="30">
        <v>3</v>
      </c>
      <c r="K122" s="31">
        <v>0</v>
      </c>
      <c r="L122" s="29">
        <v>3</v>
      </c>
      <c r="M122" s="30">
        <v>3</v>
      </c>
      <c r="N122" s="31">
        <v>0</v>
      </c>
      <c r="O122" s="29">
        <v>782</v>
      </c>
      <c r="P122" s="30">
        <v>519</v>
      </c>
      <c r="Q122" s="31">
        <v>263</v>
      </c>
      <c r="R122" s="29">
        <v>1094</v>
      </c>
      <c r="S122" s="30">
        <v>669</v>
      </c>
      <c r="T122" s="31">
        <v>425</v>
      </c>
      <c r="U122" s="29">
        <v>1827</v>
      </c>
      <c r="V122" s="30">
        <v>1112</v>
      </c>
      <c r="W122" s="31">
        <v>715</v>
      </c>
      <c r="X122" s="29">
        <v>3647</v>
      </c>
      <c r="Y122" s="30">
        <v>1988</v>
      </c>
      <c r="Z122" s="31">
        <v>1659</v>
      </c>
      <c r="AA122" s="33">
        <v>1.6401986825662955</v>
      </c>
      <c r="AB122" s="33">
        <v>1.3095747470704338</v>
      </c>
    </row>
    <row r="123" spans="1:28" ht="13.15" customHeight="1" x14ac:dyDescent="0.2">
      <c r="A123" s="25" t="s">
        <v>56</v>
      </c>
      <c r="B123" s="7" t="s">
        <v>27</v>
      </c>
      <c r="C123" s="29">
        <v>1965</v>
      </c>
      <c r="D123" s="30">
        <v>1144</v>
      </c>
      <c r="E123" s="31">
        <v>821</v>
      </c>
      <c r="F123" s="29">
        <v>3824</v>
      </c>
      <c r="G123" s="30">
        <v>2030</v>
      </c>
      <c r="H123" s="31">
        <v>1794</v>
      </c>
      <c r="I123" s="29">
        <v>6</v>
      </c>
      <c r="J123" s="30">
        <v>3</v>
      </c>
      <c r="K123" s="31">
        <v>3</v>
      </c>
      <c r="L123" s="29">
        <v>6</v>
      </c>
      <c r="M123" s="30">
        <v>3</v>
      </c>
      <c r="N123" s="31">
        <v>3</v>
      </c>
      <c r="O123" s="29">
        <v>514</v>
      </c>
      <c r="P123" s="30">
        <v>313</v>
      </c>
      <c r="Q123" s="31">
        <v>201</v>
      </c>
      <c r="R123" s="29">
        <v>766</v>
      </c>
      <c r="S123" s="30">
        <v>445</v>
      </c>
      <c r="T123" s="31">
        <v>321</v>
      </c>
      <c r="U123" s="29">
        <v>1445</v>
      </c>
      <c r="V123" s="30">
        <v>828</v>
      </c>
      <c r="W123" s="31">
        <v>617</v>
      </c>
      <c r="X123" s="29">
        <v>3052</v>
      </c>
      <c r="Y123" s="30">
        <v>1582</v>
      </c>
      <c r="Z123" s="31">
        <v>1470</v>
      </c>
      <c r="AA123" s="33">
        <v>1.0957330537773515</v>
      </c>
      <c r="AB123" s="33">
        <v>0.83772386220494</v>
      </c>
    </row>
    <row r="124" spans="1:28" ht="13.15" customHeight="1" x14ac:dyDescent="0.2">
      <c r="A124" s="25" t="s">
        <v>57</v>
      </c>
      <c r="B124" s="7" t="s">
        <v>36</v>
      </c>
      <c r="C124" s="29">
        <v>1458</v>
      </c>
      <c r="D124" s="30">
        <v>939</v>
      </c>
      <c r="E124" s="31">
        <v>519</v>
      </c>
      <c r="F124" s="29">
        <v>2457</v>
      </c>
      <c r="G124" s="30">
        <v>1395</v>
      </c>
      <c r="H124" s="31">
        <v>1062</v>
      </c>
      <c r="I124" s="29">
        <v>13</v>
      </c>
      <c r="J124" s="30">
        <v>12</v>
      </c>
      <c r="K124" s="31">
        <v>1</v>
      </c>
      <c r="L124" s="29">
        <v>14</v>
      </c>
      <c r="M124" s="30">
        <v>13</v>
      </c>
      <c r="N124" s="31">
        <v>1</v>
      </c>
      <c r="O124" s="29">
        <v>314</v>
      </c>
      <c r="P124" s="30">
        <v>214</v>
      </c>
      <c r="Q124" s="31">
        <v>100</v>
      </c>
      <c r="R124" s="29">
        <v>415</v>
      </c>
      <c r="S124" s="30">
        <v>270</v>
      </c>
      <c r="T124" s="31">
        <v>145</v>
      </c>
      <c r="U124" s="29">
        <v>1131</v>
      </c>
      <c r="V124" s="30">
        <v>713</v>
      </c>
      <c r="W124" s="31">
        <v>418</v>
      </c>
      <c r="X124" s="29">
        <v>2028</v>
      </c>
      <c r="Y124" s="30">
        <v>1112</v>
      </c>
      <c r="Z124" s="31">
        <v>916</v>
      </c>
      <c r="AA124" s="33">
        <v>1.410276251644355</v>
      </c>
      <c r="AB124" s="33">
        <v>0.93215066164865845</v>
      </c>
    </row>
    <row r="125" spans="1:28" ht="13.15" customHeight="1" x14ac:dyDescent="0.2">
      <c r="A125" s="25" t="s">
        <v>58</v>
      </c>
      <c r="B125" s="7" t="s">
        <v>37</v>
      </c>
      <c r="C125" s="29">
        <v>236</v>
      </c>
      <c r="D125" s="30">
        <v>163</v>
      </c>
      <c r="E125" s="31">
        <v>73</v>
      </c>
      <c r="F125" s="29">
        <v>375</v>
      </c>
      <c r="G125" s="30">
        <v>221</v>
      </c>
      <c r="H125" s="31">
        <v>154</v>
      </c>
      <c r="I125" s="29">
        <v>0</v>
      </c>
      <c r="J125" s="30">
        <v>0</v>
      </c>
      <c r="K125" s="31">
        <v>0</v>
      </c>
      <c r="L125" s="29">
        <v>0</v>
      </c>
      <c r="M125" s="30">
        <v>0</v>
      </c>
      <c r="N125" s="31">
        <v>0</v>
      </c>
      <c r="O125" s="29">
        <v>51</v>
      </c>
      <c r="P125" s="30">
        <v>41</v>
      </c>
      <c r="Q125" s="31">
        <v>10</v>
      </c>
      <c r="R125" s="29">
        <v>63</v>
      </c>
      <c r="S125" s="30">
        <v>44</v>
      </c>
      <c r="T125" s="31">
        <v>19</v>
      </c>
      <c r="U125" s="29">
        <v>185</v>
      </c>
      <c r="V125" s="30">
        <v>122</v>
      </c>
      <c r="W125" s="31">
        <v>63</v>
      </c>
      <c r="X125" s="29">
        <v>312</v>
      </c>
      <c r="Y125" s="30">
        <v>177</v>
      </c>
      <c r="Z125" s="31">
        <v>135</v>
      </c>
      <c r="AA125" s="33">
        <v>0.53845627324374279</v>
      </c>
      <c r="AB125" s="33">
        <v>0.26014748628155587</v>
      </c>
    </row>
    <row r="126" spans="1:28" ht="13.15" customHeight="1" x14ac:dyDescent="0.2">
      <c r="A126" s="26" t="s">
        <v>59</v>
      </c>
      <c r="B126" s="28" t="s">
        <v>38</v>
      </c>
      <c r="C126" s="51">
        <v>51</v>
      </c>
      <c r="D126" s="52">
        <v>36</v>
      </c>
      <c r="E126" s="53">
        <v>15</v>
      </c>
      <c r="F126" s="51">
        <v>92</v>
      </c>
      <c r="G126" s="52">
        <v>51</v>
      </c>
      <c r="H126" s="53">
        <v>41</v>
      </c>
      <c r="I126" s="51">
        <v>14</v>
      </c>
      <c r="J126" s="52">
        <v>10</v>
      </c>
      <c r="K126" s="53">
        <v>4</v>
      </c>
      <c r="L126" s="51">
        <v>14</v>
      </c>
      <c r="M126" s="52">
        <v>10</v>
      </c>
      <c r="N126" s="53">
        <v>4</v>
      </c>
      <c r="O126" s="51">
        <v>16</v>
      </c>
      <c r="P126" s="52">
        <v>12</v>
      </c>
      <c r="Q126" s="53">
        <v>4</v>
      </c>
      <c r="R126" s="51">
        <v>26</v>
      </c>
      <c r="S126" s="52">
        <v>16</v>
      </c>
      <c r="T126" s="53">
        <v>10</v>
      </c>
      <c r="U126" s="51">
        <v>21</v>
      </c>
      <c r="V126" s="52">
        <v>14</v>
      </c>
      <c r="W126" s="53">
        <v>7</v>
      </c>
      <c r="X126" s="51">
        <v>52</v>
      </c>
      <c r="Y126" s="52">
        <v>25</v>
      </c>
      <c r="Z126" s="53">
        <v>27</v>
      </c>
      <c r="AA126" s="55">
        <v>1.3757755597518209</v>
      </c>
      <c r="AB126" s="55">
        <v>0.65531733029418049</v>
      </c>
    </row>
    <row r="127" spans="1:28" ht="13.15" customHeight="1" x14ac:dyDescent="0.2">
      <c r="A127" s="88" t="s">
        <v>148</v>
      </c>
      <c r="B127" s="89"/>
      <c r="C127" s="89"/>
      <c r="D127" s="89"/>
      <c r="E127" s="89"/>
      <c r="F127" s="89"/>
      <c r="G127" s="89"/>
      <c r="H127" s="89"/>
      <c r="I127" s="89"/>
      <c r="J127" s="89"/>
      <c r="K127" s="89"/>
      <c r="L127" s="89"/>
      <c r="M127" s="41"/>
      <c r="N127" s="41"/>
      <c r="O127" s="41"/>
      <c r="P127" s="41"/>
      <c r="Q127" s="41"/>
      <c r="R127" s="41"/>
      <c r="S127" s="41"/>
      <c r="T127" s="41"/>
      <c r="U127" s="41"/>
      <c r="V127" s="41"/>
      <c r="W127" s="41"/>
      <c r="X127" s="41"/>
      <c r="Y127" s="41"/>
      <c r="Z127" s="41"/>
    </row>
    <row r="128" spans="1:28" ht="13.15" customHeight="1" x14ac:dyDescent="0.2">
      <c r="A128" s="90" t="s">
        <v>0</v>
      </c>
      <c r="B128" s="90"/>
      <c r="C128" s="90"/>
    </row>
  </sheetData>
  <mergeCells count="73">
    <mergeCell ref="A127:L127"/>
    <mergeCell ref="A128:C128"/>
    <mergeCell ref="AA100:AA103"/>
    <mergeCell ref="AB100:AB103"/>
    <mergeCell ref="C101:E101"/>
    <mergeCell ref="F101:H101"/>
    <mergeCell ref="I101:K101"/>
    <mergeCell ref="L101:N101"/>
    <mergeCell ref="O101:Q101"/>
    <mergeCell ref="R101:T101"/>
    <mergeCell ref="U101:W101"/>
    <mergeCell ref="X101:Z101"/>
    <mergeCell ref="A100:B103"/>
    <mergeCell ref="C100:H100"/>
    <mergeCell ref="I100:N100"/>
    <mergeCell ref="O100:T100"/>
    <mergeCell ref="A95:L95"/>
    <mergeCell ref="A96:C96"/>
    <mergeCell ref="A99:N99"/>
    <mergeCell ref="C69:E69"/>
    <mergeCell ref="F69:H69"/>
    <mergeCell ref="I69:K69"/>
    <mergeCell ref="L69:N69"/>
    <mergeCell ref="U100:Z100"/>
    <mergeCell ref="O68:T68"/>
    <mergeCell ref="U68:Z68"/>
    <mergeCell ref="AA68:AA71"/>
    <mergeCell ref="AB68:AB71"/>
    <mergeCell ref="O69:Q69"/>
    <mergeCell ref="R69:T69"/>
    <mergeCell ref="U69:W69"/>
    <mergeCell ref="X69:Z69"/>
    <mergeCell ref="A63:L63"/>
    <mergeCell ref="A64:C64"/>
    <mergeCell ref="A67:N67"/>
    <mergeCell ref="A68:B71"/>
    <mergeCell ref="C68:H68"/>
    <mergeCell ref="I68:N68"/>
    <mergeCell ref="O36:T36"/>
    <mergeCell ref="U36:Z36"/>
    <mergeCell ref="AA36:AA39"/>
    <mergeCell ref="AB36:AB39"/>
    <mergeCell ref="C37:E37"/>
    <mergeCell ref="F37:H37"/>
    <mergeCell ref="I37:K37"/>
    <mergeCell ref="L37:N37"/>
    <mergeCell ref="O37:Q37"/>
    <mergeCell ref="R37:T37"/>
    <mergeCell ref="U37:W37"/>
    <mergeCell ref="X37:Z37"/>
    <mergeCell ref="A31:L31"/>
    <mergeCell ref="A32:C32"/>
    <mergeCell ref="A35:N35"/>
    <mergeCell ref="A36:B39"/>
    <mergeCell ref="C36:H36"/>
    <mergeCell ref="I36:N36"/>
    <mergeCell ref="U4:Z4"/>
    <mergeCell ref="AA4:AA7"/>
    <mergeCell ref="AB4:AB7"/>
    <mergeCell ref="C5:E5"/>
    <mergeCell ref="F5:H5"/>
    <mergeCell ref="I5:K5"/>
    <mergeCell ref="L5:N5"/>
    <mergeCell ref="O5:Q5"/>
    <mergeCell ref="R5:T5"/>
    <mergeCell ref="U5:W5"/>
    <mergeCell ref="X5:Z5"/>
    <mergeCell ref="A2:P2"/>
    <mergeCell ref="A3:N3"/>
    <mergeCell ref="A4:B7"/>
    <mergeCell ref="C4:H4"/>
    <mergeCell ref="I4:N4"/>
    <mergeCell ref="O4:T4"/>
  </mergeCells>
  <phoneticPr fontId="9" type="noConversion"/>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C128"/>
  <sheetViews>
    <sheetView topLeftCell="B1" zoomScaleNormal="100" workbookViewId="0">
      <pane ySplit="2" topLeftCell="A93" activePane="bottomLeft" state="frozen"/>
      <selection activeCell="N5" sqref="N5"/>
      <selection pane="bottomLeft" activeCell="N5" sqref="N5"/>
    </sheetView>
  </sheetViews>
  <sheetFormatPr defaultRowHeight="13.15" customHeight="1" x14ac:dyDescent="0.2"/>
  <cols>
    <col min="1" max="1" width="10" customWidth="1"/>
    <col min="2" max="2" width="18.5" customWidth="1"/>
    <col min="3" max="3" width="14" customWidth="1"/>
    <col min="4" max="4" width="11" customWidth="1"/>
    <col min="5" max="5" width="12.1640625" customWidth="1"/>
    <col min="6" max="6" width="12.83203125" customWidth="1"/>
    <col min="7" max="7" width="11.83203125" customWidth="1"/>
    <col min="8" max="9" width="12.1640625" customWidth="1"/>
    <col min="10" max="11" width="9.5" customWidth="1"/>
    <col min="12" max="12" width="11.5" customWidth="1"/>
    <col min="13" max="14" width="9.5" customWidth="1"/>
    <col min="15" max="15" width="12.83203125" customWidth="1"/>
    <col min="16" max="17" width="9.5" customWidth="1"/>
    <col min="18" max="18" width="11.5" customWidth="1"/>
    <col min="19" max="19" width="11.83203125" customWidth="1"/>
    <col min="20" max="20" width="10.1640625" customWidth="1"/>
    <col min="21" max="21" width="10.5" customWidth="1"/>
    <col min="22" max="23" width="9.5" customWidth="1"/>
    <col min="24" max="24" width="11.5" customWidth="1"/>
    <col min="25" max="26" width="9.5" customWidth="1"/>
    <col min="27" max="27" width="12.5" customWidth="1"/>
    <col min="28" max="28" width="11.33203125" customWidth="1"/>
  </cols>
  <sheetData>
    <row r="1" spans="1:28" ht="24" customHeight="1" x14ac:dyDescent="0.2"/>
    <row r="2" spans="1:28" s="46" customFormat="1" ht="24" customHeight="1" x14ac:dyDescent="0.2">
      <c r="A2" s="110" t="s">
        <v>165</v>
      </c>
      <c r="B2" s="111"/>
      <c r="C2" s="111"/>
      <c r="D2" s="111"/>
      <c r="E2" s="111"/>
      <c r="F2" s="111"/>
      <c r="G2" s="111"/>
      <c r="H2" s="111"/>
      <c r="I2" s="111"/>
      <c r="J2" s="111"/>
      <c r="K2" s="111"/>
      <c r="L2" s="111"/>
      <c r="M2" s="111"/>
      <c r="N2" s="111"/>
      <c r="O2" s="111"/>
      <c r="P2" s="111"/>
    </row>
    <row r="3" spans="1:28" s="44" customFormat="1" ht="20.45" customHeight="1" x14ac:dyDescent="0.2">
      <c r="A3" s="105" t="s">
        <v>123</v>
      </c>
      <c r="B3" s="106"/>
      <c r="C3" s="106"/>
      <c r="D3" s="106"/>
      <c r="E3" s="106"/>
      <c r="F3" s="106"/>
      <c r="G3" s="106"/>
      <c r="H3" s="106"/>
      <c r="I3" s="106"/>
      <c r="J3" s="106"/>
      <c r="K3" s="106"/>
      <c r="L3" s="106"/>
      <c r="M3" s="106"/>
      <c r="N3" s="106"/>
    </row>
    <row r="4" spans="1:28" ht="27" customHeight="1" x14ac:dyDescent="0.2">
      <c r="A4" s="99" t="s">
        <v>152</v>
      </c>
      <c r="B4" s="100"/>
      <c r="C4" s="96" t="s">
        <v>153</v>
      </c>
      <c r="D4" s="97"/>
      <c r="E4" s="97"/>
      <c r="F4" s="97"/>
      <c r="G4" s="97"/>
      <c r="H4" s="98"/>
      <c r="I4" s="107" t="s">
        <v>157</v>
      </c>
      <c r="J4" s="108"/>
      <c r="K4" s="108"/>
      <c r="L4" s="108"/>
      <c r="M4" s="108"/>
      <c r="N4" s="109"/>
      <c r="O4" s="107" t="s">
        <v>158</v>
      </c>
      <c r="P4" s="108"/>
      <c r="Q4" s="108"/>
      <c r="R4" s="108"/>
      <c r="S4" s="108"/>
      <c r="T4" s="109"/>
      <c r="U4" s="107" t="s">
        <v>159</v>
      </c>
      <c r="V4" s="108"/>
      <c r="W4" s="108"/>
      <c r="X4" s="108"/>
      <c r="Y4" s="108"/>
      <c r="Z4" s="109"/>
      <c r="AA4" s="91" t="s">
        <v>65</v>
      </c>
      <c r="AB4" s="94" t="s">
        <v>66</v>
      </c>
    </row>
    <row r="5" spans="1:28" ht="13.15" customHeight="1" x14ac:dyDescent="0.2">
      <c r="A5" s="101"/>
      <c r="B5" s="102"/>
      <c r="C5" s="96" t="s">
        <v>154</v>
      </c>
      <c r="D5" s="97"/>
      <c r="E5" s="98"/>
      <c r="F5" s="96" t="s">
        <v>155</v>
      </c>
      <c r="G5" s="97"/>
      <c r="H5" s="98"/>
      <c r="I5" s="96" t="s">
        <v>156</v>
      </c>
      <c r="J5" s="97"/>
      <c r="K5" s="98"/>
      <c r="L5" s="96" t="s">
        <v>155</v>
      </c>
      <c r="M5" s="97"/>
      <c r="N5" s="98"/>
      <c r="O5" s="96" t="s">
        <v>156</v>
      </c>
      <c r="P5" s="97"/>
      <c r="Q5" s="98"/>
      <c r="R5" s="96" t="s">
        <v>155</v>
      </c>
      <c r="S5" s="97"/>
      <c r="T5" s="98"/>
      <c r="U5" s="96" t="s">
        <v>156</v>
      </c>
      <c r="V5" s="97"/>
      <c r="W5" s="98"/>
      <c r="X5" s="96" t="s">
        <v>155</v>
      </c>
      <c r="Y5" s="97"/>
      <c r="Z5" s="98"/>
      <c r="AA5" s="92"/>
      <c r="AB5" s="95"/>
    </row>
    <row r="6" spans="1:28" ht="13.15" customHeight="1" x14ac:dyDescent="0.2">
      <c r="A6" s="101"/>
      <c r="B6" s="102"/>
      <c r="C6" s="42" t="s">
        <v>41</v>
      </c>
      <c r="D6" s="42" t="s">
        <v>42</v>
      </c>
      <c r="E6" s="42" t="s">
        <v>43</v>
      </c>
      <c r="F6" s="42" t="s">
        <v>41</v>
      </c>
      <c r="G6" s="42" t="s">
        <v>42</v>
      </c>
      <c r="H6" s="42" t="s">
        <v>43</v>
      </c>
      <c r="I6" s="42" t="s">
        <v>41</v>
      </c>
      <c r="J6" s="42" t="s">
        <v>42</v>
      </c>
      <c r="K6" s="42" t="s">
        <v>43</v>
      </c>
      <c r="L6" s="42" t="s">
        <v>41</v>
      </c>
      <c r="M6" s="42" t="s">
        <v>42</v>
      </c>
      <c r="N6" s="42" t="s">
        <v>43</v>
      </c>
      <c r="O6" s="42" t="s">
        <v>41</v>
      </c>
      <c r="P6" s="42" t="s">
        <v>42</v>
      </c>
      <c r="Q6" s="42" t="s">
        <v>43</v>
      </c>
      <c r="R6" s="42" t="s">
        <v>41</v>
      </c>
      <c r="S6" s="42" t="s">
        <v>42</v>
      </c>
      <c r="T6" s="42" t="s">
        <v>43</v>
      </c>
      <c r="U6" s="42" t="s">
        <v>41</v>
      </c>
      <c r="V6" s="42" t="s">
        <v>42</v>
      </c>
      <c r="W6" s="42" t="s">
        <v>43</v>
      </c>
      <c r="X6" s="42" t="s">
        <v>41</v>
      </c>
      <c r="Y6" s="42" t="s">
        <v>42</v>
      </c>
      <c r="Z6" s="42" t="s">
        <v>43</v>
      </c>
      <c r="AA6" s="92"/>
      <c r="AB6" s="95"/>
    </row>
    <row r="7" spans="1:28" s="35" customFormat="1" ht="13.15" customHeight="1" x14ac:dyDescent="0.2">
      <c r="A7" s="103"/>
      <c r="B7" s="104"/>
      <c r="C7" s="69" t="s">
        <v>3</v>
      </c>
      <c r="D7" s="69" t="s">
        <v>4</v>
      </c>
      <c r="E7" s="69" t="s">
        <v>5</v>
      </c>
      <c r="F7" s="69" t="s">
        <v>3</v>
      </c>
      <c r="G7" s="69" t="s">
        <v>4</v>
      </c>
      <c r="H7" s="69" t="s">
        <v>5</v>
      </c>
      <c r="I7" s="69" t="s">
        <v>3</v>
      </c>
      <c r="J7" s="69" t="s">
        <v>4</v>
      </c>
      <c r="K7" s="69" t="s">
        <v>5</v>
      </c>
      <c r="L7" s="69" t="s">
        <v>3</v>
      </c>
      <c r="M7" s="69" t="s">
        <v>4</v>
      </c>
      <c r="N7" s="69" t="s">
        <v>5</v>
      </c>
      <c r="O7" s="69" t="s">
        <v>3</v>
      </c>
      <c r="P7" s="69" t="s">
        <v>4</v>
      </c>
      <c r="Q7" s="69" t="s">
        <v>5</v>
      </c>
      <c r="R7" s="69" t="s">
        <v>3</v>
      </c>
      <c r="S7" s="69" t="s">
        <v>4</v>
      </c>
      <c r="T7" s="69" t="s">
        <v>5</v>
      </c>
      <c r="U7" s="69" t="s">
        <v>3</v>
      </c>
      <c r="V7" s="69" t="s">
        <v>4</v>
      </c>
      <c r="W7" s="69" t="s">
        <v>5</v>
      </c>
      <c r="X7" s="69" t="s">
        <v>3</v>
      </c>
      <c r="Y7" s="69" t="s">
        <v>4</v>
      </c>
      <c r="Z7" s="69" t="s">
        <v>5</v>
      </c>
      <c r="AA7" s="93"/>
      <c r="AB7" s="126"/>
    </row>
    <row r="8" spans="1:28" s="2" customFormat="1" ht="13.15" customHeight="1" x14ac:dyDescent="0.2">
      <c r="A8" s="37" t="s">
        <v>85</v>
      </c>
      <c r="B8" s="27" t="s">
        <v>16</v>
      </c>
      <c r="C8" s="12">
        <v>144114</v>
      </c>
      <c r="D8" s="13">
        <v>89121</v>
      </c>
      <c r="E8" s="14">
        <v>54993</v>
      </c>
      <c r="F8" s="12">
        <v>287590</v>
      </c>
      <c r="G8" s="13">
        <v>155624</v>
      </c>
      <c r="H8" s="14">
        <v>131966</v>
      </c>
      <c r="I8" s="12">
        <v>2570</v>
      </c>
      <c r="J8" s="13">
        <v>1859</v>
      </c>
      <c r="K8" s="14">
        <v>711</v>
      </c>
      <c r="L8" s="12">
        <v>2649</v>
      </c>
      <c r="M8" s="13">
        <v>1906</v>
      </c>
      <c r="N8" s="14">
        <v>743</v>
      </c>
      <c r="O8" s="12">
        <v>34926</v>
      </c>
      <c r="P8" s="13">
        <v>23569</v>
      </c>
      <c r="Q8" s="14">
        <v>11357</v>
      </c>
      <c r="R8" s="12">
        <v>49881</v>
      </c>
      <c r="S8" s="13">
        <v>30567</v>
      </c>
      <c r="T8" s="14">
        <v>19314</v>
      </c>
      <c r="U8" s="12">
        <v>106618</v>
      </c>
      <c r="V8" s="13">
        <v>63693</v>
      </c>
      <c r="W8" s="14">
        <v>42925</v>
      </c>
      <c r="X8" s="12">
        <v>235060</v>
      </c>
      <c r="Y8" s="13">
        <v>123151</v>
      </c>
      <c r="Z8" s="14">
        <v>111909</v>
      </c>
      <c r="AA8" s="9">
        <v>1.6005295338979992</v>
      </c>
      <c r="AB8" s="20">
        <v>1.235936702197358</v>
      </c>
    </row>
    <row r="9" spans="1:28" ht="13.15" customHeight="1" x14ac:dyDescent="0.2">
      <c r="A9" s="38" t="s">
        <v>96</v>
      </c>
      <c r="B9" s="7" t="s">
        <v>17</v>
      </c>
      <c r="C9" s="29">
        <v>17673</v>
      </c>
      <c r="D9" s="30">
        <v>10732</v>
      </c>
      <c r="E9" s="31">
        <v>6941</v>
      </c>
      <c r="F9" s="29">
        <v>34580</v>
      </c>
      <c r="G9" s="30">
        <v>18470</v>
      </c>
      <c r="H9" s="31">
        <v>16110</v>
      </c>
      <c r="I9" s="29">
        <v>73</v>
      </c>
      <c r="J9" s="30">
        <v>59</v>
      </c>
      <c r="K9" s="31">
        <v>14</v>
      </c>
      <c r="L9" s="29">
        <v>78</v>
      </c>
      <c r="M9" s="30">
        <v>62</v>
      </c>
      <c r="N9" s="31">
        <v>16</v>
      </c>
      <c r="O9" s="29">
        <v>1334</v>
      </c>
      <c r="P9" s="30">
        <v>890</v>
      </c>
      <c r="Q9" s="31">
        <v>444</v>
      </c>
      <c r="R9" s="29">
        <v>2108</v>
      </c>
      <c r="S9" s="30">
        <v>1250</v>
      </c>
      <c r="T9" s="31">
        <v>858</v>
      </c>
      <c r="U9" s="29">
        <v>16266</v>
      </c>
      <c r="V9" s="30">
        <v>9783</v>
      </c>
      <c r="W9" s="31">
        <v>6483</v>
      </c>
      <c r="X9" s="29">
        <v>32394</v>
      </c>
      <c r="Y9" s="30">
        <v>17158</v>
      </c>
      <c r="Z9" s="31">
        <v>15236</v>
      </c>
      <c r="AA9" s="32">
        <v>1.090249567398003</v>
      </c>
      <c r="AB9" s="33">
        <v>0.86669273261351221</v>
      </c>
    </row>
    <row r="10" spans="1:28" ht="13.15" customHeight="1" x14ac:dyDescent="0.2">
      <c r="A10" s="38" t="s">
        <v>64</v>
      </c>
      <c r="B10" s="7" t="s">
        <v>18</v>
      </c>
      <c r="C10" s="29">
        <v>21323</v>
      </c>
      <c r="D10" s="30">
        <v>11805</v>
      </c>
      <c r="E10" s="31">
        <v>9518</v>
      </c>
      <c r="F10" s="29">
        <v>43521</v>
      </c>
      <c r="G10" s="30">
        <v>22207</v>
      </c>
      <c r="H10" s="31">
        <v>21314</v>
      </c>
      <c r="I10" s="29">
        <v>1527</v>
      </c>
      <c r="J10" s="30">
        <v>1091</v>
      </c>
      <c r="K10" s="31">
        <v>436</v>
      </c>
      <c r="L10" s="29">
        <v>1580</v>
      </c>
      <c r="M10" s="30">
        <v>1120</v>
      </c>
      <c r="N10" s="31">
        <v>460</v>
      </c>
      <c r="O10" s="29">
        <v>6476</v>
      </c>
      <c r="P10" s="30">
        <v>4043</v>
      </c>
      <c r="Q10" s="31">
        <v>2433</v>
      </c>
      <c r="R10" s="29">
        <v>8499</v>
      </c>
      <c r="S10" s="30">
        <v>5007</v>
      </c>
      <c r="T10" s="31">
        <v>3492</v>
      </c>
      <c r="U10" s="29">
        <v>13320</v>
      </c>
      <c r="V10" s="30">
        <v>6671</v>
      </c>
      <c r="W10" s="31">
        <v>6649</v>
      </c>
      <c r="X10" s="29">
        <v>33442</v>
      </c>
      <c r="Y10" s="30">
        <v>16080</v>
      </c>
      <c r="Z10" s="31">
        <v>17362</v>
      </c>
      <c r="AA10" s="32">
        <v>2.039217861494234</v>
      </c>
      <c r="AB10" s="33">
        <v>1.7475190176855944</v>
      </c>
    </row>
    <row r="11" spans="1:28" ht="13.15" customHeight="1" x14ac:dyDescent="0.2">
      <c r="A11" s="38" t="s">
        <v>97</v>
      </c>
      <c r="B11" s="7" t="s">
        <v>19</v>
      </c>
      <c r="C11" s="29">
        <v>11779</v>
      </c>
      <c r="D11" s="30">
        <v>6877</v>
      </c>
      <c r="E11" s="31">
        <v>4902</v>
      </c>
      <c r="F11" s="29">
        <v>27920</v>
      </c>
      <c r="G11" s="30">
        <v>14377</v>
      </c>
      <c r="H11" s="31">
        <v>13543</v>
      </c>
      <c r="I11" s="29">
        <v>63</v>
      </c>
      <c r="J11" s="30">
        <v>45</v>
      </c>
      <c r="K11" s="31">
        <v>18</v>
      </c>
      <c r="L11" s="29">
        <v>66</v>
      </c>
      <c r="M11" s="30">
        <v>46</v>
      </c>
      <c r="N11" s="31">
        <v>20</v>
      </c>
      <c r="O11" s="29">
        <v>1358</v>
      </c>
      <c r="P11" s="30">
        <v>890</v>
      </c>
      <c r="Q11" s="31">
        <v>468</v>
      </c>
      <c r="R11" s="29">
        <v>2527</v>
      </c>
      <c r="S11" s="30">
        <v>1468</v>
      </c>
      <c r="T11" s="31">
        <v>1059</v>
      </c>
      <c r="U11" s="29">
        <v>10358</v>
      </c>
      <c r="V11" s="30">
        <v>5942</v>
      </c>
      <c r="W11" s="31">
        <v>4416</v>
      </c>
      <c r="X11" s="29">
        <v>25327</v>
      </c>
      <c r="Y11" s="30">
        <v>12863</v>
      </c>
      <c r="Z11" s="31">
        <v>12464</v>
      </c>
      <c r="AA11" s="32">
        <v>1.3649974737291004</v>
      </c>
      <c r="AB11" s="33">
        <v>1.2316308565877914</v>
      </c>
    </row>
    <row r="12" spans="1:28" ht="13.15" customHeight="1" x14ac:dyDescent="0.2">
      <c r="A12" s="38" t="s">
        <v>98</v>
      </c>
      <c r="B12" s="7" t="s">
        <v>28</v>
      </c>
      <c r="C12" s="29">
        <v>19962</v>
      </c>
      <c r="D12" s="30">
        <v>11634</v>
      </c>
      <c r="E12" s="31">
        <v>8328</v>
      </c>
      <c r="F12" s="29">
        <v>43621</v>
      </c>
      <c r="G12" s="30">
        <v>22767</v>
      </c>
      <c r="H12" s="31">
        <v>20854</v>
      </c>
      <c r="I12" s="29">
        <v>429</v>
      </c>
      <c r="J12" s="30">
        <v>312</v>
      </c>
      <c r="K12" s="31">
        <v>117</v>
      </c>
      <c r="L12" s="29">
        <v>438</v>
      </c>
      <c r="M12" s="30">
        <v>320</v>
      </c>
      <c r="N12" s="31">
        <v>118</v>
      </c>
      <c r="O12" s="29">
        <v>7019</v>
      </c>
      <c r="P12" s="30">
        <v>4623</v>
      </c>
      <c r="Q12" s="31">
        <v>2396</v>
      </c>
      <c r="R12" s="29">
        <v>11097</v>
      </c>
      <c r="S12" s="30">
        <v>6519</v>
      </c>
      <c r="T12" s="31">
        <v>4578</v>
      </c>
      <c r="U12" s="29">
        <v>12514</v>
      </c>
      <c r="V12" s="30">
        <v>6699</v>
      </c>
      <c r="W12" s="31">
        <v>5815</v>
      </c>
      <c r="X12" s="29">
        <v>32086</v>
      </c>
      <c r="Y12" s="30">
        <v>15928</v>
      </c>
      <c r="Z12" s="31">
        <v>16158</v>
      </c>
      <c r="AA12" s="32">
        <v>1.9576441975296535</v>
      </c>
      <c r="AB12" s="33">
        <v>1.5543483876944895</v>
      </c>
    </row>
    <row r="13" spans="1:28" ht="13.15" customHeight="1" x14ac:dyDescent="0.2">
      <c r="A13" s="38" t="s">
        <v>63</v>
      </c>
      <c r="B13" s="7" t="s">
        <v>29</v>
      </c>
      <c r="C13" s="29">
        <v>9367</v>
      </c>
      <c r="D13" s="30">
        <v>6300</v>
      </c>
      <c r="E13" s="31">
        <v>3067</v>
      </c>
      <c r="F13" s="29">
        <v>17063</v>
      </c>
      <c r="G13" s="30">
        <v>9806</v>
      </c>
      <c r="H13" s="31">
        <v>7257</v>
      </c>
      <c r="I13" s="29">
        <v>203</v>
      </c>
      <c r="J13" s="30">
        <v>140</v>
      </c>
      <c r="K13" s="31">
        <v>63</v>
      </c>
      <c r="L13" s="29">
        <v>205</v>
      </c>
      <c r="M13" s="30">
        <v>141</v>
      </c>
      <c r="N13" s="31">
        <v>64</v>
      </c>
      <c r="O13" s="29">
        <v>3051</v>
      </c>
      <c r="P13" s="30">
        <v>2171</v>
      </c>
      <c r="Q13" s="31">
        <v>880</v>
      </c>
      <c r="R13" s="29">
        <v>3749</v>
      </c>
      <c r="S13" s="30">
        <v>2503</v>
      </c>
      <c r="T13" s="31">
        <v>1246</v>
      </c>
      <c r="U13" s="29">
        <v>6113</v>
      </c>
      <c r="V13" s="30">
        <v>3989</v>
      </c>
      <c r="W13" s="31">
        <v>2124</v>
      </c>
      <c r="X13" s="29">
        <v>13109</v>
      </c>
      <c r="Y13" s="30">
        <v>7162</v>
      </c>
      <c r="Z13" s="31">
        <v>5947</v>
      </c>
      <c r="AA13" s="32">
        <v>1.3189075328530051</v>
      </c>
      <c r="AB13" s="33">
        <v>0.91961568331977872</v>
      </c>
    </row>
    <row r="14" spans="1:28" ht="13.15" customHeight="1" x14ac:dyDescent="0.2">
      <c r="A14" s="38" t="s">
        <v>99</v>
      </c>
      <c r="B14" s="7" t="s">
        <v>30</v>
      </c>
      <c r="C14" s="29">
        <v>15024</v>
      </c>
      <c r="D14" s="30">
        <v>9430</v>
      </c>
      <c r="E14" s="31">
        <v>5594</v>
      </c>
      <c r="F14" s="29">
        <v>29560</v>
      </c>
      <c r="G14" s="30">
        <v>15854</v>
      </c>
      <c r="H14" s="31">
        <v>13706</v>
      </c>
      <c r="I14" s="29">
        <v>65</v>
      </c>
      <c r="J14" s="30">
        <v>41</v>
      </c>
      <c r="K14" s="31">
        <v>24</v>
      </c>
      <c r="L14" s="29">
        <v>69</v>
      </c>
      <c r="M14" s="30">
        <v>44</v>
      </c>
      <c r="N14" s="31">
        <v>25</v>
      </c>
      <c r="O14" s="29">
        <v>6823</v>
      </c>
      <c r="P14" s="30">
        <v>4551</v>
      </c>
      <c r="Q14" s="31">
        <v>2272</v>
      </c>
      <c r="R14" s="29">
        <v>9138</v>
      </c>
      <c r="S14" s="30">
        <v>5630</v>
      </c>
      <c r="T14" s="31">
        <v>3508</v>
      </c>
      <c r="U14" s="29">
        <v>8136</v>
      </c>
      <c r="V14" s="30">
        <v>4838</v>
      </c>
      <c r="W14" s="31">
        <v>3298</v>
      </c>
      <c r="X14" s="29">
        <v>20353</v>
      </c>
      <c r="Y14" s="30">
        <v>10180</v>
      </c>
      <c r="Z14" s="31">
        <v>10173</v>
      </c>
      <c r="AA14" s="32">
        <v>1.331337744541595</v>
      </c>
      <c r="AB14" s="33">
        <v>1.0820775596295751</v>
      </c>
    </row>
    <row r="15" spans="1:28" ht="13.15" customHeight="1" x14ac:dyDescent="0.2">
      <c r="A15" s="25" t="s">
        <v>44</v>
      </c>
      <c r="B15" s="7" t="s">
        <v>31</v>
      </c>
      <c r="C15" s="29">
        <v>2733</v>
      </c>
      <c r="D15" s="30">
        <v>1743</v>
      </c>
      <c r="E15" s="31">
        <v>990</v>
      </c>
      <c r="F15" s="29">
        <v>5034</v>
      </c>
      <c r="G15" s="30">
        <v>2844</v>
      </c>
      <c r="H15" s="31">
        <v>2190</v>
      </c>
      <c r="I15" s="29">
        <v>9</v>
      </c>
      <c r="J15" s="30">
        <v>8</v>
      </c>
      <c r="K15" s="31">
        <v>1</v>
      </c>
      <c r="L15" s="29">
        <v>9</v>
      </c>
      <c r="M15" s="30">
        <v>8</v>
      </c>
      <c r="N15" s="31">
        <v>1</v>
      </c>
      <c r="O15" s="29">
        <v>268</v>
      </c>
      <c r="P15" s="30">
        <v>196</v>
      </c>
      <c r="Q15" s="31">
        <v>72</v>
      </c>
      <c r="R15" s="29">
        <v>385</v>
      </c>
      <c r="S15" s="30">
        <v>259</v>
      </c>
      <c r="T15" s="31">
        <v>126</v>
      </c>
      <c r="U15" s="29">
        <v>2456</v>
      </c>
      <c r="V15" s="30">
        <v>1539</v>
      </c>
      <c r="W15" s="31">
        <v>917</v>
      </c>
      <c r="X15" s="29">
        <v>4640</v>
      </c>
      <c r="Y15" s="30">
        <v>2577</v>
      </c>
      <c r="Z15" s="31">
        <v>2063</v>
      </c>
      <c r="AA15" s="32">
        <v>1.5675545460802534</v>
      </c>
      <c r="AB15" s="33">
        <v>1.1200729805199861</v>
      </c>
    </row>
    <row r="16" spans="1:28" ht="13.15" customHeight="1" x14ac:dyDescent="0.2">
      <c r="A16" s="25" t="s">
        <v>45</v>
      </c>
      <c r="B16" s="7" t="s">
        <v>32</v>
      </c>
      <c r="C16" s="29">
        <v>1875</v>
      </c>
      <c r="D16" s="30">
        <v>1219</v>
      </c>
      <c r="E16" s="31">
        <v>656</v>
      </c>
      <c r="F16" s="29">
        <v>4133</v>
      </c>
      <c r="G16" s="30">
        <v>2227</v>
      </c>
      <c r="H16" s="31">
        <v>1906</v>
      </c>
      <c r="I16" s="29">
        <v>8</v>
      </c>
      <c r="J16" s="30">
        <v>8</v>
      </c>
      <c r="K16" s="31">
        <v>0</v>
      </c>
      <c r="L16" s="29">
        <v>8</v>
      </c>
      <c r="M16" s="30">
        <v>8</v>
      </c>
      <c r="N16" s="31">
        <v>0</v>
      </c>
      <c r="O16" s="29">
        <v>273</v>
      </c>
      <c r="P16" s="30">
        <v>200</v>
      </c>
      <c r="Q16" s="31">
        <v>73</v>
      </c>
      <c r="R16" s="29">
        <v>386</v>
      </c>
      <c r="S16" s="30">
        <v>255</v>
      </c>
      <c r="T16" s="31">
        <v>131</v>
      </c>
      <c r="U16" s="29">
        <v>1594</v>
      </c>
      <c r="V16" s="30">
        <v>1011</v>
      </c>
      <c r="W16" s="31">
        <v>583</v>
      </c>
      <c r="X16" s="29">
        <v>3739</v>
      </c>
      <c r="Y16" s="30">
        <v>1964</v>
      </c>
      <c r="Z16" s="31">
        <v>1775</v>
      </c>
      <c r="AA16" s="32">
        <v>0.88710364209271308</v>
      </c>
      <c r="AB16" s="33">
        <v>0.71785127469404908</v>
      </c>
    </row>
    <row r="17" spans="1:28" ht="13.15" customHeight="1" x14ac:dyDescent="0.2">
      <c r="A17" s="25" t="s">
        <v>46</v>
      </c>
      <c r="B17" s="7" t="s">
        <v>33</v>
      </c>
      <c r="C17" s="29">
        <v>3081</v>
      </c>
      <c r="D17" s="30">
        <v>2048</v>
      </c>
      <c r="E17" s="31">
        <v>1033</v>
      </c>
      <c r="F17" s="29">
        <v>5767</v>
      </c>
      <c r="G17" s="30">
        <v>3296</v>
      </c>
      <c r="H17" s="31">
        <v>2471</v>
      </c>
      <c r="I17" s="29">
        <v>1</v>
      </c>
      <c r="J17" s="30">
        <v>1</v>
      </c>
      <c r="K17" s="31">
        <v>0</v>
      </c>
      <c r="L17" s="29">
        <v>1</v>
      </c>
      <c r="M17" s="30">
        <v>1</v>
      </c>
      <c r="N17" s="31">
        <v>0</v>
      </c>
      <c r="O17" s="29">
        <v>1174</v>
      </c>
      <c r="P17" s="30">
        <v>870</v>
      </c>
      <c r="Q17" s="31">
        <v>304</v>
      </c>
      <c r="R17" s="29">
        <v>1733</v>
      </c>
      <c r="S17" s="30">
        <v>1136</v>
      </c>
      <c r="T17" s="31">
        <v>597</v>
      </c>
      <c r="U17" s="29">
        <v>1906</v>
      </c>
      <c r="V17" s="30">
        <v>1177</v>
      </c>
      <c r="W17" s="31">
        <v>729</v>
      </c>
      <c r="X17" s="29">
        <v>4033</v>
      </c>
      <c r="Y17" s="30">
        <v>2159</v>
      </c>
      <c r="Z17" s="31">
        <v>1874</v>
      </c>
      <c r="AA17" s="32">
        <v>1.5757898128589767</v>
      </c>
      <c r="AB17" s="33">
        <v>1.0747598236998799</v>
      </c>
    </row>
    <row r="18" spans="1:28" ht="13.15" customHeight="1" x14ac:dyDescent="0.2">
      <c r="A18" s="25" t="s">
        <v>47</v>
      </c>
      <c r="B18" s="7" t="s">
        <v>34</v>
      </c>
      <c r="C18" s="29">
        <v>7418</v>
      </c>
      <c r="D18" s="30">
        <v>4843</v>
      </c>
      <c r="E18" s="31">
        <v>2575</v>
      </c>
      <c r="F18" s="29">
        <v>12209</v>
      </c>
      <c r="G18" s="30">
        <v>7049</v>
      </c>
      <c r="H18" s="31">
        <v>5160</v>
      </c>
      <c r="I18" s="29">
        <v>5</v>
      </c>
      <c r="J18" s="30">
        <v>5</v>
      </c>
      <c r="K18" s="31">
        <v>0</v>
      </c>
      <c r="L18" s="29">
        <v>5</v>
      </c>
      <c r="M18" s="30">
        <v>5</v>
      </c>
      <c r="N18" s="31">
        <v>0</v>
      </c>
      <c r="O18" s="29">
        <v>88</v>
      </c>
      <c r="P18" s="30">
        <v>62</v>
      </c>
      <c r="Q18" s="31">
        <v>26</v>
      </c>
      <c r="R18" s="29">
        <v>134</v>
      </c>
      <c r="S18" s="30">
        <v>89</v>
      </c>
      <c r="T18" s="31">
        <v>45</v>
      </c>
      <c r="U18" s="29">
        <v>7325</v>
      </c>
      <c r="V18" s="30">
        <v>4776</v>
      </c>
      <c r="W18" s="31">
        <v>2549</v>
      </c>
      <c r="X18" s="29">
        <v>12070</v>
      </c>
      <c r="Y18" s="30">
        <v>6955</v>
      </c>
      <c r="Z18" s="31">
        <v>5115</v>
      </c>
      <c r="AA18" s="32">
        <v>1.8564167502946791</v>
      </c>
      <c r="AB18" s="33">
        <v>0.97622720050918299</v>
      </c>
    </row>
    <row r="19" spans="1:28" ht="13.15" customHeight="1" x14ac:dyDescent="0.2">
      <c r="A19" s="25" t="s">
        <v>48</v>
      </c>
      <c r="B19" s="7" t="s">
        <v>35</v>
      </c>
      <c r="C19" s="29">
        <v>2532</v>
      </c>
      <c r="D19" s="30">
        <v>1792</v>
      </c>
      <c r="E19" s="31">
        <v>740</v>
      </c>
      <c r="F19" s="29">
        <v>4305</v>
      </c>
      <c r="G19" s="30">
        <v>2586</v>
      </c>
      <c r="H19" s="31">
        <v>1719</v>
      </c>
      <c r="I19" s="29">
        <v>3</v>
      </c>
      <c r="J19" s="30">
        <v>2</v>
      </c>
      <c r="K19" s="31">
        <v>1</v>
      </c>
      <c r="L19" s="29">
        <v>3</v>
      </c>
      <c r="M19" s="30">
        <v>2</v>
      </c>
      <c r="N19" s="31">
        <v>1</v>
      </c>
      <c r="O19" s="29">
        <v>131</v>
      </c>
      <c r="P19" s="30">
        <v>92</v>
      </c>
      <c r="Q19" s="31">
        <v>39</v>
      </c>
      <c r="R19" s="29">
        <v>241</v>
      </c>
      <c r="S19" s="30">
        <v>141</v>
      </c>
      <c r="T19" s="31">
        <v>100</v>
      </c>
      <c r="U19" s="29">
        <v>2398</v>
      </c>
      <c r="V19" s="30">
        <v>1698</v>
      </c>
      <c r="W19" s="31">
        <v>700</v>
      </c>
      <c r="X19" s="29">
        <v>4061</v>
      </c>
      <c r="Y19" s="30">
        <v>2443</v>
      </c>
      <c r="Z19" s="31">
        <v>1618</v>
      </c>
      <c r="AA19" s="32">
        <v>1.4097838554136368</v>
      </c>
      <c r="AB19" s="33">
        <v>0.89159785519456713</v>
      </c>
    </row>
    <row r="20" spans="1:28" ht="13.15" customHeight="1" x14ac:dyDescent="0.2">
      <c r="A20" s="25" t="s">
        <v>49</v>
      </c>
      <c r="B20" s="7" t="s">
        <v>20</v>
      </c>
      <c r="C20" s="29">
        <v>5830</v>
      </c>
      <c r="D20" s="30">
        <v>4015</v>
      </c>
      <c r="E20" s="31">
        <v>1815</v>
      </c>
      <c r="F20" s="29">
        <v>11557</v>
      </c>
      <c r="G20" s="30">
        <v>6465</v>
      </c>
      <c r="H20" s="31">
        <v>5092</v>
      </c>
      <c r="I20" s="29">
        <v>2</v>
      </c>
      <c r="J20" s="30">
        <v>2</v>
      </c>
      <c r="K20" s="31">
        <v>0</v>
      </c>
      <c r="L20" s="29">
        <v>2</v>
      </c>
      <c r="M20" s="30">
        <v>2</v>
      </c>
      <c r="N20" s="31">
        <v>0</v>
      </c>
      <c r="O20" s="29">
        <v>2998</v>
      </c>
      <c r="P20" s="30">
        <v>2165</v>
      </c>
      <c r="Q20" s="31">
        <v>833</v>
      </c>
      <c r="R20" s="29">
        <v>4585</v>
      </c>
      <c r="S20" s="30">
        <v>2857</v>
      </c>
      <c r="T20" s="31">
        <v>1728</v>
      </c>
      <c r="U20" s="29">
        <v>2830</v>
      </c>
      <c r="V20" s="30">
        <v>1848</v>
      </c>
      <c r="W20" s="31">
        <v>982</v>
      </c>
      <c r="X20" s="29">
        <v>6970</v>
      </c>
      <c r="Y20" s="30">
        <v>3606</v>
      </c>
      <c r="Z20" s="31">
        <v>3364</v>
      </c>
      <c r="AA20" s="32">
        <v>2.3830545609130001</v>
      </c>
      <c r="AB20" s="33">
        <v>1.730952705465449</v>
      </c>
    </row>
    <row r="21" spans="1:28" ht="13.15" customHeight="1" x14ac:dyDescent="0.2">
      <c r="A21" s="25" t="s">
        <v>50</v>
      </c>
      <c r="B21" s="7" t="s">
        <v>21</v>
      </c>
      <c r="C21" s="29">
        <v>2141</v>
      </c>
      <c r="D21" s="30">
        <v>1544</v>
      </c>
      <c r="E21" s="31">
        <v>597</v>
      </c>
      <c r="F21" s="29">
        <v>3515</v>
      </c>
      <c r="G21" s="30">
        <v>2159</v>
      </c>
      <c r="H21" s="31">
        <v>1356</v>
      </c>
      <c r="I21" s="29">
        <v>7</v>
      </c>
      <c r="J21" s="30">
        <v>6</v>
      </c>
      <c r="K21" s="31">
        <v>1</v>
      </c>
      <c r="L21" s="29">
        <v>7</v>
      </c>
      <c r="M21" s="30">
        <v>6</v>
      </c>
      <c r="N21" s="31">
        <v>1</v>
      </c>
      <c r="O21" s="29">
        <v>201</v>
      </c>
      <c r="P21" s="30">
        <v>158</v>
      </c>
      <c r="Q21" s="31">
        <v>43</v>
      </c>
      <c r="R21" s="29">
        <v>249</v>
      </c>
      <c r="S21" s="30">
        <v>176</v>
      </c>
      <c r="T21" s="31">
        <v>73</v>
      </c>
      <c r="U21" s="29">
        <v>1933</v>
      </c>
      <c r="V21" s="30">
        <v>1380</v>
      </c>
      <c r="W21" s="31">
        <v>553</v>
      </c>
      <c r="X21" s="29">
        <v>3259</v>
      </c>
      <c r="Y21" s="30">
        <v>1977</v>
      </c>
      <c r="Z21" s="31">
        <v>1282</v>
      </c>
      <c r="AA21" s="32">
        <v>1.1571784519427735</v>
      </c>
      <c r="AB21" s="33">
        <v>0.7151474953561191</v>
      </c>
    </row>
    <row r="22" spans="1:28" ht="13.15" customHeight="1" x14ac:dyDescent="0.2">
      <c r="A22" s="25" t="s">
        <v>51</v>
      </c>
      <c r="B22" s="7" t="s">
        <v>22</v>
      </c>
      <c r="C22" s="29">
        <v>8275</v>
      </c>
      <c r="D22" s="30">
        <v>5507</v>
      </c>
      <c r="E22" s="31">
        <v>2768</v>
      </c>
      <c r="F22" s="29">
        <v>15228</v>
      </c>
      <c r="G22" s="30">
        <v>8896</v>
      </c>
      <c r="H22" s="31">
        <v>6332</v>
      </c>
      <c r="I22" s="29">
        <v>46</v>
      </c>
      <c r="J22" s="30">
        <v>36</v>
      </c>
      <c r="K22" s="31">
        <v>10</v>
      </c>
      <c r="L22" s="29">
        <v>46</v>
      </c>
      <c r="M22" s="30">
        <v>36</v>
      </c>
      <c r="N22" s="31">
        <v>10</v>
      </c>
      <c r="O22" s="29">
        <v>841</v>
      </c>
      <c r="P22" s="30">
        <v>640</v>
      </c>
      <c r="Q22" s="31">
        <v>201</v>
      </c>
      <c r="R22" s="29">
        <v>982</v>
      </c>
      <c r="S22" s="30">
        <v>709</v>
      </c>
      <c r="T22" s="31">
        <v>273</v>
      </c>
      <c r="U22" s="29">
        <v>7388</v>
      </c>
      <c r="V22" s="30">
        <v>4831</v>
      </c>
      <c r="W22" s="31">
        <v>2557</v>
      </c>
      <c r="X22" s="29">
        <v>14200</v>
      </c>
      <c r="Y22" s="30">
        <v>8151</v>
      </c>
      <c r="Z22" s="31">
        <v>6049</v>
      </c>
      <c r="AA22" s="32">
        <v>2.8194784220461067</v>
      </c>
      <c r="AB22" s="33">
        <v>1.8989567459852303</v>
      </c>
    </row>
    <row r="23" spans="1:28" ht="12" x14ac:dyDescent="0.2">
      <c r="A23" s="25" t="s">
        <v>52</v>
      </c>
      <c r="B23" s="7" t="s">
        <v>23</v>
      </c>
      <c r="C23" s="29">
        <v>3752</v>
      </c>
      <c r="D23" s="30">
        <v>2465</v>
      </c>
      <c r="E23" s="31">
        <v>1287</v>
      </c>
      <c r="F23" s="29">
        <v>7200</v>
      </c>
      <c r="G23" s="30">
        <v>4215</v>
      </c>
      <c r="H23" s="31">
        <v>2985</v>
      </c>
      <c r="I23" s="29">
        <v>43</v>
      </c>
      <c r="J23" s="30">
        <v>39</v>
      </c>
      <c r="K23" s="31">
        <v>4</v>
      </c>
      <c r="L23" s="29">
        <v>43</v>
      </c>
      <c r="M23" s="30">
        <v>39</v>
      </c>
      <c r="N23" s="31">
        <v>4</v>
      </c>
      <c r="O23" s="29">
        <v>619</v>
      </c>
      <c r="P23" s="30">
        <v>472</v>
      </c>
      <c r="Q23" s="31">
        <v>147</v>
      </c>
      <c r="R23" s="29">
        <v>819</v>
      </c>
      <c r="S23" s="30">
        <v>561</v>
      </c>
      <c r="T23" s="31">
        <v>258</v>
      </c>
      <c r="U23" s="29">
        <v>3090</v>
      </c>
      <c r="V23" s="30">
        <v>1954</v>
      </c>
      <c r="W23" s="31">
        <v>1136</v>
      </c>
      <c r="X23" s="29">
        <v>6338</v>
      </c>
      <c r="Y23" s="30">
        <v>3615</v>
      </c>
      <c r="Z23" s="31">
        <v>2723</v>
      </c>
      <c r="AA23" s="32">
        <v>4.4624698200501909</v>
      </c>
      <c r="AB23" s="33">
        <v>3.3797739306770809</v>
      </c>
    </row>
    <row r="24" spans="1:28" ht="13.15" customHeight="1" x14ac:dyDescent="0.2">
      <c r="A24" s="25" t="s">
        <v>53</v>
      </c>
      <c r="B24" s="7" t="s">
        <v>24</v>
      </c>
      <c r="C24" s="29">
        <v>4311</v>
      </c>
      <c r="D24" s="30">
        <v>2787</v>
      </c>
      <c r="E24" s="31">
        <v>1524</v>
      </c>
      <c r="F24" s="29">
        <v>8986</v>
      </c>
      <c r="G24" s="30">
        <v>5091</v>
      </c>
      <c r="H24" s="31">
        <v>3895</v>
      </c>
      <c r="I24" s="29">
        <v>6</v>
      </c>
      <c r="J24" s="30">
        <v>5</v>
      </c>
      <c r="K24" s="31">
        <v>1</v>
      </c>
      <c r="L24" s="29">
        <v>6</v>
      </c>
      <c r="M24" s="30">
        <v>5</v>
      </c>
      <c r="N24" s="31">
        <v>1</v>
      </c>
      <c r="O24" s="29">
        <v>398</v>
      </c>
      <c r="P24" s="30">
        <v>299</v>
      </c>
      <c r="Q24" s="31">
        <v>99</v>
      </c>
      <c r="R24" s="29">
        <v>496</v>
      </c>
      <c r="S24" s="30">
        <v>350</v>
      </c>
      <c r="T24" s="31">
        <v>146</v>
      </c>
      <c r="U24" s="29">
        <v>3907</v>
      </c>
      <c r="V24" s="30">
        <v>2483</v>
      </c>
      <c r="W24" s="31">
        <v>1424</v>
      </c>
      <c r="X24" s="29">
        <v>8484</v>
      </c>
      <c r="Y24" s="30">
        <v>4736</v>
      </c>
      <c r="Z24" s="31">
        <v>3748</v>
      </c>
      <c r="AA24" s="32">
        <v>3.369627238406403</v>
      </c>
      <c r="AB24" s="33">
        <v>2.8045754591844698</v>
      </c>
    </row>
    <row r="25" spans="1:28" ht="13.15" customHeight="1" x14ac:dyDescent="0.2">
      <c r="A25" s="25" t="s">
        <v>54</v>
      </c>
      <c r="B25" s="7" t="s">
        <v>25</v>
      </c>
      <c r="C25" s="29">
        <v>752</v>
      </c>
      <c r="D25" s="30">
        <v>513</v>
      </c>
      <c r="E25" s="31">
        <v>239</v>
      </c>
      <c r="F25" s="29">
        <v>1361</v>
      </c>
      <c r="G25" s="30">
        <v>755</v>
      </c>
      <c r="H25" s="31">
        <v>606</v>
      </c>
      <c r="I25" s="29">
        <v>34</v>
      </c>
      <c r="J25" s="30">
        <v>23</v>
      </c>
      <c r="K25" s="31">
        <v>11</v>
      </c>
      <c r="L25" s="29">
        <v>35</v>
      </c>
      <c r="M25" s="30">
        <v>23</v>
      </c>
      <c r="N25" s="31">
        <v>12</v>
      </c>
      <c r="O25" s="29">
        <v>309</v>
      </c>
      <c r="P25" s="30">
        <v>225</v>
      </c>
      <c r="Q25" s="31">
        <v>84</v>
      </c>
      <c r="R25" s="29">
        <v>406</v>
      </c>
      <c r="S25" s="30">
        <v>267</v>
      </c>
      <c r="T25" s="31">
        <v>139</v>
      </c>
      <c r="U25" s="29">
        <v>409</v>
      </c>
      <c r="V25" s="30">
        <v>265</v>
      </c>
      <c r="W25" s="31">
        <v>144</v>
      </c>
      <c r="X25" s="29">
        <v>920</v>
      </c>
      <c r="Y25" s="30">
        <v>465</v>
      </c>
      <c r="Z25" s="31">
        <v>455</v>
      </c>
      <c r="AA25" s="32">
        <v>1.774087005756346</v>
      </c>
      <c r="AB25" s="33">
        <v>1.2818580820163128</v>
      </c>
    </row>
    <row r="26" spans="1:28" ht="13.15" customHeight="1" x14ac:dyDescent="0.2">
      <c r="A26" s="25" t="s">
        <v>55</v>
      </c>
      <c r="B26" s="7" t="s">
        <v>26</v>
      </c>
      <c r="C26" s="29">
        <v>2639</v>
      </c>
      <c r="D26" s="30">
        <v>1620</v>
      </c>
      <c r="E26" s="31">
        <v>1019</v>
      </c>
      <c r="F26" s="29">
        <v>5110</v>
      </c>
      <c r="G26" s="30">
        <v>2781</v>
      </c>
      <c r="H26" s="31">
        <v>2329</v>
      </c>
      <c r="I26" s="29">
        <v>4</v>
      </c>
      <c r="J26" s="30">
        <v>3</v>
      </c>
      <c r="K26" s="31">
        <v>1</v>
      </c>
      <c r="L26" s="29">
        <v>4</v>
      </c>
      <c r="M26" s="30">
        <v>3</v>
      </c>
      <c r="N26" s="31">
        <v>1</v>
      </c>
      <c r="O26" s="29">
        <v>703</v>
      </c>
      <c r="P26" s="30">
        <v>468</v>
      </c>
      <c r="Q26" s="31">
        <v>235</v>
      </c>
      <c r="R26" s="29">
        <v>1062</v>
      </c>
      <c r="S26" s="30">
        <v>632</v>
      </c>
      <c r="T26" s="31">
        <v>430</v>
      </c>
      <c r="U26" s="29">
        <v>1932</v>
      </c>
      <c r="V26" s="30">
        <v>1149</v>
      </c>
      <c r="W26" s="31">
        <v>783</v>
      </c>
      <c r="X26" s="29">
        <v>4044</v>
      </c>
      <c r="Y26" s="30">
        <v>2146</v>
      </c>
      <c r="Z26" s="31">
        <v>1898</v>
      </c>
      <c r="AA26" s="32">
        <v>1.6918510350486911</v>
      </c>
      <c r="AB26" s="33">
        <v>1.4106708554297025</v>
      </c>
    </row>
    <row r="27" spans="1:28" ht="13.15" customHeight="1" x14ac:dyDescent="0.2">
      <c r="A27" s="25" t="s">
        <v>56</v>
      </c>
      <c r="B27" s="7" t="s">
        <v>27</v>
      </c>
      <c r="C27" s="29">
        <v>1881</v>
      </c>
      <c r="D27" s="30">
        <v>1106</v>
      </c>
      <c r="E27" s="31">
        <v>775</v>
      </c>
      <c r="F27" s="29">
        <v>3821</v>
      </c>
      <c r="G27" s="30">
        <v>2029</v>
      </c>
      <c r="H27" s="31">
        <v>1792</v>
      </c>
      <c r="I27" s="29">
        <v>7</v>
      </c>
      <c r="J27" s="30">
        <v>4</v>
      </c>
      <c r="K27" s="31">
        <v>3</v>
      </c>
      <c r="L27" s="29">
        <v>7</v>
      </c>
      <c r="M27" s="30">
        <v>4</v>
      </c>
      <c r="N27" s="31">
        <v>3</v>
      </c>
      <c r="O27" s="29">
        <v>480</v>
      </c>
      <c r="P27" s="30">
        <v>291</v>
      </c>
      <c r="Q27" s="31">
        <v>189</v>
      </c>
      <c r="R27" s="29">
        <v>779</v>
      </c>
      <c r="S27" s="30">
        <v>442</v>
      </c>
      <c r="T27" s="31">
        <v>337</v>
      </c>
      <c r="U27" s="29">
        <v>1394</v>
      </c>
      <c r="V27" s="30">
        <v>811</v>
      </c>
      <c r="W27" s="31">
        <v>583</v>
      </c>
      <c r="X27" s="29">
        <v>3035</v>
      </c>
      <c r="Y27" s="30">
        <v>1583</v>
      </c>
      <c r="Z27" s="31">
        <v>1452</v>
      </c>
      <c r="AA27" s="32">
        <v>1.0796817780022732</v>
      </c>
      <c r="AB27" s="33">
        <v>0.84593603120731298</v>
      </c>
    </row>
    <row r="28" spans="1:28" ht="13.15" customHeight="1" x14ac:dyDescent="0.2">
      <c r="A28" s="25" t="s">
        <v>57</v>
      </c>
      <c r="B28" s="7" t="s">
        <v>36</v>
      </c>
      <c r="C28" s="29">
        <v>1472</v>
      </c>
      <c r="D28" s="30">
        <v>946</v>
      </c>
      <c r="E28" s="31">
        <v>526</v>
      </c>
      <c r="F28" s="29">
        <v>2604</v>
      </c>
      <c r="G28" s="30">
        <v>1464</v>
      </c>
      <c r="H28" s="31">
        <v>1140</v>
      </c>
      <c r="I28" s="29">
        <v>19</v>
      </c>
      <c r="J28" s="30">
        <v>18</v>
      </c>
      <c r="K28" s="31">
        <v>1</v>
      </c>
      <c r="L28" s="29">
        <v>20</v>
      </c>
      <c r="M28" s="30">
        <v>19</v>
      </c>
      <c r="N28" s="31">
        <v>1</v>
      </c>
      <c r="O28" s="29">
        <v>312</v>
      </c>
      <c r="P28" s="30">
        <v>211</v>
      </c>
      <c r="Q28" s="31">
        <v>101</v>
      </c>
      <c r="R28" s="29">
        <v>400</v>
      </c>
      <c r="S28" s="30">
        <v>255</v>
      </c>
      <c r="T28" s="31">
        <v>145</v>
      </c>
      <c r="U28" s="29">
        <v>1141</v>
      </c>
      <c r="V28" s="30">
        <v>717</v>
      </c>
      <c r="W28" s="31">
        <v>424</v>
      </c>
      <c r="X28" s="29">
        <v>2184</v>
      </c>
      <c r="Y28" s="30">
        <v>1190</v>
      </c>
      <c r="Z28" s="31">
        <v>994</v>
      </c>
      <c r="AA28" s="32">
        <v>1.4461003428593884</v>
      </c>
      <c r="AB28" s="33">
        <v>0.98703287456267697</v>
      </c>
    </row>
    <row r="29" spans="1:28" ht="13.15" customHeight="1" x14ac:dyDescent="0.2">
      <c r="A29" s="25" t="s">
        <v>58</v>
      </c>
      <c r="B29" s="7" t="s">
        <v>37</v>
      </c>
      <c r="C29" s="29">
        <v>245</v>
      </c>
      <c r="D29" s="30">
        <v>161</v>
      </c>
      <c r="E29" s="31">
        <v>84</v>
      </c>
      <c r="F29" s="29">
        <v>410</v>
      </c>
      <c r="G29" s="30">
        <v>236</v>
      </c>
      <c r="H29" s="31">
        <v>174</v>
      </c>
      <c r="I29" s="29">
        <v>0</v>
      </c>
      <c r="J29" s="30">
        <v>0</v>
      </c>
      <c r="K29" s="31">
        <v>0</v>
      </c>
      <c r="L29" s="29">
        <v>0</v>
      </c>
      <c r="M29" s="30">
        <v>0</v>
      </c>
      <c r="N29" s="31">
        <v>0</v>
      </c>
      <c r="O29" s="29">
        <v>55</v>
      </c>
      <c r="P29" s="30">
        <v>40</v>
      </c>
      <c r="Q29" s="31">
        <v>15</v>
      </c>
      <c r="R29" s="29">
        <v>82</v>
      </c>
      <c r="S29" s="30">
        <v>46</v>
      </c>
      <c r="T29" s="31">
        <v>36</v>
      </c>
      <c r="U29" s="29">
        <v>190</v>
      </c>
      <c r="V29" s="30">
        <v>121</v>
      </c>
      <c r="W29" s="31">
        <v>69</v>
      </c>
      <c r="X29" s="29">
        <v>328</v>
      </c>
      <c r="Y29" s="30">
        <v>190</v>
      </c>
      <c r="Z29" s="31">
        <v>138</v>
      </c>
      <c r="AA29" s="32">
        <v>0.57484748944157671</v>
      </c>
      <c r="AB29" s="33">
        <v>0.29131732272275118</v>
      </c>
    </row>
    <row r="30" spans="1:28" ht="13.15" customHeight="1" x14ac:dyDescent="0.2">
      <c r="A30" s="26" t="s">
        <v>59</v>
      </c>
      <c r="B30" s="28" t="s">
        <v>38</v>
      </c>
      <c r="C30" s="51">
        <v>49</v>
      </c>
      <c r="D30" s="52">
        <v>34</v>
      </c>
      <c r="E30" s="53">
        <v>15</v>
      </c>
      <c r="F30" s="51">
        <v>85</v>
      </c>
      <c r="G30" s="52">
        <v>50</v>
      </c>
      <c r="H30" s="53">
        <v>35</v>
      </c>
      <c r="I30" s="51">
        <v>16</v>
      </c>
      <c r="J30" s="52">
        <v>11</v>
      </c>
      <c r="K30" s="53">
        <v>5</v>
      </c>
      <c r="L30" s="51">
        <v>17</v>
      </c>
      <c r="M30" s="52">
        <v>12</v>
      </c>
      <c r="N30" s="53">
        <v>5</v>
      </c>
      <c r="O30" s="51">
        <v>15</v>
      </c>
      <c r="P30" s="52">
        <v>12</v>
      </c>
      <c r="Q30" s="53">
        <v>3</v>
      </c>
      <c r="R30" s="51">
        <v>24</v>
      </c>
      <c r="S30" s="52">
        <v>15</v>
      </c>
      <c r="T30" s="53">
        <v>9</v>
      </c>
      <c r="U30" s="51">
        <v>18</v>
      </c>
      <c r="V30" s="52">
        <v>11</v>
      </c>
      <c r="W30" s="53">
        <v>7</v>
      </c>
      <c r="X30" s="51">
        <v>44</v>
      </c>
      <c r="Y30" s="52">
        <v>23</v>
      </c>
      <c r="Z30" s="53">
        <v>21</v>
      </c>
      <c r="AA30" s="54">
        <v>1.3702460850111857</v>
      </c>
      <c r="AB30" s="55">
        <v>0.6199401940048137</v>
      </c>
    </row>
    <row r="31" spans="1:28" ht="13.15" customHeight="1" x14ac:dyDescent="0.2">
      <c r="A31" s="88" t="s">
        <v>148</v>
      </c>
      <c r="B31" s="89"/>
      <c r="C31" s="89"/>
      <c r="D31" s="89"/>
      <c r="E31" s="89"/>
      <c r="F31" s="89"/>
      <c r="G31" s="89"/>
      <c r="H31" s="89"/>
      <c r="I31" s="89"/>
      <c r="J31" s="89"/>
      <c r="K31" s="89"/>
      <c r="L31" s="89"/>
      <c r="M31" s="41"/>
      <c r="N31" s="41"/>
      <c r="O31" s="41"/>
      <c r="P31" s="41"/>
      <c r="Q31" s="41"/>
      <c r="R31" s="41"/>
      <c r="S31" s="41"/>
      <c r="T31" s="41"/>
      <c r="U31" s="41"/>
      <c r="V31" s="41"/>
      <c r="W31" s="41"/>
      <c r="X31" s="41"/>
      <c r="Y31" s="41"/>
      <c r="Z31" s="41"/>
    </row>
    <row r="32" spans="1:28" ht="13.15" customHeight="1" x14ac:dyDescent="0.2">
      <c r="A32" s="90" t="s">
        <v>0</v>
      </c>
      <c r="B32" s="90"/>
      <c r="C32" s="90"/>
    </row>
    <row r="35" spans="1:28" s="45" customFormat="1" ht="16.149999999999999" customHeight="1" x14ac:dyDescent="0.2">
      <c r="A35" s="105" t="s">
        <v>124</v>
      </c>
      <c r="B35" s="106"/>
      <c r="C35" s="106"/>
      <c r="D35" s="106"/>
      <c r="E35" s="106"/>
      <c r="F35" s="106"/>
      <c r="G35" s="106"/>
      <c r="H35" s="106"/>
      <c r="I35" s="106"/>
      <c r="J35" s="106"/>
      <c r="K35" s="106"/>
      <c r="L35" s="106"/>
      <c r="M35" s="106"/>
      <c r="N35" s="106"/>
    </row>
    <row r="36" spans="1:28" ht="13.15" customHeight="1" x14ac:dyDescent="0.2">
      <c r="A36" s="99" t="s">
        <v>152</v>
      </c>
      <c r="B36" s="100"/>
      <c r="C36" s="96" t="s">
        <v>153</v>
      </c>
      <c r="D36" s="97"/>
      <c r="E36" s="97"/>
      <c r="F36" s="97"/>
      <c r="G36" s="97"/>
      <c r="H36" s="98"/>
      <c r="I36" s="96" t="s">
        <v>157</v>
      </c>
      <c r="J36" s="97"/>
      <c r="K36" s="97"/>
      <c r="L36" s="97"/>
      <c r="M36" s="97"/>
      <c r="N36" s="98"/>
      <c r="O36" s="96" t="s">
        <v>158</v>
      </c>
      <c r="P36" s="97"/>
      <c r="Q36" s="97"/>
      <c r="R36" s="97"/>
      <c r="S36" s="97"/>
      <c r="T36" s="98"/>
      <c r="U36" s="96" t="s">
        <v>159</v>
      </c>
      <c r="V36" s="97"/>
      <c r="W36" s="97"/>
      <c r="X36" s="97"/>
      <c r="Y36" s="97"/>
      <c r="Z36" s="98"/>
      <c r="AA36" s="91" t="s">
        <v>65</v>
      </c>
      <c r="AB36" s="94" t="s">
        <v>66</v>
      </c>
    </row>
    <row r="37" spans="1:28" ht="13.15" customHeight="1" x14ac:dyDescent="0.2">
      <c r="A37" s="101"/>
      <c r="B37" s="102"/>
      <c r="C37" s="96" t="s">
        <v>154</v>
      </c>
      <c r="D37" s="97"/>
      <c r="E37" s="98"/>
      <c r="F37" s="96" t="s">
        <v>155</v>
      </c>
      <c r="G37" s="97"/>
      <c r="H37" s="98"/>
      <c r="I37" s="96" t="s">
        <v>156</v>
      </c>
      <c r="J37" s="97"/>
      <c r="K37" s="98"/>
      <c r="L37" s="96" t="s">
        <v>155</v>
      </c>
      <c r="M37" s="97"/>
      <c r="N37" s="98"/>
      <c r="O37" s="96" t="s">
        <v>156</v>
      </c>
      <c r="P37" s="97"/>
      <c r="Q37" s="98"/>
      <c r="R37" s="96" t="s">
        <v>155</v>
      </c>
      <c r="S37" s="97"/>
      <c r="T37" s="98"/>
      <c r="U37" s="96" t="s">
        <v>156</v>
      </c>
      <c r="V37" s="97"/>
      <c r="W37" s="98"/>
      <c r="X37" s="96" t="s">
        <v>155</v>
      </c>
      <c r="Y37" s="97"/>
      <c r="Z37" s="98"/>
      <c r="AA37" s="92"/>
      <c r="AB37" s="95"/>
    </row>
    <row r="38" spans="1:28" ht="13.15" customHeight="1" x14ac:dyDescent="0.2">
      <c r="A38" s="101"/>
      <c r="B38" s="102"/>
      <c r="C38" s="42" t="s">
        <v>41</v>
      </c>
      <c r="D38" s="42" t="s">
        <v>42</v>
      </c>
      <c r="E38" s="42" t="s">
        <v>43</v>
      </c>
      <c r="F38" s="42" t="s">
        <v>41</v>
      </c>
      <c r="G38" s="42" t="s">
        <v>42</v>
      </c>
      <c r="H38" s="42" t="s">
        <v>43</v>
      </c>
      <c r="I38" s="42" t="s">
        <v>41</v>
      </c>
      <c r="J38" s="42" t="s">
        <v>42</v>
      </c>
      <c r="K38" s="42" t="s">
        <v>43</v>
      </c>
      <c r="L38" s="42" t="s">
        <v>41</v>
      </c>
      <c r="M38" s="42" t="s">
        <v>42</v>
      </c>
      <c r="N38" s="42" t="s">
        <v>43</v>
      </c>
      <c r="O38" s="42" t="s">
        <v>41</v>
      </c>
      <c r="P38" s="42" t="s">
        <v>42</v>
      </c>
      <c r="Q38" s="42" t="s">
        <v>43</v>
      </c>
      <c r="R38" s="42" t="s">
        <v>41</v>
      </c>
      <c r="S38" s="42" t="s">
        <v>42</v>
      </c>
      <c r="T38" s="42" t="s">
        <v>43</v>
      </c>
      <c r="U38" s="42" t="s">
        <v>41</v>
      </c>
      <c r="V38" s="42" t="s">
        <v>42</v>
      </c>
      <c r="W38" s="42" t="s">
        <v>43</v>
      </c>
      <c r="X38" s="42" t="s">
        <v>41</v>
      </c>
      <c r="Y38" s="42" t="s">
        <v>42</v>
      </c>
      <c r="Z38" s="42" t="s">
        <v>43</v>
      </c>
      <c r="AA38" s="92"/>
      <c r="AB38" s="95"/>
    </row>
    <row r="39" spans="1:28" s="35" customFormat="1" ht="13.15" customHeight="1" x14ac:dyDescent="0.2">
      <c r="A39" s="103"/>
      <c r="B39" s="104"/>
      <c r="C39" s="69" t="s">
        <v>3</v>
      </c>
      <c r="D39" s="69" t="s">
        <v>4</v>
      </c>
      <c r="E39" s="69" t="s">
        <v>5</v>
      </c>
      <c r="F39" s="69" t="s">
        <v>3</v>
      </c>
      <c r="G39" s="69" t="s">
        <v>4</v>
      </c>
      <c r="H39" s="69" t="s">
        <v>5</v>
      </c>
      <c r="I39" s="69" t="s">
        <v>3</v>
      </c>
      <c r="J39" s="69" t="s">
        <v>4</v>
      </c>
      <c r="K39" s="69" t="s">
        <v>5</v>
      </c>
      <c r="L39" s="69" t="s">
        <v>3</v>
      </c>
      <c r="M39" s="69" t="s">
        <v>4</v>
      </c>
      <c r="N39" s="69" t="s">
        <v>5</v>
      </c>
      <c r="O39" s="69" t="s">
        <v>3</v>
      </c>
      <c r="P39" s="69" t="s">
        <v>4</v>
      </c>
      <c r="Q39" s="69" t="s">
        <v>5</v>
      </c>
      <c r="R39" s="69" t="s">
        <v>3</v>
      </c>
      <c r="S39" s="69" t="s">
        <v>4</v>
      </c>
      <c r="T39" s="69" t="s">
        <v>5</v>
      </c>
      <c r="U39" s="69" t="s">
        <v>3</v>
      </c>
      <c r="V39" s="69" t="s">
        <v>4</v>
      </c>
      <c r="W39" s="69" t="s">
        <v>5</v>
      </c>
      <c r="X39" s="69" t="s">
        <v>3</v>
      </c>
      <c r="Y39" s="69" t="s">
        <v>4</v>
      </c>
      <c r="Z39" s="69" t="s">
        <v>5</v>
      </c>
      <c r="AA39" s="93"/>
      <c r="AB39" s="126"/>
    </row>
    <row r="40" spans="1:28" s="2" customFormat="1" ht="13.15" customHeight="1" x14ac:dyDescent="0.2">
      <c r="A40" s="37" t="s">
        <v>85</v>
      </c>
      <c r="B40" s="27" t="s">
        <v>16</v>
      </c>
      <c r="C40" s="12">
        <v>145366</v>
      </c>
      <c r="D40" s="13">
        <v>89661</v>
      </c>
      <c r="E40" s="14">
        <v>55705</v>
      </c>
      <c r="F40" s="12">
        <v>289616</v>
      </c>
      <c r="G40" s="13">
        <v>156507</v>
      </c>
      <c r="H40" s="14">
        <v>133109</v>
      </c>
      <c r="I40" s="12">
        <v>2533</v>
      </c>
      <c r="J40" s="13">
        <v>1825</v>
      </c>
      <c r="K40" s="14">
        <v>708</v>
      </c>
      <c r="L40" s="12">
        <v>2613</v>
      </c>
      <c r="M40" s="13">
        <v>1872</v>
      </c>
      <c r="N40" s="14">
        <v>741</v>
      </c>
      <c r="O40" s="12">
        <v>35063</v>
      </c>
      <c r="P40" s="13">
        <v>23605</v>
      </c>
      <c r="Q40" s="14">
        <v>11458</v>
      </c>
      <c r="R40" s="12">
        <v>49980</v>
      </c>
      <c r="S40" s="13">
        <v>30587</v>
      </c>
      <c r="T40" s="14">
        <v>19393</v>
      </c>
      <c r="U40" s="12">
        <v>107770</v>
      </c>
      <c r="V40" s="13">
        <v>64231</v>
      </c>
      <c r="W40" s="14">
        <v>43539</v>
      </c>
      <c r="X40" s="12">
        <v>237023</v>
      </c>
      <c r="Y40" s="13">
        <v>124048</v>
      </c>
      <c r="Z40" s="14">
        <v>112975</v>
      </c>
      <c r="AA40" s="9">
        <v>1.6125439559830055</v>
      </c>
      <c r="AB40" s="20">
        <v>1.2490836174740938</v>
      </c>
    </row>
    <row r="41" spans="1:28" ht="13.15" customHeight="1" x14ac:dyDescent="0.2">
      <c r="A41" s="38" t="s">
        <v>96</v>
      </c>
      <c r="B41" s="7" t="s">
        <v>17</v>
      </c>
      <c r="C41" s="29">
        <v>17719</v>
      </c>
      <c r="D41" s="30">
        <v>10709</v>
      </c>
      <c r="E41" s="31">
        <v>7010</v>
      </c>
      <c r="F41" s="29">
        <v>34542</v>
      </c>
      <c r="G41" s="30">
        <v>18368</v>
      </c>
      <c r="H41" s="31">
        <v>16174</v>
      </c>
      <c r="I41" s="56">
        <v>76</v>
      </c>
      <c r="J41" s="57">
        <v>63</v>
      </c>
      <c r="K41" s="58">
        <v>13</v>
      </c>
      <c r="L41" s="56">
        <v>84</v>
      </c>
      <c r="M41" s="57">
        <v>67</v>
      </c>
      <c r="N41" s="58">
        <v>17</v>
      </c>
      <c r="O41" s="29">
        <v>1331</v>
      </c>
      <c r="P41" s="30">
        <v>879</v>
      </c>
      <c r="Q41" s="31">
        <v>452</v>
      </c>
      <c r="R41" s="29">
        <v>2075</v>
      </c>
      <c r="S41" s="30">
        <v>1229</v>
      </c>
      <c r="T41" s="31">
        <v>846</v>
      </c>
      <c r="U41" s="29">
        <v>16312</v>
      </c>
      <c r="V41" s="30">
        <v>9767</v>
      </c>
      <c r="W41" s="31">
        <v>6545</v>
      </c>
      <c r="X41" s="29">
        <v>32383</v>
      </c>
      <c r="Y41" s="30">
        <v>17072</v>
      </c>
      <c r="Z41" s="31">
        <v>15311</v>
      </c>
      <c r="AA41" s="32">
        <v>1.0917598288576047</v>
      </c>
      <c r="AB41" s="33">
        <v>0.86957813301257647</v>
      </c>
    </row>
    <row r="42" spans="1:28" ht="13.15" customHeight="1" x14ac:dyDescent="0.2">
      <c r="A42" s="38" t="s">
        <v>64</v>
      </c>
      <c r="B42" s="7" t="s">
        <v>18</v>
      </c>
      <c r="C42" s="29">
        <v>21522</v>
      </c>
      <c r="D42" s="30">
        <v>11892</v>
      </c>
      <c r="E42" s="31">
        <v>9630</v>
      </c>
      <c r="F42" s="29">
        <v>43788</v>
      </c>
      <c r="G42" s="30">
        <v>22325</v>
      </c>
      <c r="H42" s="31">
        <v>21463</v>
      </c>
      <c r="I42" s="56">
        <v>1506</v>
      </c>
      <c r="J42" s="57">
        <v>1071</v>
      </c>
      <c r="K42" s="58">
        <v>435</v>
      </c>
      <c r="L42" s="56">
        <v>1559</v>
      </c>
      <c r="M42" s="57">
        <v>1099</v>
      </c>
      <c r="N42" s="58">
        <v>460</v>
      </c>
      <c r="O42" s="29">
        <v>6537</v>
      </c>
      <c r="P42" s="30">
        <v>4080</v>
      </c>
      <c r="Q42" s="31">
        <v>2457</v>
      </c>
      <c r="R42" s="29">
        <v>8562</v>
      </c>
      <c r="S42" s="30">
        <v>5050</v>
      </c>
      <c r="T42" s="31">
        <v>3512</v>
      </c>
      <c r="U42" s="29">
        <v>13479</v>
      </c>
      <c r="V42" s="30">
        <v>6741</v>
      </c>
      <c r="W42" s="31">
        <v>6738</v>
      </c>
      <c r="X42" s="29">
        <v>33667</v>
      </c>
      <c r="Y42" s="30">
        <v>16176</v>
      </c>
      <c r="Z42" s="31">
        <v>17491</v>
      </c>
      <c r="AA42" s="32">
        <v>2.066135140713576</v>
      </c>
      <c r="AB42" s="33">
        <v>1.7767844535012247</v>
      </c>
    </row>
    <row r="43" spans="1:28" ht="13.15" customHeight="1" x14ac:dyDescent="0.2">
      <c r="A43" s="38" t="s">
        <v>97</v>
      </c>
      <c r="B43" s="7" t="s">
        <v>19</v>
      </c>
      <c r="C43" s="29">
        <v>11983</v>
      </c>
      <c r="D43" s="30">
        <v>7006</v>
      </c>
      <c r="E43" s="31">
        <v>4977</v>
      </c>
      <c r="F43" s="29">
        <v>28279</v>
      </c>
      <c r="G43" s="30">
        <v>14575</v>
      </c>
      <c r="H43" s="31">
        <v>13704</v>
      </c>
      <c r="I43" s="56">
        <v>67</v>
      </c>
      <c r="J43" s="57">
        <v>46</v>
      </c>
      <c r="K43" s="58">
        <v>21</v>
      </c>
      <c r="L43" s="56">
        <v>69</v>
      </c>
      <c r="M43" s="57">
        <v>47</v>
      </c>
      <c r="N43" s="58">
        <v>22</v>
      </c>
      <c r="O43" s="29">
        <v>1381</v>
      </c>
      <c r="P43" s="30">
        <v>905</v>
      </c>
      <c r="Q43" s="31">
        <v>476</v>
      </c>
      <c r="R43" s="29">
        <v>2551</v>
      </c>
      <c r="S43" s="30">
        <v>1484</v>
      </c>
      <c r="T43" s="31">
        <v>1067</v>
      </c>
      <c r="U43" s="29">
        <v>10535</v>
      </c>
      <c r="V43" s="30">
        <v>6055</v>
      </c>
      <c r="W43" s="31">
        <v>4480</v>
      </c>
      <c r="X43" s="29">
        <v>25659</v>
      </c>
      <c r="Y43" s="30">
        <v>13044</v>
      </c>
      <c r="Z43" s="31">
        <v>12615</v>
      </c>
      <c r="AA43" s="32">
        <v>1.3828735102922118</v>
      </c>
      <c r="AB43" s="33">
        <v>1.2490271995448929</v>
      </c>
    </row>
    <row r="44" spans="1:28" ht="13.15" customHeight="1" x14ac:dyDescent="0.2">
      <c r="A44" s="38" t="s">
        <v>98</v>
      </c>
      <c r="B44" s="7" t="s">
        <v>28</v>
      </c>
      <c r="C44" s="29">
        <v>20093</v>
      </c>
      <c r="D44" s="30">
        <v>11669</v>
      </c>
      <c r="E44" s="31">
        <v>8424</v>
      </c>
      <c r="F44" s="29">
        <v>43870</v>
      </c>
      <c r="G44" s="30">
        <v>22872</v>
      </c>
      <c r="H44" s="31">
        <v>20998</v>
      </c>
      <c r="I44" s="56">
        <v>423</v>
      </c>
      <c r="J44" s="57">
        <v>308</v>
      </c>
      <c r="K44" s="58">
        <v>115</v>
      </c>
      <c r="L44" s="56">
        <v>431</v>
      </c>
      <c r="M44" s="57">
        <v>316</v>
      </c>
      <c r="N44" s="58">
        <v>115</v>
      </c>
      <c r="O44" s="29">
        <v>7045</v>
      </c>
      <c r="P44" s="30">
        <v>4614</v>
      </c>
      <c r="Q44" s="31">
        <v>2431</v>
      </c>
      <c r="R44" s="29">
        <v>11110</v>
      </c>
      <c r="S44" s="30">
        <v>6515</v>
      </c>
      <c r="T44" s="31">
        <v>4595</v>
      </c>
      <c r="U44" s="29">
        <v>12625</v>
      </c>
      <c r="V44" s="30">
        <v>6747</v>
      </c>
      <c r="W44" s="31">
        <v>5878</v>
      </c>
      <c r="X44" s="29">
        <v>32329</v>
      </c>
      <c r="Y44" s="30">
        <v>16041</v>
      </c>
      <c r="Z44" s="31">
        <v>16288</v>
      </c>
      <c r="AA44" s="32">
        <v>1.9653758158906596</v>
      </c>
      <c r="AB44" s="33">
        <v>1.5671556749646969</v>
      </c>
    </row>
    <row r="45" spans="1:28" ht="13.15" customHeight="1" x14ac:dyDescent="0.2">
      <c r="A45" s="38" t="s">
        <v>63</v>
      </c>
      <c r="B45" s="7" t="s">
        <v>29</v>
      </c>
      <c r="C45" s="29">
        <v>9376</v>
      </c>
      <c r="D45" s="30">
        <v>6292</v>
      </c>
      <c r="E45" s="31">
        <v>3084</v>
      </c>
      <c r="F45" s="29">
        <v>17027</v>
      </c>
      <c r="G45" s="30">
        <v>9779</v>
      </c>
      <c r="H45" s="31">
        <v>7248</v>
      </c>
      <c r="I45" s="56">
        <v>197</v>
      </c>
      <c r="J45" s="57">
        <v>137</v>
      </c>
      <c r="K45" s="58">
        <v>60</v>
      </c>
      <c r="L45" s="56">
        <v>199</v>
      </c>
      <c r="M45" s="57">
        <v>138</v>
      </c>
      <c r="N45" s="58">
        <v>61</v>
      </c>
      <c r="O45" s="29">
        <v>3031</v>
      </c>
      <c r="P45" s="30">
        <v>2160</v>
      </c>
      <c r="Q45" s="31">
        <v>871</v>
      </c>
      <c r="R45" s="29">
        <v>3708</v>
      </c>
      <c r="S45" s="30">
        <v>2485</v>
      </c>
      <c r="T45" s="31">
        <v>1223</v>
      </c>
      <c r="U45" s="29">
        <v>6148</v>
      </c>
      <c r="V45" s="30">
        <v>3995</v>
      </c>
      <c r="W45" s="31">
        <v>2153</v>
      </c>
      <c r="X45" s="29">
        <v>13120</v>
      </c>
      <c r="Y45" s="30">
        <v>7156</v>
      </c>
      <c r="Z45" s="31">
        <v>5964</v>
      </c>
      <c r="AA45" s="32">
        <v>1.3176997033208113</v>
      </c>
      <c r="AB45" s="33">
        <v>0.91994824041731849</v>
      </c>
    </row>
    <row r="46" spans="1:28" ht="13.15" customHeight="1" x14ac:dyDescent="0.2">
      <c r="A46" s="38" t="s">
        <v>99</v>
      </c>
      <c r="B46" s="7" t="s">
        <v>30</v>
      </c>
      <c r="C46" s="29">
        <v>15166</v>
      </c>
      <c r="D46" s="30">
        <v>9499</v>
      </c>
      <c r="E46" s="31">
        <v>5667</v>
      </c>
      <c r="F46" s="29">
        <v>29850</v>
      </c>
      <c r="G46" s="30">
        <v>15979</v>
      </c>
      <c r="H46" s="31">
        <v>13871</v>
      </c>
      <c r="I46" s="56">
        <v>62</v>
      </c>
      <c r="J46" s="57">
        <v>37</v>
      </c>
      <c r="K46" s="58">
        <v>25</v>
      </c>
      <c r="L46" s="56">
        <v>66</v>
      </c>
      <c r="M46" s="57">
        <v>40</v>
      </c>
      <c r="N46" s="58">
        <v>26</v>
      </c>
      <c r="O46" s="29">
        <v>6885</v>
      </c>
      <c r="P46" s="30">
        <v>4594</v>
      </c>
      <c r="Q46" s="31">
        <v>2291</v>
      </c>
      <c r="R46" s="29">
        <v>9215</v>
      </c>
      <c r="S46" s="30">
        <v>5671</v>
      </c>
      <c r="T46" s="31">
        <v>3544</v>
      </c>
      <c r="U46" s="29">
        <v>8219</v>
      </c>
      <c r="V46" s="30">
        <v>4868</v>
      </c>
      <c r="W46" s="31">
        <v>3351</v>
      </c>
      <c r="X46" s="29">
        <v>20569</v>
      </c>
      <c r="Y46" s="30">
        <v>10268</v>
      </c>
      <c r="Z46" s="31">
        <v>10301</v>
      </c>
      <c r="AA46" s="32">
        <v>1.3424399017821895</v>
      </c>
      <c r="AB46" s="33">
        <v>1.096146155758513</v>
      </c>
    </row>
    <row r="47" spans="1:28" ht="13.15" customHeight="1" x14ac:dyDescent="0.2">
      <c r="A47" s="25" t="s">
        <v>44</v>
      </c>
      <c r="B47" s="7" t="s">
        <v>31</v>
      </c>
      <c r="C47" s="29">
        <v>2789</v>
      </c>
      <c r="D47" s="30">
        <v>1769</v>
      </c>
      <c r="E47" s="31">
        <v>1020</v>
      </c>
      <c r="F47" s="29">
        <v>5141</v>
      </c>
      <c r="G47" s="30">
        <v>2896</v>
      </c>
      <c r="H47" s="31">
        <v>2245</v>
      </c>
      <c r="I47" s="56">
        <v>9</v>
      </c>
      <c r="J47" s="57">
        <v>8</v>
      </c>
      <c r="K47" s="58">
        <v>1</v>
      </c>
      <c r="L47" s="56">
        <v>9</v>
      </c>
      <c r="M47" s="57">
        <v>8</v>
      </c>
      <c r="N47" s="58">
        <v>1</v>
      </c>
      <c r="O47" s="29">
        <v>268</v>
      </c>
      <c r="P47" s="30">
        <v>195</v>
      </c>
      <c r="Q47" s="31">
        <v>73</v>
      </c>
      <c r="R47" s="29">
        <v>385</v>
      </c>
      <c r="S47" s="30">
        <v>258</v>
      </c>
      <c r="T47" s="31">
        <v>127</v>
      </c>
      <c r="U47" s="29">
        <v>2512</v>
      </c>
      <c r="V47" s="30">
        <v>1566</v>
      </c>
      <c r="W47" s="31">
        <v>946</v>
      </c>
      <c r="X47" s="29">
        <v>4747</v>
      </c>
      <c r="Y47" s="30">
        <v>2630</v>
      </c>
      <c r="Z47" s="31">
        <v>2117</v>
      </c>
      <c r="AA47" s="32">
        <v>1.5962134999942768</v>
      </c>
      <c r="AB47" s="33">
        <v>1.1453561944142443</v>
      </c>
    </row>
    <row r="48" spans="1:28" ht="13.15" customHeight="1" x14ac:dyDescent="0.2">
      <c r="A48" s="25" t="s">
        <v>45</v>
      </c>
      <c r="B48" s="7" t="s">
        <v>32</v>
      </c>
      <c r="C48" s="29">
        <v>1910</v>
      </c>
      <c r="D48" s="30">
        <v>1235</v>
      </c>
      <c r="E48" s="31">
        <v>675</v>
      </c>
      <c r="F48" s="29">
        <v>4198</v>
      </c>
      <c r="G48" s="30">
        <v>2254</v>
      </c>
      <c r="H48" s="31">
        <v>1944</v>
      </c>
      <c r="I48" s="56">
        <v>8</v>
      </c>
      <c r="J48" s="57">
        <v>8</v>
      </c>
      <c r="K48" s="58">
        <v>0</v>
      </c>
      <c r="L48" s="56">
        <v>8</v>
      </c>
      <c r="M48" s="57">
        <v>8</v>
      </c>
      <c r="N48" s="58">
        <v>0</v>
      </c>
      <c r="O48" s="29">
        <v>276</v>
      </c>
      <c r="P48" s="30">
        <v>201</v>
      </c>
      <c r="Q48" s="31">
        <v>75</v>
      </c>
      <c r="R48" s="29">
        <v>399</v>
      </c>
      <c r="S48" s="30">
        <v>259</v>
      </c>
      <c r="T48" s="31">
        <v>140</v>
      </c>
      <c r="U48" s="29">
        <v>1626</v>
      </c>
      <c r="V48" s="30">
        <v>1026</v>
      </c>
      <c r="W48" s="31">
        <v>600</v>
      </c>
      <c r="X48" s="29">
        <v>3791</v>
      </c>
      <c r="Y48" s="30">
        <v>1987</v>
      </c>
      <c r="Z48" s="31">
        <v>1804</v>
      </c>
      <c r="AA48" s="32">
        <v>0.89937373451994163</v>
      </c>
      <c r="AB48" s="33">
        <v>0.72834778867157213</v>
      </c>
    </row>
    <row r="49" spans="1:28" ht="13.15" customHeight="1" x14ac:dyDescent="0.2">
      <c r="A49" s="25" t="s">
        <v>46</v>
      </c>
      <c r="B49" s="7" t="s">
        <v>33</v>
      </c>
      <c r="C49" s="29">
        <v>3096</v>
      </c>
      <c r="D49" s="30">
        <v>2064</v>
      </c>
      <c r="E49" s="31">
        <v>1032</v>
      </c>
      <c r="F49" s="29">
        <v>5829</v>
      </c>
      <c r="G49" s="30">
        <v>3332</v>
      </c>
      <c r="H49" s="31">
        <v>2497</v>
      </c>
      <c r="I49" s="56">
        <v>1</v>
      </c>
      <c r="J49" s="57">
        <v>1</v>
      </c>
      <c r="K49" s="58">
        <v>0</v>
      </c>
      <c r="L49" s="56">
        <v>1</v>
      </c>
      <c r="M49" s="57">
        <v>1</v>
      </c>
      <c r="N49" s="58">
        <v>0</v>
      </c>
      <c r="O49" s="29">
        <v>1168</v>
      </c>
      <c r="P49" s="30">
        <v>867</v>
      </c>
      <c r="Q49" s="31">
        <v>301</v>
      </c>
      <c r="R49" s="29">
        <v>1727</v>
      </c>
      <c r="S49" s="30">
        <v>1133</v>
      </c>
      <c r="T49" s="31">
        <v>594</v>
      </c>
      <c r="U49" s="29">
        <v>1927</v>
      </c>
      <c r="V49" s="30">
        <v>1196</v>
      </c>
      <c r="W49" s="31">
        <v>731</v>
      </c>
      <c r="X49" s="29">
        <v>4101</v>
      </c>
      <c r="Y49" s="30">
        <v>2198</v>
      </c>
      <c r="Z49" s="31">
        <v>1903</v>
      </c>
      <c r="AA49" s="32">
        <v>1.5800190867938779</v>
      </c>
      <c r="AB49" s="33">
        <v>1.0890034749467548</v>
      </c>
    </row>
    <row r="50" spans="1:28" ht="13.15" customHeight="1" x14ac:dyDescent="0.2">
      <c r="A50" s="25" t="s">
        <v>47</v>
      </c>
      <c r="B50" s="7" t="s">
        <v>34</v>
      </c>
      <c r="C50" s="29">
        <v>7465</v>
      </c>
      <c r="D50" s="30">
        <v>4864</v>
      </c>
      <c r="E50" s="31">
        <v>2601</v>
      </c>
      <c r="F50" s="29">
        <v>12338</v>
      </c>
      <c r="G50" s="30">
        <v>7112</v>
      </c>
      <c r="H50" s="31">
        <v>5226</v>
      </c>
      <c r="I50" s="56">
        <v>3</v>
      </c>
      <c r="J50" s="57">
        <v>3</v>
      </c>
      <c r="K50" s="58">
        <v>0</v>
      </c>
      <c r="L50" s="56">
        <v>3</v>
      </c>
      <c r="M50" s="57">
        <v>3</v>
      </c>
      <c r="N50" s="58">
        <v>0</v>
      </c>
      <c r="O50" s="29">
        <v>87</v>
      </c>
      <c r="P50" s="30">
        <v>62</v>
      </c>
      <c r="Q50" s="31">
        <v>25</v>
      </c>
      <c r="R50" s="29">
        <v>130</v>
      </c>
      <c r="S50" s="30">
        <v>87</v>
      </c>
      <c r="T50" s="31">
        <v>43</v>
      </c>
      <c r="U50" s="29">
        <v>7375</v>
      </c>
      <c r="V50" s="30">
        <v>4799</v>
      </c>
      <c r="W50" s="31">
        <v>2576</v>
      </c>
      <c r="X50" s="29">
        <v>12205</v>
      </c>
      <c r="Y50" s="30">
        <v>7022</v>
      </c>
      <c r="Z50" s="31">
        <v>5183</v>
      </c>
      <c r="AA50" s="32">
        <v>1.8639107919560951</v>
      </c>
      <c r="AB50" s="33">
        <v>0.98891498280740275</v>
      </c>
    </row>
    <row r="51" spans="1:28" ht="13.15" customHeight="1" x14ac:dyDescent="0.2">
      <c r="A51" s="25" t="s">
        <v>48</v>
      </c>
      <c r="B51" s="7" t="s">
        <v>35</v>
      </c>
      <c r="C51" s="29">
        <v>2570</v>
      </c>
      <c r="D51" s="30">
        <v>1817</v>
      </c>
      <c r="E51" s="31">
        <v>753</v>
      </c>
      <c r="F51" s="29">
        <v>4351</v>
      </c>
      <c r="G51" s="30">
        <v>2614</v>
      </c>
      <c r="H51" s="31">
        <v>1737</v>
      </c>
      <c r="I51" s="56">
        <v>3</v>
      </c>
      <c r="J51" s="57">
        <v>2</v>
      </c>
      <c r="K51" s="58">
        <v>1</v>
      </c>
      <c r="L51" s="56">
        <v>3</v>
      </c>
      <c r="M51" s="57">
        <v>2</v>
      </c>
      <c r="N51" s="58">
        <v>1</v>
      </c>
      <c r="O51" s="29">
        <v>131</v>
      </c>
      <c r="P51" s="30">
        <v>91</v>
      </c>
      <c r="Q51" s="31">
        <v>40</v>
      </c>
      <c r="R51" s="29">
        <v>237</v>
      </c>
      <c r="S51" s="30">
        <v>140</v>
      </c>
      <c r="T51" s="31">
        <v>97</v>
      </c>
      <c r="U51" s="29">
        <v>2436</v>
      </c>
      <c r="V51" s="30">
        <v>1724</v>
      </c>
      <c r="W51" s="31">
        <v>712</v>
      </c>
      <c r="X51" s="29">
        <v>4111</v>
      </c>
      <c r="Y51" s="30">
        <v>2472</v>
      </c>
      <c r="Z51" s="31">
        <v>1639</v>
      </c>
      <c r="AA51" s="32">
        <v>1.4309497163156109</v>
      </c>
      <c r="AB51" s="33">
        <v>0.90426173087874051</v>
      </c>
    </row>
    <row r="52" spans="1:28" ht="13.15" customHeight="1" x14ac:dyDescent="0.2">
      <c r="A52" s="25" t="s">
        <v>49</v>
      </c>
      <c r="B52" s="7" t="s">
        <v>20</v>
      </c>
      <c r="C52" s="29">
        <v>5826</v>
      </c>
      <c r="D52" s="30">
        <v>3998</v>
      </c>
      <c r="E52" s="31">
        <v>1828</v>
      </c>
      <c r="F52" s="29">
        <v>11531</v>
      </c>
      <c r="G52" s="30">
        <v>6415</v>
      </c>
      <c r="H52" s="31">
        <v>5116</v>
      </c>
      <c r="I52" s="56">
        <v>2</v>
      </c>
      <c r="J52" s="57">
        <v>2</v>
      </c>
      <c r="K52" s="58">
        <v>0</v>
      </c>
      <c r="L52" s="56">
        <v>2</v>
      </c>
      <c r="M52" s="57">
        <v>2</v>
      </c>
      <c r="N52" s="58">
        <v>0</v>
      </c>
      <c r="O52" s="29">
        <v>3006</v>
      </c>
      <c r="P52" s="30">
        <v>2168</v>
      </c>
      <c r="Q52" s="31">
        <v>838</v>
      </c>
      <c r="R52" s="29">
        <v>4607</v>
      </c>
      <c r="S52" s="30">
        <v>2859</v>
      </c>
      <c r="T52" s="31">
        <v>1748</v>
      </c>
      <c r="U52" s="29">
        <v>2818</v>
      </c>
      <c r="V52" s="30">
        <v>1828</v>
      </c>
      <c r="W52" s="31">
        <v>990</v>
      </c>
      <c r="X52" s="29">
        <v>6922</v>
      </c>
      <c r="Y52" s="30">
        <v>3554</v>
      </c>
      <c r="Z52" s="31">
        <v>3368</v>
      </c>
      <c r="AA52" s="32">
        <v>2.3802228241552168</v>
      </c>
      <c r="AB52" s="33">
        <v>1.7314567751448635</v>
      </c>
    </row>
    <row r="53" spans="1:28" ht="13.15" customHeight="1" x14ac:dyDescent="0.2">
      <c r="A53" s="25" t="s">
        <v>50</v>
      </c>
      <c r="B53" s="7" t="s">
        <v>21</v>
      </c>
      <c r="C53" s="29">
        <v>2187</v>
      </c>
      <c r="D53" s="30">
        <v>1573</v>
      </c>
      <c r="E53" s="31">
        <v>614</v>
      </c>
      <c r="F53" s="29">
        <v>3603</v>
      </c>
      <c r="G53" s="30">
        <v>2218</v>
      </c>
      <c r="H53" s="31">
        <v>1385</v>
      </c>
      <c r="I53" s="56">
        <v>5</v>
      </c>
      <c r="J53" s="57">
        <v>5</v>
      </c>
      <c r="K53" s="58">
        <v>0</v>
      </c>
      <c r="L53" s="56">
        <v>5</v>
      </c>
      <c r="M53" s="57">
        <v>5</v>
      </c>
      <c r="N53" s="58">
        <v>0</v>
      </c>
      <c r="O53" s="29">
        <v>201</v>
      </c>
      <c r="P53" s="30">
        <v>156</v>
      </c>
      <c r="Q53" s="31">
        <v>45</v>
      </c>
      <c r="R53" s="29">
        <v>251</v>
      </c>
      <c r="S53" s="30">
        <v>175</v>
      </c>
      <c r="T53" s="31">
        <v>76</v>
      </c>
      <c r="U53" s="29">
        <v>1981</v>
      </c>
      <c r="V53" s="30">
        <v>1412</v>
      </c>
      <c r="W53" s="31">
        <v>569</v>
      </c>
      <c r="X53" s="29">
        <v>3347</v>
      </c>
      <c r="Y53" s="30">
        <v>2038</v>
      </c>
      <c r="Z53" s="31">
        <v>1309</v>
      </c>
      <c r="AA53" s="32">
        <v>1.1815745683227801</v>
      </c>
      <c r="AB53" s="33">
        <v>0.73529561822586209</v>
      </c>
    </row>
    <row r="54" spans="1:28" ht="13.15" customHeight="1" x14ac:dyDescent="0.2">
      <c r="A54" s="25" t="s">
        <v>51</v>
      </c>
      <c r="B54" s="7" t="s">
        <v>22</v>
      </c>
      <c r="C54" s="29">
        <v>8446</v>
      </c>
      <c r="D54" s="30">
        <v>5601</v>
      </c>
      <c r="E54" s="31">
        <v>2845</v>
      </c>
      <c r="F54" s="29">
        <v>15570</v>
      </c>
      <c r="G54" s="30">
        <v>9082</v>
      </c>
      <c r="H54" s="31">
        <v>6488</v>
      </c>
      <c r="I54" s="56">
        <v>45</v>
      </c>
      <c r="J54" s="57">
        <v>35</v>
      </c>
      <c r="K54" s="58">
        <v>10</v>
      </c>
      <c r="L54" s="56">
        <v>45</v>
      </c>
      <c r="M54" s="57">
        <v>35</v>
      </c>
      <c r="N54" s="58">
        <v>10</v>
      </c>
      <c r="O54" s="29">
        <v>830</v>
      </c>
      <c r="P54" s="30">
        <v>630</v>
      </c>
      <c r="Q54" s="31">
        <v>200</v>
      </c>
      <c r="R54" s="29">
        <v>969</v>
      </c>
      <c r="S54" s="30">
        <v>698</v>
      </c>
      <c r="T54" s="31">
        <v>271</v>
      </c>
      <c r="U54" s="29">
        <v>7571</v>
      </c>
      <c r="V54" s="30">
        <v>4936</v>
      </c>
      <c r="W54" s="31">
        <v>2635</v>
      </c>
      <c r="X54" s="29">
        <v>14556</v>
      </c>
      <c r="Y54" s="30">
        <v>8349</v>
      </c>
      <c r="Z54" s="31">
        <v>6207</v>
      </c>
      <c r="AA54" s="32">
        <v>2.872544851628263</v>
      </c>
      <c r="AB54" s="33">
        <v>1.9454693804111098</v>
      </c>
    </row>
    <row r="55" spans="1:28" ht="13.15" customHeight="1" x14ac:dyDescent="0.2">
      <c r="A55" s="25" t="s">
        <v>52</v>
      </c>
      <c r="B55" s="7" t="s">
        <v>23</v>
      </c>
      <c r="C55" s="29">
        <v>3770</v>
      </c>
      <c r="D55" s="30">
        <v>2470</v>
      </c>
      <c r="E55" s="31">
        <v>1300</v>
      </c>
      <c r="F55" s="29">
        <v>7208</v>
      </c>
      <c r="G55" s="30">
        <v>4223</v>
      </c>
      <c r="H55" s="31">
        <v>2985</v>
      </c>
      <c r="I55" s="56">
        <v>41</v>
      </c>
      <c r="J55" s="57">
        <v>37</v>
      </c>
      <c r="K55" s="58">
        <v>4</v>
      </c>
      <c r="L55" s="56">
        <v>41</v>
      </c>
      <c r="M55" s="57">
        <v>37</v>
      </c>
      <c r="N55" s="58">
        <v>4</v>
      </c>
      <c r="O55" s="29">
        <v>610</v>
      </c>
      <c r="P55" s="30">
        <v>462</v>
      </c>
      <c r="Q55" s="31">
        <v>148</v>
      </c>
      <c r="R55" s="29">
        <v>813</v>
      </c>
      <c r="S55" s="30">
        <v>551</v>
      </c>
      <c r="T55" s="31">
        <v>262</v>
      </c>
      <c r="U55" s="29">
        <v>3119</v>
      </c>
      <c r="V55" s="30">
        <v>1971</v>
      </c>
      <c r="W55" s="31">
        <v>1148</v>
      </c>
      <c r="X55" s="29">
        <v>6354</v>
      </c>
      <c r="Y55" s="30">
        <v>3635</v>
      </c>
      <c r="Z55" s="31">
        <v>2719</v>
      </c>
      <c r="AA55" s="32">
        <v>4.4842515938719192</v>
      </c>
      <c r="AB55" s="33">
        <v>3.3871543767974286</v>
      </c>
    </row>
    <row r="56" spans="1:28" ht="13.15" customHeight="1" x14ac:dyDescent="0.2">
      <c r="A56" s="25" t="s">
        <v>53</v>
      </c>
      <c r="B56" s="7" t="s">
        <v>24</v>
      </c>
      <c r="C56" s="29">
        <v>4372</v>
      </c>
      <c r="D56" s="30">
        <v>2810</v>
      </c>
      <c r="E56" s="31">
        <v>1562</v>
      </c>
      <c r="F56" s="29">
        <v>9095</v>
      </c>
      <c r="G56" s="30">
        <v>5130</v>
      </c>
      <c r="H56" s="31">
        <v>3965</v>
      </c>
      <c r="I56" s="56">
        <v>6</v>
      </c>
      <c r="J56" s="57">
        <v>5</v>
      </c>
      <c r="K56" s="58">
        <v>1</v>
      </c>
      <c r="L56" s="56">
        <v>6</v>
      </c>
      <c r="M56" s="57">
        <v>5</v>
      </c>
      <c r="N56" s="58">
        <v>1</v>
      </c>
      <c r="O56" s="29">
        <v>389</v>
      </c>
      <c r="P56" s="30">
        <v>291</v>
      </c>
      <c r="Q56" s="31">
        <v>98</v>
      </c>
      <c r="R56" s="29">
        <v>485</v>
      </c>
      <c r="S56" s="30">
        <v>340</v>
      </c>
      <c r="T56" s="31">
        <v>145</v>
      </c>
      <c r="U56" s="29">
        <v>3977</v>
      </c>
      <c r="V56" s="30">
        <v>2514</v>
      </c>
      <c r="W56" s="31">
        <v>1463</v>
      </c>
      <c r="X56" s="29">
        <v>8604</v>
      </c>
      <c r="Y56" s="30">
        <v>4785</v>
      </c>
      <c r="Z56" s="31">
        <v>3819</v>
      </c>
      <c r="AA56" s="32">
        <v>3.4198998748435545</v>
      </c>
      <c r="AB56" s="33">
        <v>2.8494893163732065</v>
      </c>
    </row>
    <row r="57" spans="1:28" ht="13.15" customHeight="1" x14ac:dyDescent="0.2">
      <c r="A57" s="25" t="s">
        <v>54</v>
      </c>
      <c r="B57" s="7" t="s">
        <v>25</v>
      </c>
      <c r="C57" s="29">
        <v>714</v>
      </c>
      <c r="D57" s="30">
        <v>489</v>
      </c>
      <c r="E57" s="31">
        <v>225</v>
      </c>
      <c r="F57" s="29">
        <v>1242</v>
      </c>
      <c r="G57" s="30">
        <v>701</v>
      </c>
      <c r="H57" s="31">
        <v>541</v>
      </c>
      <c r="I57" s="56">
        <v>33</v>
      </c>
      <c r="J57" s="57">
        <v>22</v>
      </c>
      <c r="K57" s="58">
        <v>11</v>
      </c>
      <c r="L57" s="56">
        <v>34</v>
      </c>
      <c r="M57" s="57">
        <v>22</v>
      </c>
      <c r="N57" s="58">
        <v>12</v>
      </c>
      <c r="O57" s="29">
        <v>304</v>
      </c>
      <c r="P57" s="30">
        <v>223</v>
      </c>
      <c r="Q57" s="31">
        <v>81</v>
      </c>
      <c r="R57" s="29">
        <v>391</v>
      </c>
      <c r="S57" s="30">
        <v>261</v>
      </c>
      <c r="T57" s="31">
        <v>130</v>
      </c>
      <c r="U57" s="29">
        <v>377</v>
      </c>
      <c r="V57" s="30">
        <v>244</v>
      </c>
      <c r="W57" s="31">
        <v>133</v>
      </c>
      <c r="X57" s="29">
        <v>817</v>
      </c>
      <c r="Y57" s="30">
        <v>418</v>
      </c>
      <c r="Z57" s="31">
        <v>399</v>
      </c>
      <c r="AA57" s="32">
        <v>1.6917426845160528</v>
      </c>
      <c r="AB57" s="33">
        <v>1.1698550397016023</v>
      </c>
    </row>
    <row r="58" spans="1:28" ht="13.15" customHeight="1" x14ac:dyDescent="0.2">
      <c r="A58" s="25" t="s">
        <v>55</v>
      </c>
      <c r="B58" s="7" t="s">
        <v>26</v>
      </c>
      <c r="C58" s="29">
        <v>2656</v>
      </c>
      <c r="D58" s="30">
        <v>1626</v>
      </c>
      <c r="E58" s="31">
        <v>1030</v>
      </c>
      <c r="F58" s="29">
        <v>5122</v>
      </c>
      <c r="G58" s="30">
        <v>2792</v>
      </c>
      <c r="H58" s="31">
        <v>2330</v>
      </c>
      <c r="I58" s="56">
        <v>4</v>
      </c>
      <c r="J58" s="57">
        <v>3</v>
      </c>
      <c r="K58" s="58">
        <v>1</v>
      </c>
      <c r="L58" s="56">
        <v>4</v>
      </c>
      <c r="M58" s="57">
        <v>3</v>
      </c>
      <c r="N58" s="58">
        <v>1</v>
      </c>
      <c r="O58" s="29">
        <v>713</v>
      </c>
      <c r="P58" s="30">
        <v>471</v>
      </c>
      <c r="Q58" s="31">
        <v>242</v>
      </c>
      <c r="R58" s="29">
        <v>1066</v>
      </c>
      <c r="S58" s="30">
        <v>633</v>
      </c>
      <c r="T58" s="31">
        <v>433</v>
      </c>
      <c r="U58" s="29">
        <v>1939</v>
      </c>
      <c r="V58" s="30">
        <v>1152</v>
      </c>
      <c r="W58" s="31">
        <v>787</v>
      </c>
      <c r="X58" s="29">
        <v>4052</v>
      </c>
      <c r="Y58" s="30">
        <v>2156</v>
      </c>
      <c r="Z58" s="31">
        <v>1896</v>
      </c>
      <c r="AA58" s="32">
        <v>1.7008850237585975</v>
      </c>
      <c r="AB58" s="33">
        <v>1.4185261397090387</v>
      </c>
    </row>
    <row r="59" spans="1:28" ht="13.15" customHeight="1" x14ac:dyDescent="0.2">
      <c r="A59" s="25" t="s">
        <v>56</v>
      </c>
      <c r="B59" s="7" t="s">
        <v>27</v>
      </c>
      <c r="C59" s="29">
        <v>1922</v>
      </c>
      <c r="D59" s="30">
        <v>1130</v>
      </c>
      <c r="E59" s="31">
        <v>792</v>
      </c>
      <c r="F59" s="29">
        <v>3901</v>
      </c>
      <c r="G59" s="30">
        <v>2072</v>
      </c>
      <c r="H59" s="31">
        <v>1829</v>
      </c>
      <c r="I59" s="56">
        <v>8</v>
      </c>
      <c r="J59" s="57">
        <v>4</v>
      </c>
      <c r="K59" s="58">
        <v>4</v>
      </c>
      <c r="L59" s="56">
        <v>8</v>
      </c>
      <c r="M59" s="57">
        <v>4</v>
      </c>
      <c r="N59" s="58">
        <v>4</v>
      </c>
      <c r="O59" s="29">
        <v>487</v>
      </c>
      <c r="P59" s="30">
        <v>293</v>
      </c>
      <c r="Q59" s="31">
        <v>194</v>
      </c>
      <c r="R59" s="29">
        <v>787</v>
      </c>
      <c r="S59" s="30">
        <v>441</v>
      </c>
      <c r="T59" s="31">
        <v>346</v>
      </c>
      <c r="U59" s="29">
        <v>1427</v>
      </c>
      <c r="V59" s="30">
        <v>833</v>
      </c>
      <c r="W59" s="31">
        <v>594</v>
      </c>
      <c r="X59" s="29">
        <v>3106</v>
      </c>
      <c r="Y59" s="30">
        <v>1627</v>
      </c>
      <c r="Z59" s="31">
        <v>1479</v>
      </c>
      <c r="AA59" s="32">
        <v>1.1013379938687218</v>
      </c>
      <c r="AB59" s="33">
        <v>0.8659959508417987</v>
      </c>
    </row>
    <row r="60" spans="1:28" ht="13.15" customHeight="1" x14ac:dyDescent="0.2">
      <c r="A60" s="25" t="s">
        <v>57</v>
      </c>
      <c r="B60" s="7" t="s">
        <v>36</v>
      </c>
      <c r="C60" s="29">
        <v>1486</v>
      </c>
      <c r="D60" s="30">
        <v>951</v>
      </c>
      <c r="E60" s="31">
        <v>535</v>
      </c>
      <c r="F60" s="29">
        <v>2628</v>
      </c>
      <c r="G60" s="30">
        <v>1477</v>
      </c>
      <c r="H60" s="31">
        <v>1151</v>
      </c>
      <c r="I60" s="56">
        <v>18</v>
      </c>
      <c r="J60" s="57">
        <v>17</v>
      </c>
      <c r="K60" s="58">
        <v>1</v>
      </c>
      <c r="L60" s="56">
        <v>19</v>
      </c>
      <c r="M60" s="57">
        <v>18</v>
      </c>
      <c r="N60" s="58">
        <v>1</v>
      </c>
      <c r="O60" s="29">
        <v>313</v>
      </c>
      <c r="P60" s="30">
        <v>211</v>
      </c>
      <c r="Q60" s="31">
        <v>102</v>
      </c>
      <c r="R60" s="29">
        <v>405</v>
      </c>
      <c r="S60" s="30">
        <v>256</v>
      </c>
      <c r="T60" s="31">
        <v>149</v>
      </c>
      <c r="U60" s="29">
        <v>1155</v>
      </c>
      <c r="V60" s="30">
        <v>723</v>
      </c>
      <c r="W60" s="31">
        <v>432</v>
      </c>
      <c r="X60" s="29">
        <v>2204</v>
      </c>
      <c r="Y60" s="30">
        <v>1203</v>
      </c>
      <c r="Z60" s="31">
        <v>1001</v>
      </c>
      <c r="AA60" s="32">
        <v>1.4593522283110405</v>
      </c>
      <c r="AB60" s="33">
        <v>0.99983260032566845</v>
      </c>
    </row>
    <row r="61" spans="1:28" ht="13.15" customHeight="1" x14ac:dyDescent="0.2">
      <c r="A61" s="25" t="s">
        <v>58</v>
      </c>
      <c r="B61" s="7" t="s">
        <v>37</v>
      </c>
      <c r="C61" s="29">
        <v>249</v>
      </c>
      <c r="D61" s="30">
        <v>163</v>
      </c>
      <c r="E61" s="31">
        <v>86</v>
      </c>
      <c r="F61" s="29">
        <v>417</v>
      </c>
      <c r="G61" s="30">
        <v>240</v>
      </c>
      <c r="H61" s="31">
        <v>177</v>
      </c>
      <c r="I61" s="56">
        <v>0</v>
      </c>
      <c r="J61" s="57">
        <v>0</v>
      </c>
      <c r="K61" s="58">
        <v>0</v>
      </c>
      <c r="L61" s="56">
        <v>0</v>
      </c>
      <c r="M61" s="57">
        <v>0</v>
      </c>
      <c r="N61" s="58">
        <v>0</v>
      </c>
      <c r="O61" s="29">
        <v>55</v>
      </c>
      <c r="P61" s="30">
        <v>40</v>
      </c>
      <c r="Q61" s="31">
        <v>15</v>
      </c>
      <c r="R61" s="29">
        <v>82</v>
      </c>
      <c r="S61" s="30">
        <v>46</v>
      </c>
      <c r="T61" s="31">
        <v>36</v>
      </c>
      <c r="U61" s="29">
        <v>194</v>
      </c>
      <c r="V61" s="30">
        <v>123</v>
      </c>
      <c r="W61" s="31">
        <v>71</v>
      </c>
      <c r="X61" s="29">
        <v>335</v>
      </c>
      <c r="Y61" s="30">
        <v>194</v>
      </c>
      <c r="Z61" s="31">
        <v>141</v>
      </c>
      <c r="AA61" s="32">
        <v>0.58343877407563616</v>
      </c>
      <c r="AB61" s="33">
        <v>0.29754472090019762</v>
      </c>
    </row>
    <row r="62" spans="1:28" ht="13.15" customHeight="1" x14ac:dyDescent="0.2">
      <c r="A62" s="26" t="s">
        <v>59</v>
      </c>
      <c r="B62" s="28" t="s">
        <v>38</v>
      </c>
      <c r="C62" s="51">
        <v>49</v>
      </c>
      <c r="D62" s="52">
        <v>34</v>
      </c>
      <c r="E62" s="53">
        <v>15</v>
      </c>
      <c r="F62" s="51">
        <v>86</v>
      </c>
      <c r="G62" s="52">
        <v>51</v>
      </c>
      <c r="H62" s="53">
        <v>35</v>
      </c>
      <c r="I62" s="59">
        <v>16</v>
      </c>
      <c r="J62" s="60">
        <v>11</v>
      </c>
      <c r="K62" s="61">
        <v>5</v>
      </c>
      <c r="L62" s="59">
        <v>17</v>
      </c>
      <c r="M62" s="60">
        <v>12</v>
      </c>
      <c r="N62" s="61">
        <v>5</v>
      </c>
      <c r="O62" s="51">
        <v>15</v>
      </c>
      <c r="P62" s="52">
        <v>12</v>
      </c>
      <c r="Q62" s="53">
        <v>3</v>
      </c>
      <c r="R62" s="51">
        <v>25</v>
      </c>
      <c r="S62" s="52">
        <v>16</v>
      </c>
      <c r="T62" s="53">
        <v>9</v>
      </c>
      <c r="U62" s="51">
        <v>18</v>
      </c>
      <c r="V62" s="52">
        <v>11</v>
      </c>
      <c r="W62" s="53">
        <v>7</v>
      </c>
      <c r="X62" s="51">
        <v>44</v>
      </c>
      <c r="Y62" s="52">
        <v>23</v>
      </c>
      <c r="Z62" s="53">
        <v>21</v>
      </c>
      <c r="AA62" s="54">
        <v>1.3633834168057875</v>
      </c>
      <c r="AB62" s="55">
        <v>0.62215148665268039</v>
      </c>
    </row>
    <row r="63" spans="1:28" ht="13.15" customHeight="1" x14ac:dyDescent="0.2">
      <c r="A63" s="88" t="s">
        <v>148</v>
      </c>
      <c r="B63" s="89"/>
      <c r="C63" s="89"/>
      <c r="D63" s="89"/>
      <c r="E63" s="89"/>
      <c r="F63" s="89"/>
      <c r="G63" s="89"/>
      <c r="H63" s="89"/>
      <c r="I63" s="89"/>
      <c r="J63" s="89"/>
      <c r="K63" s="89"/>
      <c r="L63" s="89"/>
      <c r="M63" s="41"/>
      <c r="N63" s="41"/>
      <c r="O63" s="41"/>
      <c r="P63" s="41"/>
      <c r="Q63" s="41"/>
      <c r="R63" s="41"/>
      <c r="S63" s="41"/>
      <c r="T63" s="41"/>
      <c r="U63" s="41"/>
      <c r="V63" s="41"/>
      <c r="W63" s="41"/>
      <c r="X63" s="41"/>
      <c r="Y63" s="41"/>
      <c r="Z63" s="41"/>
    </row>
    <row r="64" spans="1:28" ht="12.75" customHeight="1" x14ac:dyDescent="0.2">
      <c r="A64" s="90" t="s">
        <v>0</v>
      </c>
      <c r="B64" s="90"/>
      <c r="C64" s="90"/>
    </row>
    <row r="67" spans="1:29" s="45" customFormat="1" ht="16.149999999999999" customHeight="1" x14ac:dyDescent="0.2">
      <c r="A67" s="105" t="s">
        <v>125</v>
      </c>
      <c r="B67" s="106"/>
      <c r="C67" s="106"/>
      <c r="D67" s="106"/>
      <c r="E67" s="106"/>
      <c r="F67" s="106"/>
      <c r="G67" s="106"/>
      <c r="H67" s="106"/>
      <c r="I67" s="106"/>
      <c r="J67" s="106"/>
      <c r="K67" s="106"/>
      <c r="L67" s="106"/>
      <c r="M67" s="106"/>
      <c r="N67" s="106"/>
    </row>
    <row r="68" spans="1:29" ht="13.15" customHeight="1" x14ac:dyDescent="0.2">
      <c r="A68" s="99" t="s">
        <v>152</v>
      </c>
      <c r="B68" s="100"/>
      <c r="C68" s="96" t="s">
        <v>153</v>
      </c>
      <c r="D68" s="97"/>
      <c r="E68" s="97"/>
      <c r="F68" s="97"/>
      <c r="G68" s="97"/>
      <c r="H68" s="98"/>
      <c r="I68" s="96" t="s">
        <v>157</v>
      </c>
      <c r="J68" s="97"/>
      <c r="K68" s="97"/>
      <c r="L68" s="97"/>
      <c r="M68" s="97"/>
      <c r="N68" s="98"/>
      <c r="O68" s="96" t="s">
        <v>158</v>
      </c>
      <c r="P68" s="97"/>
      <c r="Q68" s="97"/>
      <c r="R68" s="97"/>
      <c r="S68" s="97"/>
      <c r="T68" s="98"/>
      <c r="U68" s="96" t="s">
        <v>159</v>
      </c>
      <c r="V68" s="97"/>
      <c r="W68" s="97"/>
      <c r="X68" s="97"/>
      <c r="Y68" s="97"/>
      <c r="Z68" s="98"/>
      <c r="AA68" s="91" t="s">
        <v>65</v>
      </c>
      <c r="AB68" s="94" t="s">
        <v>66</v>
      </c>
    </row>
    <row r="69" spans="1:29" ht="13.15" customHeight="1" x14ac:dyDescent="0.2">
      <c r="A69" s="101"/>
      <c r="B69" s="102"/>
      <c r="C69" s="96" t="s">
        <v>154</v>
      </c>
      <c r="D69" s="97"/>
      <c r="E69" s="98"/>
      <c r="F69" s="96" t="s">
        <v>155</v>
      </c>
      <c r="G69" s="97"/>
      <c r="H69" s="98"/>
      <c r="I69" s="96" t="s">
        <v>156</v>
      </c>
      <c r="J69" s="97"/>
      <c r="K69" s="98"/>
      <c r="L69" s="96" t="s">
        <v>155</v>
      </c>
      <c r="M69" s="97"/>
      <c r="N69" s="98"/>
      <c r="O69" s="96" t="s">
        <v>156</v>
      </c>
      <c r="P69" s="97"/>
      <c r="Q69" s="98"/>
      <c r="R69" s="96" t="s">
        <v>155</v>
      </c>
      <c r="S69" s="97"/>
      <c r="T69" s="98"/>
      <c r="U69" s="96" t="s">
        <v>156</v>
      </c>
      <c r="V69" s="97"/>
      <c r="W69" s="98"/>
      <c r="X69" s="96" t="s">
        <v>155</v>
      </c>
      <c r="Y69" s="97"/>
      <c r="Z69" s="98"/>
      <c r="AA69" s="92"/>
      <c r="AB69" s="95"/>
    </row>
    <row r="70" spans="1:29" ht="13.15" customHeight="1" x14ac:dyDescent="0.2">
      <c r="A70" s="101"/>
      <c r="B70" s="102"/>
      <c r="C70" s="42" t="s">
        <v>41</v>
      </c>
      <c r="D70" s="42" t="s">
        <v>42</v>
      </c>
      <c r="E70" s="42" t="s">
        <v>43</v>
      </c>
      <c r="F70" s="42" t="s">
        <v>41</v>
      </c>
      <c r="G70" s="42" t="s">
        <v>42</v>
      </c>
      <c r="H70" s="42" t="s">
        <v>43</v>
      </c>
      <c r="I70" s="42" t="s">
        <v>41</v>
      </c>
      <c r="J70" s="42" t="s">
        <v>42</v>
      </c>
      <c r="K70" s="42" t="s">
        <v>43</v>
      </c>
      <c r="L70" s="42" t="s">
        <v>41</v>
      </c>
      <c r="M70" s="42" t="s">
        <v>42</v>
      </c>
      <c r="N70" s="42" t="s">
        <v>43</v>
      </c>
      <c r="O70" s="42" t="s">
        <v>41</v>
      </c>
      <c r="P70" s="42" t="s">
        <v>42</v>
      </c>
      <c r="Q70" s="42" t="s">
        <v>43</v>
      </c>
      <c r="R70" s="42" t="s">
        <v>41</v>
      </c>
      <c r="S70" s="42" t="s">
        <v>42</v>
      </c>
      <c r="T70" s="42" t="s">
        <v>43</v>
      </c>
      <c r="U70" s="42" t="s">
        <v>41</v>
      </c>
      <c r="V70" s="42" t="s">
        <v>42</v>
      </c>
      <c r="W70" s="42" t="s">
        <v>43</v>
      </c>
      <c r="X70" s="42" t="s">
        <v>41</v>
      </c>
      <c r="Y70" s="42" t="s">
        <v>42</v>
      </c>
      <c r="Z70" s="42" t="s">
        <v>43</v>
      </c>
      <c r="AA70" s="92"/>
      <c r="AB70" s="95"/>
    </row>
    <row r="71" spans="1:29" s="35" customFormat="1" ht="13.15" customHeight="1" x14ac:dyDescent="0.2">
      <c r="A71" s="103"/>
      <c r="B71" s="104"/>
      <c r="C71" s="69" t="s">
        <v>3</v>
      </c>
      <c r="D71" s="69" t="s">
        <v>4</v>
      </c>
      <c r="E71" s="69" t="s">
        <v>5</v>
      </c>
      <c r="F71" s="69" t="s">
        <v>3</v>
      </c>
      <c r="G71" s="69" t="s">
        <v>4</v>
      </c>
      <c r="H71" s="69" t="s">
        <v>5</v>
      </c>
      <c r="I71" s="69" t="s">
        <v>3</v>
      </c>
      <c r="J71" s="69" t="s">
        <v>4</v>
      </c>
      <c r="K71" s="69" t="s">
        <v>5</v>
      </c>
      <c r="L71" s="69" t="s">
        <v>3</v>
      </c>
      <c r="M71" s="69" t="s">
        <v>4</v>
      </c>
      <c r="N71" s="69" t="s">
        <v>5</v>
      </c>
      <c r="O71" s="69" t="s">
        <v>3</v>
      </c>
      <c r="P71" s="69" t="s">
        <v>4</v>
      </c>
      <c r="Q71" s="69" t="s">
        <v>5</v>
      </c>
      <c r="R71" s="69" t="s">
        <v>3</v>
      </c>
      <c r="S71" s="69" t="s">
        <v>4</v>
      </c>
      <c r="T71" s="69" t="s">
        <v>5</v>
      </c>
      <c r="U71" s="69" t="s">
        <v>3</v>
      </c>
      <c r="V71" s="69" t="s">
        <v>4</v>
      </c>
      <c r="W71" s="69" t="s">
        <v>5</v>
      </c>
      <c r="X71" s="69" t="s">
        <v>3</v>
      </c>
      <c r="Y71" s="69" t="s">
        <v>4</v>
      </c>
      <c r="Z71" s="69" t="s">
        <v>5</v>
      </c>
      <c r="AA71" s="93"/>
      <c r="AB71" s="126"/>
    </row>
    <row r="72" spans="1:29" s="2" customFormat="1" ht="13.15" customHeight="1" x14ac:dyDescent="0.2">
      <c r="A72" s="37" t="s">
        <v>85</v>
      </c>
      <c r="B72" s="27" t="s">
        <v>16</v>
      </c>
      <c r="C72" s="12">
        <v>144944</v>
      </c>
      <c r="D72" s="13">
        <v>89342</v>
      </c>
      <c r="E72" s="14">
        <v>55602</v>
      </c>
      <c r="F72" s="12">
        <v>286936</v>
      </c>
      <c r="G72" s="13">
        <v>155117</v>
      </c>
      <c r="H72" s="14">
        <v>131819</v>
      </c>
      <c r="I72" s="12">
        <v>2491</v>
      </c>
      <c r="J72" s="13">
        <v>1787</v>
      </c>
      <c r="K72" s="14">
        <v>704</v>
      </c>
      <c r="L72" s="12">
        <v>2570</v>
      </c>
      <c r="M72" s="13">
        <v>1834</v>
      </c>
      <c r="N72" s="14">
        <v>736</v>
      </c>
      <c r="O72" s="12">
        <v>34942</v>
      </c>
      <c r="P72" s="13">
        <v>23514</v>
      </c>
      <c r="Q72" s="14">
        <v>11428</v>
      </c>
      <c r="R72" s="12">
        <v>49482</v>
      </c>
      <c r="S72" s="13">
        <v>30355</v>
      </c>
      <c r="T72" s="14">
        <v>19127</v>
      </c>
      <c r="U72" s="12">
        <v>107511</v>
      </c>
      <c r="V72" s="13">
        <v>64041</v>
      </c>
      <c r="W72" s="14">
        <v>43470</v>
      </c>
      <c r="X72" s="12">
        <v>234884</v>
      </c>
      <c r="Y72" s="13">
        <v>122928</v>
      </c>
      <c r="Z72" s="14">
        <v>111956</v>
      </c>
      <c r="AA72" s="20">
        <v>1.5993773039241703</v>
      </c>
      <c r="AB72" s="20">
        <v>1.2368926413172991</v>
      </c>
      <c r="AC72" s="1"/>
    </row>
    <row r="73" spans="1:29" ht="13.15" customHeight="1" x14ac:dyDescent="0.2">
      <c r="A73" s="38" t="s">
        <v>96</v>
      </c>
      <c r="B73" s="7" t="s">
        <v>17</v>
      </c>
      <c r="C73" s="29">
        <v>17823</v>
      </c>
      <c r="D73" s="30">
        <v>10754</v>
      </c>
      <c r="E73" s="31">
        <v>7069</v>
      </c>
      <c r="F73" s="29">
        <v>34703</v>
      </c>
      <c r="G73" s="30">
        <v>18449</v>
      </c>
      <c r="H73" s="31">
        <v>16254</v>
      </c>
      <c r="I73" s="29">
        <v>75</v>
      </c>
      <c r="J73" s="30">
        <v>62</v>
      </c>
      <c r="K73" s="31">
        <v>13</v>
      </c>
      <c r="L73" s="29">
        <v>83</v>
      </c>
      <c r="M73" s="30">
        <v>66</v>
      </c>
      <c r="N73" s="31">
        <v>17</v>
      </c>
      <c r="O73" s="29">
        <v>1335</v>
      </c>
      <c r="P73" s="30">
        <v>881</v>
      </c>
      <c r="Q73" s="31">
        <v>454</v>
      </c>
      <c r="R73" s="29">
        <v>2074</v>
      </c>
      <c r="S73" s="30">
        <v>1231</v>
      </c>
      <c r="T73" s="31">
        <v>843</v>
      </c>
      <c r="U73" s="29">
        <v>16413</v>
      </c>
      <c r="V73" s="30">
        <v>9811</v>
      </c>
      <c r="W73" s="31">
        <v>6602</v>
      </c>
      <c r="X73" s="29">
        <v>32546</v>
      </c>
      <c r="Y73" s="30">
        <v>17152</v>
      </c>
      <c r="Z73" s="31">
        <v>15394</v>
      </c>
      <c r="AA73" s="33">
        <v>1.0915090358918644</v>
      </c>
      <c r="AB73" s="33">
        <v>0.87210602686256455</v>
      </c>
      <c r="AC73" s="41"/>
    </row>
    <row r="74" spans="1:29" ht="13.15" customHeight="1" x14ac:dyDescent="0.2">
      <c r="A74" s="38" t="s">
        <v>64</v>
      </c>
      <c r="B74" s="7" t="s">
        <v>18</v>
      </c>
      <c r="C74" s="29">
        <v>21633</v>
      </c>
      <c r="D74" s="30">
        <v>11931</v>
      </c>
      <c r="E74" s="31">
        <v>9702</v>
      </c>
      <c r="F74" s="29">
        <v>43969</v>
      </c>
      <c r="G74" s="30">
        <v>22371</v>
      </c>
      <c r="H74" s="31">
        <v>21598</v>
      </c>
      <c r="I74" s="29">
        <v>1488</v>
      </c>
      <c r="J74" s="30">
        <v>1052</v>
      </c>
      <c r="K74" s="31">
        <v>436</v>
      </c>
      <c r="L74" s="29">
        <v>1540</v>
      </c>
      <c r="M74" s="30">
        <v>1080</v>
      </c>
      <c r="N74" s="31">
        <v>460</v>
      </c>
      <c r="O74" s="29">
        <v>6568</v>
      </c>
      <c r="P74" s="30">
        <v>4094</v>
      </c>
      <c r="Q74" s="31">
        <v>2474</v>
      </c>
      <c r="R74" s="29">
        <v>8584</v>
      </c>
      <c r="S74" s="30">
        <v>5055</v>
      </c>
      <c r="T74" s="31">
        <v>3529</v>
      </c>
      <c r="U74" s="29">
        <v>13577</v>
      </c>
      <c r="V74" s="30">
        <v>6785</v>
      </c>
      <c r="W74" s="31">
        <v>6792</v>
      </c>
      <c r="X74" s="29">
        <v>33845</v>
      </c>
      <c r="Y74" s="30">
        <v>16236</v>
      </c>
      <c r="Z74" s="31">
        <v>17609</v>
      </c>
      <c r="AA74" s="33">
        <v>2.0683641537089148</v>
      </c>
      <c r="AB74" s="33">
        <v>1.7866808184866547</v>
      </c>
      <c r="AC74" s="41"/>
    </row>
    <row r="75" spans="1:29" ht="13.15" customHeight="1" x14ac:dyDescent="0.2">
      <c r="A75" s="38" t="s">
        <v>97</v>
      </c>
      <c r="B75" s="7" t="s">
        <v>19</v>
      </c>
      <c r="C75" s="29">
        <v>12012</v>
      </c>
      <c r="D75" s="30">
        <v>7025</v>
      </c>
      <c r="E75" s="31">
        <v>4987</v>
      </c>
      <c r="F75" s="29">
        <v>28086</v>
      </c>
      <c r="G75" s="30">
        <v>14468</v>
      </c>
      <c r="H75" s="31">
        <v>13618</v>
      </c>
      <c r="I75" s="29">
        <v>69</v>
      </c>
      <c r="J75" s="30">
        <v>48</v>
      </c>
      <c r="K75" s="31">
        <v>21</v>
      </c>
      <c r="L75" s="29">
        <v>71</v>
      </c>
      <c r="M75" s="30">
        <v>49</v>
      </c>
      <c r="N75" s="31">
        <v>22</v>
      </c>
      <c r="O75" s="29">
        <v>1378</v>
      </c>
      <c r="P75" s="30">
        <v>902</v>
      </c>
      <c r="Q75" s="31">
        <v>476</v>
      </c>
      <c r="R75" s="29">
        <v>2518</v>
      </c>
      <c r="S75" s="30">
        <v>1461</v>
      </c>
      <c r="T75" s="31">
        <v>1057</v>
      </c>
      <c r="U75" s="29">
        <v>10565</v>
      </c>
      <c r="V75" s="30">
        <v>6075</v>
      </c>
      <c r="W75" s="31">
        <v>4490</v>
      </c>
      <c r="X75" s="29">
        <v>25497</v>
      </c>
      <c r="Y75" s="30">
        <v>12958</v>
      </c>
      <c r="Z75" s="31">
        <v>12539</v>
      </c>
      <c r="AA75" s="33">
        <v>1.3740672826252327</v>
      </c>
      <c r="AB75" s="33">
        <v>1.2364712801963844</v>
      </c>
      <c r="AC75" s="41"/>
    </row>
    <row r="76" spans="1:29" ht="13.15" customHeight="1" x14ac:dyDescent="0.2">
      <c r="A76" s="38" t="s">
        <v>98</v>
      </c>
      <c r="B76" s="7" t="s">
        <v>28</v>
      </c>
      <c r="C76" s="29">
        <v>20092</v>
      </c>
      <c r="D76" s="30">
        <v>11660</v>
      </c>
      <c r="E76" s="31">
        <v>8432</v>
      </c>
      <c r="F76" s="29">
        <v>43682</v>
      </c>
      <c r="G76" s="30">
        <v>22759</v>
      </c>
      <c r="H76" s="31">
        <v>20923</v>
      </c>
      <c r="I76" s="29">
        <v>415</v>
      </c>
      <c r="J76" s="30">
        <v>301</v>
      </c>
      <c r="K76" s="31">
        <v>114</v>
      </c>
      <c r="L76" s="29">
        <v>423</v>
      </c>
      <c r="M76" s="30">
        <v>309</v>
      </c>
      <c r="N76" s="31">
        <v>114</v>
      </c>
      <c r="O76" s="29">
        <v>7039</v>
      </c>
      <c r="P76" s="30">
        <v>4619</v>
      </c>
      <c r="Q76" s="31">
        <v>2420</v>
      </c>
      <c r="R76" s="29">
        <v>11038</v>
      </c>
      <c r="S76" s="30">
        <v>6503</v>
      </c>
      <c r="T76" s="31">
        <v>4535</v>
      </c>
      <c r="U76" s="29">
        <v>12638</v>
      </c>
      <c r="V76" s="30">
        <v>6740</v>
      </c>
      <c r="W76" s="31">
        <v>5898</v>
      </c>
      <c r="X76" s="29">
        <v>32221</v>
      </c>
      <c r="Y76" s="30">
        <v>15947</v>
      </c>
      <c r="Z76" s="31">
        <v>16274</v>
      </c>
      <c r="AA76" s="33">
        <v>1.9523381513421596</v>
      </c>
      <c r="AB76" s="33">
        <v>1.5578009337105454</v>
      </c>
      <c r="AC76" s="41"/>
    </row>
    <row r="77" spans="1:29" ht="13.15" customHeight="1" x14ac:dyDescent="0.2">
      <c r="A77" s="38" t="s">
        <v>63</v>
      </c>
      <c r="B77" s="7" t="s">
        <v>29</v>
      </c>
      <c r="C77" s="29">
        <v>9223</v>
      </c>
      <c r="D77" s="30">
        <v>6193</v>
      </c>
      <c r="E77" s="31">
        <v>3030</v>
      </c>
      <c r="F77" s="29">
        <v>16443</v>
      </c>
      <c r="G77" s="30">
        <v>9489</v>
      </c>
      <c r="H77" s="31">
        <v>6954</v>
      </c>
      <c r="I77" s="29">
        <v>195</v>
      </c>
      <c r="J77" s="30">
        <v>137</v>
      </c>
      <c r="K77" s="31">
        <v>58</v>
      </c>
      <c r="L77" s="29">
        <v>197</v>
      </c>
      <c r="M77" s="30">
        <v>138</v>
      </c>
      <c r="N77" s="31">
        <v>59</v>
      </c>
      <c r="O77" s="29">
        <v>3015</v>
      </c>
      <c r="P77" s="30">
        <v>2142</v>
      </c>
      <c r="Q77" s="31">
        <v>873</v>
      </c>
      <c r="R77" s="29">
        <v>3672</v>
      </c>
      <c r="S77" s="30">
        <v>2456</v>
      </c>
      <c r="T77" s="31">
        <v>1216</v>
      </c>
      <c r="U77" s="29">
        <v>6013</v>
      </c>
      <c r="V77" s="30">
        <v>3914</v>
      </c>
      <c r="W77" s="31">
        <v>2099</v>
      </c>
      <c r="X77" s="29">
        <v>12574</v>
      </c>
      <c r="Y77" s="30">
        <v>6895</v>
      </c>
      <c r="Z77" s="31">
        <v>5679</v>
      </c>
      <c r="AA77" s="33">
        <v>1.2893926727042435</v>
      </c>
      <c r="AB77" s="33">
        <v>0.88848087223825523</v>
      </c>
      <c r="AC77" s="41"/>
    </row>
    <row r="78" spans="1:29" ht="13.15" customHeight="1" x14ac:dyDescent="0.2">
      <c r="A78" s="38" t="s">
        <v>99</v>
      </c>
      <c r="B78" s="7" t="s">
        <v>30</v>
      </c>
      <c r="C78" s="29">
        <v>14961</v>
      </c>
      <c r="D78" s="30">
        <v>9383</v>
      </c>
      <c r="E78" s="31">
        <v>5578</v>
      </c>
      <c r="F78" s="29">
        <v>29127</v>
      </c>
      <c r="G78" s="30">
        <v>15647</v>
      </c>
      <c r="H78" s="31">
        <v>13480</v>
      </c>
      <c r="I78" s="29">
        <v>59</v>
      </c>
      <c r="J78" s="30">
        <v>34</v>
      </c>
      <c r="K78" s="31">
        <v>25</v>
      </c>
      <c r="L78" s="29">
        <v>63</v>
      </c>
      <c r="M78" s="30">
        <v>37</v>
      </c>
      <c r="N78" s="31">
        <v>26</v>
      </c>
      <c r="O78" s="29">
        <v>6847</v>
      </c>
      <c r="P78" s="30">
        <v>4559</v>
      </c>
      <c r="Q78" s="31">
        <v>2288</v>
      </c>
      <c r="R78" s="29">
        <v>9100</v>
      </c>
      <c r="S78" s="30">
        <v>5623</v>
      </c>
      <c r="T78" s="31">
        <v>3477</v>
      </c>
      <c r="U78" s="29">
        <v>8055</v>
      </c>
      <c r="V78" s="30">
        <v>4790</v>
      </c>
      <c r="W78" s="31">
        <v>3265</v>
      </c>
      <c r="X78" s="29">
        <v>19964</v>
      </c>
      <c r="Y78" s="30">
        <v>9987</v>
      </c>
      <c r="Z78" s="31">
        <v>9977</v>
      </c>
      <c r="AA78" s="33">
        <v>1.3185203594666695</v>
      </c>
      <c r="AB78" s="33">
        <v>1.0697773840532763</v>
      </c>
      <c r="AC78" s="41"/>
    </row>
    <row r="79" spans="1:29" ht="13.15" customHeight="1" x14ac:dyDescent="0.2">
      <c r="A79" s="25" t="s">
        <v>44</v>
      </c>
      <c r="B79" s="7" t="s">
        <v>31</v>
      </c>
      <c r="C79" s="29">
        <v>2741</v>
      </c>
      <c r="D79" s="30">
        <v>1745</v>
      </c>
      <c r="E79" s="31">
        <v>996</v>
      </c>
      <c r="F79" s="29">
        <v>4980</v>
      </c>
      <c r="G79" s="30">
        <v>2823</v>
      </c>
      <c r="H79" s="31">
        <v>2157</v>
      </c>
      <c r="I79" s="29">
        <v>8</v>
      </c>
      <c r="J79" s="30">
        <v>7</v>
      </c>
      <c r="K79" s="31">
        <v>1</v>
      </c>
      <c r="L79" s="29">
        <v>8</v>
      </c>
      <c r="M79" s="30">
        <v>7</v>
      </c>
      <c r="N79" s="31">
        <v>1</v>
      </c>
      <c r="O79" s="29">
        <v>258</v>
      </c>
      <c r="P79" s="30">
        <v>187</v>
      </c>
      <c r="Q79" s="31">
        <v>71</v>
      </c>
      <c r="R79" s="29">
        <v>365</v>
      </c>
      <c r="S79" s="30">
        <v>246</v>
      </c>
      <c r="T79" s="31">
        <v>119</v>
      </c>
      <c r="U79" s="29">
        <v>2475</v>
      </c>
      <c r="V79" s="30">
        <v>1551</v>
      </c>
      <c r="W79" s="31">
        <v>924</v>
      </c>
      <c r="X79" s="29">
        <v>4607</v>
      </c>
      <c r="Y79" s="30">
        <v>2570</v>
      </c>
      <c r="Z79" s="31">
        <v>2037</v>
      </c>
      <c r="AA79" s="33">
        <v>1.5596372036916915</v>
      </c>
      <c r="AB79" s="33">
        <v>1.1092672821837866</v>
      </c>
      <c r="AC79" s="41"/>
    </row>
    <row r="80" spans="1:29" ht="13.15" customHeight="1" x14ac:dyDescent="0.2">
      <c r="A80" s="25" t="s">
        <v>45</v>
      </c>
      <c r="B80" s="7" t="s">
        <v>32</v>
      </c>
      <c r="C80" s="29">
        <v>1904</v>
      </c>
      <c r="D80" s="30">
        <v>1236</v>
      </c>
      <c r="E80" s="31">
        <v>668</v>
      </c>
      <c r="F80" s="29">
        <v>4183</v>
      </c>
      <c r="G80" s="30">
        <v>2262</v>
      </c>
      <c r="H80" s="31">
        <v>1921</v>
      </c>
      <c r="I80" s="29">
        <v>7</v>
      </c>
      <c r="J80" s="30">
        <v>7</v>
      </c>
      <c r="K80" s="31">
        <v>0</v>
      </c>
      <c r="L80" s="29">
        <v>7</v>
      </c>
      <c r="M80" s="30">
        <v>7</v>
      </c>
      <c r="N80" s="31">
        <v>0</v>
      </c>
      <c r="O80" s="29">
        <v>270</v>
      </c>
      <c r="P80" s="30">
        <v>198</v>
      </c>
      <c r="Q80" s="31">
        <v>72</v>
      </c>
      <c r="R80" s="29">
        <v>391</v>
      </c>
      <c r="S80" s="30">
        <v>255</v>
      </c>
      <c r="T80" s="31">
        <v>136</v>
      </c>
      <c r="U80" s="29">
        <v>1627</v>
      </c>
      <c r="V80" s="30">
        <v>1031</v>
      </c>
      <c r="W80" s="31">
        <v>596</v>
      </c>
      <c r="X80" s="29">
        <v>3785</v>
      </c>
      <c r="Y80" s="30">
        <v>2000</v>
      </c>
      <c r="Z80" s="31">
        <v>1785</v>
      </c>
      <c r="AA80" s="33">
        <v>0.88877685819247798</v>
      </c>
      <c r="AB80" s="33">
        <v>0.72308317271540812</v>
      </c>
      <c r="AC80" s="41"/>
    </row>
    <row r="81" spans="1:29" ht="13.15" customHeight="1" x14ac:dyDescent="0.2">
      <c r="A81" s="25" t="s">
        <v>46</v>
      </c>
      <c r="B81" s="7" t="s">
        <v>33</v>
      </c>
      <c r="C81" s="29">
        <v>3083</v>
      </c>
      <c r="D81" s="30">
        <v>2049</v>
      </c>
      <c r="E81" s="31">
        <v>1034</v>
      </c>
      <c r="F81" s="29">
        <v>5816</v>
      </c>
      <c r="G81" s="30">
        <v>3306</v>
      </c>
      <c r="H81" s="31">
        <v>2510</v>
      </c>
      <c r="I81" s="29">
        <v>1</v>
      </c>
      <c r="J81" s="30">
        <v>1</v>
      </c>
      <c r="K81" s="31">
        <v>0</v>
      </c>
      <c r="L81" s="29">
        <v>1</v>
      </c>
      <c r="M81" s="30">
        <v>1</v>
      </c>
      <c r="N81" s="31">
        <v>0</v>
      </c>
      <c r="O81" s="29">
        <v>1156</v>
      </c>
      <c r="P81" s="30">
        <v>858</v>
      </c>
      <c r="Q81" s="31">
        <v>298</v>
      </c>
      <c r="R81" s="29">
        <v>1711</v>
      </c>
      <c r="S81" s="30">
        <v>1122</v>
      </c>
      <c r="T81" s="31">
        <v>589</v>
      </c>
      <c r="U81" s="29">
        <v>1926</v>
      </c>
      <c r="V81" s="30">
        <v>1190</v>
      </c>
      <c r="W81" s="31">
        <v>736</v>
      </c>
      <c r="X81" s="29">
        <v>4104</v>
      </c>
      <c r="Y81" s="30">
        <v>2183</v>
      </c>
      <c r="Z81" s="31">
        <v>1921</v>
      </c>
      <c r="AA81" s="33">
        <v>1.566429729139251</v>
      </c>
      <c r="AB81" s="33">
        <v>1.0867229585173033</v>
      </c>
      <c r="AC81" s="41"/>
    </row>
    <row r="82" spans="1:29" ht="13.15" customHeight="1" x14ac:dyDescent="0.2">
      <c r="A82" s="25" t="s">
        <v>47</v>
      </c>
      <c r="B82" s="7" t="s">
        <v>34</v>
      </c>
      <c r="C82" s="29">
        <v>7559</v>
      </c>
      <c r="D82" s="30">
        <v>4903</v>
      </c>
      <c r="E82" s="31">
        <v>2656</v>
      </c>
      <c r="F82" s="29">
        <v>12541</v>
      </c>
      <c r="G82" s="30">
        <v>7206</v>
      </c>
      <c r="H82" s="31">
        <v>5335</v>
      </c>
      <c r="I82" s="29">
        <v>3</v>
      </c>
      <c r="J82" s="30">
        <v>3</v>
      </c>
      <c r="K82" s="31">
        <v>0</v>
      </c>
      <c r="L82" s="29">
        <v>3</v>
      </c>
      <c r="M82" s="30">
        <v>3</v>
      </c>
      <c r="N82" s="31">
        <v>0</v>
      </c>
      <c r="O82" s="29">
        <v>88</v>
      </c>
      <c r="P82" s="30">
        <v>61</v>
      </c>
      <c r="Q82" s="31">
        <v>27</v>
      </c>
      <c r="R82" s="29">
        <v>130</v>
      </c>
      <c r="S82" s="30">
        <v>86</v>
      </c>
      <c r="T82" s="31">
        <v>44</v>
      </c>
      <c r="U82" s="29">
        <v>7468</v>
      </c>
      <c r="V82" s="30">
        <v>4839</v>
      </c>
      <c r="W82" s="31">
        <v>2629</v>
      </c>
      <c r="X82" s="29">
        <v>12408</v>
      </c>
      <c r="Y82" s="30">
        <v>7117</v>
      </c>
      <c r="Z82" s="31">
        <v>5291</v>
      </c>
      <c r="AA82" s="33">
        <v>1.8807178525133048</v>
      </c>
      <c r="AB82" s="33">
        <v>1.0068806050436361</v>
      </c>
      <c r="AC82" s="41"/>
    </row>
    <row r="83" spans="1:29" ht="13.15" customHeight="1" x14ac:dyDescent="0.2">
      <c r="A83" s="25" t="s">
        <v>48</v>
      </c>
      <c r="B83" s="7" t="s">
        <v>35</v>
      </c>
      <c r="C83" s="29">
        <v>2551</v>
      </c>
      <c r="D83" s="30">
        <v>1802</v>
      </c>
      <c r="E83" s="31">
        <v>749</v>
      </c>
      <c r="F83" s="29">
        <v>4332</v>
      </c>
      <c r="G83" s="30">
        <v>2595</v>
      </c>
      <c r="H83" s="31">
        <v>1737</v>
      </c>
      <c r="I83" s="29">
        <v>3</v>
      </c>
      <c r="J83" s="30">
        <v>2</v>
      </c>
      <c r="K83" s="31">
        <v>1</v>
      </c>
      <c r="L83" s="29">
        <v>3</v>
      </c>
      <c r="M83" s="30">
        <v>2</v>
      </c>
      <c r="N83" s="31">
        <v>1</v>
      </c>
      <c r="O83" s="29">
        <v>126</v>
      </c>
      <c r="P83" s="30">
        <v>89</v>
      </c>
      <c r="Q83" s="31">
        <v>37</v>
      </c>
      <c r="R83" s="29">
        <v>225</v>
      </c>
      <c r="S83" s="30">
        <v>136</v>
      </c>
      <c r="T83" s="31">
        <v>89</v>
      </c>
      <c r="U83" s="29">
        <v>2422</v>
      </c>
      <c r="V83" s="30">
        <v>1711</v>
      </c>
      <c r="W83" s="31">
        <v>711</v>
      </c>
      <c r="X83" s="29">
        <v>4104</v>
      </c>
      <c r="Y83" s="30">
        <v>2457</v>
      </c>
      <c r="Z83" s="31">
        <v>1647</v>
      </c>
      <c r="AA83" s="33">
        <v>1.4180494177158898</v>
      </c>
      <c r="AB83" s="33">
        <v>0.90244923723040582</v>
      </c>
      <c r="AC83" s="41"/>
    </row>
    <row r="84" spans="1:29" ht="13.15" customHeight="1" x14ac:dyDescent="0.2">
      <c r="A84" s="25" t="s">
        <v>49</v>
      </c>
      <c r="B84" s="7" t="s">
        <v>20</v>
      </c>
      <c r="C84" s="29">
        <v>5698</v>
      </c>
      <c r="D84" s="30">
        <v>3916</v>
      </c>
      <c r="E84" s="31">
        <v>1782</v>
      </c>
      <c r="F84" s="29">
        <v>11095</v>
      </c>
      <c r="G84" s="30">
        <v>6220</v>
      </c>
      <c r="H84" s="31">
        <v>4875</v>
      </c>
      <c r="I84" s="29">
        <v>2</v>
      </c>
      <c r="J84" s="30">
        <v>2</v>
      </c>
      <c r="K84" s="31">
        <v>0</v>
      </c>
      <c r="L84" s="29">
        <v>2</v>
      </c>
      <c r="M84" s="30">
        <v>2</v>
      </c>
      <c r="N84" s="31">
        <v>0</v>
      </c>
      <c r="O84" s="29">
        <v>2973</v>
      </c>
      <c r="P84" s="30">
        <v>2153</v>
      </c>
      <c r="Q84" s="31">
        <v>820</v>
      </c>
      <c r="R84" s="29">
        <v>4472</v>
      </c>
      <c r="S84" s="30">
        <v>2801</v>
      </c>
      <c r="T84" s="31">
        <v>1671</v>
      </c>
      <c r="U84" s="29">
        <v>2723</v>
      </c>
      <c r="V84" s="30">
        <v>1761</v>
      </c>
      <c r="W84" s="31">
        <v>962</v>
      </c>
      <c r="X84" s="29">
        <v>6621</v>
      </c>
      <c r="Y84" s="30">
        <v>3417</v>
      </c>
      <c r="Z84" s="31">
        <v>3204</v>
      </c>
      <c r="AA84" s="33">
        <v>2.3220274747441816</v>
      </c>
      <c r="AB84" s="33">
        <v>1.668513887238839</v>
      </c>
      <c r="AC84" s="41"/>
    </row>
    <row r="85" spans="1:29" ht="13.15" customHeight="1" x14ac:dyDescent="0.2">
      <c r="A85" s="25" t="s">
        <v>50</v>
      </c>
      <c r="B85" s="7" t="s">
        <v>21</v>
      </c>
      <c r="C85" s="29">
        <v>2171</v>
      </c>
      <c r="D85" s="30">
        <v>1563</v>
      </c>
      <c r="E85" s="31">
        <v>608</v>
      </c>
      <c r="F85" s="29">
        <v>3565</v>
      </c>
      <c r="G85" s="30">
        <v>2194</v>
      </c>
      <c r="H85" s="31">
        <v>1371</v>
      </c>
      <c r="I85" s="29">
        <v>4</v>
      </c>
      <c r="J85" s="30">
        <v>4</v>
      </c>
      <c r="K85" s="31">
        <v>0</v>
      </c>
      <c r="L85" s="29">
        <v>4</v>
      </c>
      <c r="M85" s="30">
        <v>4</v>
      </c>
      <c r="N85" s="31">
        <v>0</v>
      </c>
      <c r="O85" s="29">
        <v>201</v>
      </c>
      <c r="P85" s="30">
        <v>157</v>
      </c>
      <c r="Q85" s="31">
        <v>44</v>
      </c>
      <c r="R85" s="29">
        <v>250</v>
      </c>
      <c r="S85" s="30">
        <v>177</v>
      </c>
      <c r="T85" s="31">
        <v>73</v>
      </c>
      <c r="U85" s="29">
        <v>1966</v>
      </c>
      <c r="V85" s="30">
        <v>1402</v>
      </c>
      <c r="W85" s="31">
        <v>564</v>
      </c>
      <c r="X85" s="29">
        <v>3311</v>
      </c>
      <c r="Y85" s="30">
        <v>2013</v>
      </c>
      <c r="Z85" s="31">
        <v>1298</v>
      </c>
      <c r="AA85" s="33">
        <v>1.1705649553017803</v>
      </c>
      <c r="AB85" s="33">
        <v>0.72878698363960104</v>
      </c>
      <c r="AC85" s="41"/>
    </row>
    <row r="86" spans="1:29" ht="13.15" customHeight="1" x14ac:dyDescent="0.2">
      <c r="A86" s="25" t="s">
        <v>51</v>
      </c>
      <c r="B86" s="7" t="s">
        <v>22</v>
      </c>
      <c r="C86" s="29">
        <v>8367</v>
      </c>
      <c r="D86" s="30">
        <v>5556</v>
      </c>
      <c r="E86" s="31">
        <v>2811</v>
      </c>
      <c r="F86" s="29">
        <v>15071</v>
      </c>
      <c r="G86" s="30">
        <v>8844</v>
      </c>
      <c r="H86" s="31">
        <v>6227</v>
      </c>
      <c r="I86" s="29">
        <v>43</v>
      </c>
      <c r="J86" s="30">
        <v>33</v>
      </c>
      <c r="K86" s="31">
        <v>10</v>
      </c>
      <c r="L86" s="29">
        <v>43</v>
      </c>
      <c r="M86" s="30">
        <v>33</v>
      </c>
      <c r="N86" s="31">
        <v>10</v>
      </c>
      <c r="O86" s="29">
        <v>825</v>
      </c>
      <c r="P86" s="30">
        <v>629</v>
      </c>
      <c r="Q86" s="31">
        <v>196</v>
      </c>
      <c r="R86" s="29">
        <v>960</v>
      </c>
      <c r="S86" s="30">
        <v>695</v>
      </c>
      <c r="T86" s="31">
        <v>265</v>
      </c>
      <c r="U86" s="29">
        <v>7499</v>
      </c>
      <c r="V86" s="30">
        <v>4894</v>
      </c>
      <c r="W86" s="31">
        <v>2605</v>
      </c>
      <c r="X86" s="29">
        <v>14068</v>
      </c>
      <c r="Y86" s="30">
        <v>8116</v>
      </c>
      <c r="Z86" s="31">
        <v>5952</v>
      </c>
      <c r="AA86" s="33">
        <v>2.8379354672401105</v>
      </c>
      <c r="AB86" s="33">
        <v>1.8858716666270414</v>
      </c>
      <c r="AC86" s="41"/>
    </row>
    <row r="87" spans="1:29" ht="13.15" customHeight="1" x14ac:dyDescent="0.2">
      <c r="A87" s="25" t="s">
        <v>52</v>
      </c>
      <c r="B87" s="7" t="s">
        <v>23</v>
      </c>
      <c r="C87" s="29">
        <v>3653</v>
      </c>
      <c r="D87" s="30">
        <v>2420</v>
      </c>
      <c r="E87" s="31">
        <v>1233</v>
      </c>
      <c r="F87" s="29">
        <v>6835</v>
      </c>
      <c r="G87" s="30">
        <v>4025</v>
      </c>
      <c r="H87" s="31">
        <v>2810</v>
      </c>
      <c r="I87" s="29">
        <v>39</v>
      </c>
      <c r="J87" s="30">
        <v>36</v>
      </c>
      <c r="K87" s="31">
        <v>3</v>
      </c>
      <c r="L87" s="29">
        <v>39</v>
      </c>
      <c r="M87" s="30">
        <v>36</v>
      </c>
      <c r="N87" s="31">
        <v>3</v>
      </c>
      <c r="O87" s="29">
        <v>598</v>
      </c>
      <c r="P87" s="30">
        <v>453</v>
      </c>
      <c r="Q87" s="31">
        <v>145</v>
      </c>
      <c r="R87" s="29">
        <v>778</v>
      </c>
      <c r="S87" s="30">
        <v>532</v>
      </c>
      <c r="T87" s="31">
        <v>246</v>
      </c>
      <c r="U87" s="29">
        <v>3016</v>
      </c>
      <c r="V87" s="30">
        <v>1931</v>
      </c>
      <c r="W87" s="31">
        <v>1085</v>
      </c>
      <c r="X87" s="29">
        <v>6018</v>
      </c>
      <c r="Y87" s="30">
        <v>3457</v>
      </c>
      <c r="Z87" s="31">
        <v>2561</v>
      </c>
      <c r="AA87" s="33">
        <v>4.3355962780098745</v>
      </c>
      <c r="AB87" s="33">
        <v>3.2131289341437843</v>
      </c>
      <c r="AC87" s="41"/>
    </row>
    <row r="88" spans="1:29" ht="13.15" customHeight="1" x14ac:dyDescent="0.2">
      <c r="A88" s="25" t="s">
        <v>53</v>
      </c>
      <c r="B88" s="7" t="s">
        <v>24</v>
      </c>
      <c r="C88" s="29">
        <v>4420</v>
      </c>
      <c r="D88" s="30">
        <v>2831</v>
      </c>
      <c r="E88" s="31">
        <v>1589</v>
      </c>
      <c r="F88" s="29">
        <v>9203</v>
      </c>
      <c r="G88" s="30">
        <v>5182</v>
      </c>
      <c r="H88" s="31">
        <v>4021</v>
      </c>
      <c r="I88" s="29">
        <v>4</v>
      </c>
      <c r="J88" s="30">
        <v>3</v>
      </c>
      <c r="K88" s="31">
        <v>1</v>
      </c>
      <c r="L88" s="29">
        <v>4</v>
      </c>
      <c r="M88" s="30">
        <v>3</v>
      </c>
      <c r="N88" s="31">
        <v>1</v>
      </c>
      <c r="O88" s="29">
        <v>382</v>
      </c>
      <c r="P88" s="30">
        <v>288</v>
      </c>
      <c r="Q88" s="31">
        <v>94</v>
      </c>
      <c r="R88" s="29">
        <v>478</v>
      </c>
      <c r="S88" s="30">
        <v>337</v>
      </c>
      <c r="T88" s="31">
        <v>141</v>
      </c>
      <c r="U88" s="29">
        <v>4034</v>
      </c>
      <c r="V88" s="30">
        <v>2540</v>
      </c>
      <c r="W88" s="31">
        <v>1494</v>
      </c>
      <c r="X88" s="29">
        <v>8721</v>
      </c>
      <c r="Y88" s="30">
        <v>4842</v>
      </c>
      <c r="Z88" s="31">
        <v>3879</v>
      </c>
      <c r="AA88" s="33">
        <v>3.4525855335103892</v>
      </c>
      <c r="AB88" s="33">
        <v>2.8862377610096033</v>
      </c>
      <c r="AC88" s="41"/>
    </row>
    <row r="89" spans="1:29" ht="13.15" customHeight="1" x14ac:dyDescent="0.2">
      <c r="A89" s="25" t="s">
        <v>54</v>
      </c>
      <c r="B89" s="7" t="s">
        <v>25</v>
      </c>
      <c r="C89" s="29">
        <v>729</v>
      </c>
      <c r="D89" s="30">
        <v>493</v>
      </c>
      <c r="E89" s="31">
        <v>236</v>
      </c>
      <c r="F89" s="29">
        <v>1307</v>
      </c>
      <c r="G89" s="30">
        <v>724</v>
      </c>
      <c r="H89" s="31">
        <v>583</v>
      </c>
      <c r="I89" s="29">
        <v>33</v>
      </c>
      <c r="J89" s="30">
        <v>22</v>
      </c>
      <c r="K89" s="31">
        <v>11</v>
      </c>
      <c r="L89" s="29">
        <v>34</v>
      </c>
      <c r="M89" s="30">
        <v>22</v>
      </c>
      <c r="N89" s="31">
        <v>12</v>
      </c>
      <c r="O89" s="29">
        <v>302</v>
      </c>
      <c r="P89" s="30">
        <v>221</v>
      </c>
      <c r="Q89" s="31">
        <v>81</v>
      </c>
      <c r="R89" s="29">
        <v>391</v>
      </c>
      <c r="S89" s="30">
        <v>259</v>
      </c>
      <c r="T89" s="31">
        <v>132</v>
      </c>
      <c r="U89" s="29">
        <v>394</v>
      </c>
      <c r="V89" s="30">
        <v>250</v>
      </c>
      <c r="W89" s="31">
        <v>144</v>
      </c>
      <c r="X89" s="29">
        <v>882</v>
      </c>
      <c r="Y89" s="30">
        <v>443</v>
      </c>
      <c r="Z89" s="31">
        <v>439</v>
      </c>
      <c r="AA89" s="33">
        <v>1.7081000023430728</v>
      </c>
      <c r="AB89" s="33">
        <v>1.223714023556729</v>
      </c>
      <c r="AC89" s="41"/>
    </row>
    <row r="90" spans="1:29" ht="13.15" customHeight="1" x14ac:dyDescent="0.2">
      <c r="A90" s="25" t="s">
        <v>55</v>
      </c>
      <c r="B90" s="7" t="s">
        <v>26</v>
      </c>
      <c r="C90" s="29">
        <v>2626</v>
      </c>
      <c r="D90" s="30">
        <v>1606</v>
      </c>
      <c r="E90" s="31">
        <v>1020</v>
      </c>
      <c r="F90" s="29">
        <v>5010</v>
      </c>
      <c r="G90" s="30">
        <v>2734</v>
      </c>
      <c r="H90" s="31">
        <v>2276</v>
      </c>
      <c r="I90" s="29">
        <v>4</v>
      </c>
      <c r="J90" s="30">
        <v>3</v>
      </c>
      <c r="K90" s="31">
        <v>1</v>
      </c>
      <c r="L90" s="29">
        <v>4</v>
      </c>
      <c r="M90" s="30">
        <v>3</v>
      </c>
      <c r="N90" s="31">
        <v>1</v>
      </c>
      <c r="O90" s="29">
        <v>710</v>
      </c>
      <c r="P90" s="30">
        <v>468</v>
      </c>
      <c r="Q90" s="31">
        <v>242</v>
      </c>
      <c r="R90" s="29">
        <v>1046</v>
      </c>
      <c r="S90" s="30">
        <v>622</v>
      </c>
      <c r="T90" s="31">
        <v>424</v>
      </c>
      <c r="U90" s="29">
        <v>1912</v>
      </c>
      <c r="V90" s="30">
        <v>1135</v>
      </c>
      <c r="W90" s="31">
        <v>777</v>
      </c>
      <c r="X90" s="29">
        <v>3960</v>
      </c>
      <c r="Y90" s="30">
        <v>2109</v>
      </c>
      <c r="Z90" s="31">
        <v>1851</v>
      </c>
      <c r="AA90" s="33">
        <v>1.6728885038286596</v>
      </c>
      <c r="AB90" s="33">
        <v>1.387788568611048</v>
      </c>
      <c r="AC90" s="41"/>
    </row>
    <row r="91" spans="1:29" ht="13.15" customHeight="1" x14ac:dyDescent="0.2">
      <c r="A91" s="25" t="s">
        <v>56</v>
      </c>
      <c r="B91" s="7" t="s">
        <v>27</v>
      </c>
      <c r="C91" s="29">
        <v>1927</v>
      </c>
      <c r="D91" s="30">
        <v>1131</v>
      </c>
      <c r="E91" s="31">
        <v>796</v>
      </c>
      <c r="F91" s="29">
        <v>3900</v>
      </c>
      <c r="G91" s="30">
        <v>2066</v>
      </c>
      <c r="H91" s="31">
        <v>1834</v>
      </c>
      <c r="I91" s="29">
        <v>7</v>
      </c>
      <c r="J91" s="30">
        <v>4</v>
      </c>
      <c r="K91" s="31">
        <v>3</v>
      </c>
      <c r="L91" s="29">
        <v>7</v>
      </c>
      <c r="M91" s="30">
        <v>4</v>
      </c>
      <c r="N91" s="31">
        <v>3</v>
      </c>
      <c r="O91" s="29">
        <v>486</v>
      </c>
      <c r="P91" s="30">
        <v>290</v>
      </c>
      <c r="Q91" s="31">
        <v>196</v>
      </c>
      <c r="R91" s="29">
        <v>784</v>
      </c>
      <c r="S91" s="30">
        <v>438</v>
      </c>
      <c r="T91" s="31">
        <v>346</v>
      </c>
      <c r="U91" s="29">
        <v>1434</v>
      </c>
      <c r="V91" s="30">
        <v>837</v>
      </c>
      <c r="W91" s="31">
        <v>597</v>
      </c>
      <c r="X91" s="29">
        <v>3109</v>
      </c>
      <c r="Y91" s="30">
        <v>1624</v>
      </c>
      <c r="Z91" s="31">
        <v>1485</v>
      </c>
      <c r="AA91" s="33">
        <v>1.0975616702074944</v>
      </c>
      <c r="AB91" s="33">
        <v>0.8649502210058706</v>
      </c>
      <c r="AC91" s="41"/>
    </row>
    <row r="92" spans="1:29" ht="13.15" customHeight="1" x14ac:dyDescent="0.2">
      <c r="A92" s="25" t="s">
        <v>57</v>
      </c>
      <c r="B92" s="7" t="s">
        <v>36</v>
      </c>
      <c r="C92" s="29">
        <v>1475</v>
      </c>
      <c r="D92" s="30">
        <v>948</v>
      </c>
      <c r="E92" s="31">
        <v>527</v>
      </c>
      <c r="F92" s="29">
        <v>2590</v>
      </c>
      <c r="G92" s="30">
        <v>1464</v>
      </c>
      <c r="H92" s="31">
        <v>1126</v>
      </c>
      <c r="I92" s="29">
        <v>16</v>
      </c>
      <c r="J92" s="30">
        <v>15</v>
      </c>
      <c r="K92" s="31">
        <v>1</v>
      </c>
      <c r="L92" s="29">
        <v>17</v>
      </c>
      <c r="M92" s="30">
        <v>16</v>
      </c>
      <c r="N92" s="31">
        <v>1</v>
      </c>
      <c r="O92" s="29">
        <v>315</v>
      </c>
      <c r="P92" s="30">
        <v>213</v>
      </c>
      <c r="Q92" s="31">
        <v>102</v>
      </c>
      <c r="R92" s="29">
        <v>408</v>
      </c>
      <c r="S92" s="30">
        <v>258</v>
      </c>
      <c r="T92" s="31">
        <v>150</v>
      </c>
      <c r="U92" s="29">
        <v>1144</v>
      </c>
      <c r="V92" s="30">
        <v>720</v>
      </c>
      <c r="W92" s="31">
        <v>424</v>
      </c>
      <c r="X92" s="29">
        <v>2165</v>
      </c>
      <c r="Y92" s="30">
        <v>1190</v>
      </c>
      <c r="Z92" s="31">
        <v>975</v>
      </c>
      <c r="AA92" s="33">
        <v>1.4436016638120872</v>
      </c>
      <c r="AB92" s="33">
        <v>0.98666290795082678</v>
      </c>
      <c r="AC92" s="41"/>
    </row>
    <row r="93" spans="1:29" ht="13.15" customHeight="1" x14ac:dyDescent="0.2">
      <c r="A93" s="25" t="s">
        <v>58</v>
      </c>
      <c r="B93" s="7" t="s">
        <v>37</v>
      </c>
      <c r="C93" s="29">
        <v>247</v>
      </c>
      <c r="D93" s="30">
        <v>163</v>
      </c>
      <c r="E93" s="31">
        <v>84</v>
      </c>
      <c r="F93" s="29">
        <v>412</v>
      </c>
      <c r="G93" s="30">
        <v>238</v>
      </c>
      <c r="H93" s="31">
        <v>174</v>
      </c>
      <c r="I93" s="29">
        <v>0</v>
      </c>
      <c r="J93" s="30">
        <v>0</v>
      </c>
      <c r="K93" s="31">
        <v>0</v>
      </c>
      <c r="L93" s="29">
        <v>0</v>
      </c>
      <c r="M93" s="30">
        <v>0</v>
      </c>
      <c r="N93" s="31">
        <v>0</v>
      </c>
      <c r="O93" s="29">
        <v>55</v>
      </c>
      <c r="P93" s="30">
        <v>40</v>
      </c>
      <c r="Q93" s="31">
        <v>15</v>
      </c>
      <c r="R93" s="29">
        <v>82</v>
      </c>
      <c r="S93" s="30">
        <v>46</v>
      </c>
      <c r="T93" s="31">
        <v>36</v>
      </c>
      <c r="U93" s="29">
        <v>192</v>
      </c>
      <c r="V93" s="30">
        <v>123</v>
      </c>
      <c r="W93" s="31">
        <v>69</v>
      </c>
      <c r="X93" s="29">
        <v>330</v>
      </c>
      <c r="Y93" s="30">
        <v>192</v>
      </c>
      <c r="Z93" s="31">
        <v>138</v>
      </c>
      <c r="AA93" s="33">
        <v>0.57603955316122113</v>
      </c>
      <c r="AB93" s="33">
        <v>0.29252430010721153</v>
      </c>
      <c r="AC93" s="41"/>
    </row>
    <row r="94" spans="1:29" ht="13.15" customHeight="1" x14ac:dyDescent="0.2">
      <c r="A94" s="26" t="s">
        <v>59</v>
      </c>
      <c r="B94" s="28" t="s">
        <v>38</v>
      </c>
      <c r="C94" s="51">
        <v>49</v>
      </c>
      <c r="D94" s="52">
        <v>34</v>
      </c>
      <c r="E94" s="53">
        <v>15</v>
      </c>
      <c r="F94" s="51">
        <v>86</v>
      </c>
      <c r="G94" s="52">
        <v>51</v>
      </c>
      <c r="H94" s="53">
        <v>35</v>
      </c>
      <c r="I94" s="51">
        <v>16</v>
      </c>
      <c r="J94" s="52">
        <v>11</v>
      </c>
      <c r="K94" s="53">
        <v>5</v>
      </c>
      <c r="L94" s="51">
        <v>17</v>
      </c>
      <c r="M94" s="52">
        <v>12</v>
      </c>
      <c r="N94" s="53">
        <v>5</v>
      </c>
      <c r="O94" s="51">
        <v>15</v>
      </c>
      <c r="P94" s="52">
        <v>12</v>
      </c>
      <c r="Q94" s="53">
        <v>3</v>
      </c>
      <c r="R94" s="51">
        <v>25</v>
      </c>
      <c r="S94" s="52">
        <v>16</v>
      </c>
      <c r="T94" s="53">
        <v>9</v>
      </c>
      <c r="U94" s="51">
        <v>18</v>
      </c>
      <c r="V94" s="52">
        <v>11</v>
      </c>
      <c r="W94" s="53">
        <v>7</v>
      </c>
      <c r="X94" s="51">
        <v>44</v>
      </c>
      <c r="Y94" s="52">
        <v>23</v>
      </c>
      <c r="Z94" s="53">
        <v>21</v>
      </c>
      <c r="AA94" s="55">
        <v>1.3565891472868217</v>
      </c>
      <c r="AB94" s="55">
        <v>0.61701822356148661</v>
      </c>
      <c r="AC94" s="41"/>
    </row>
    <row r="95" spans="1:29" ht="13.15" customHeight="1" x14ac:dyDescent="0.2">
      <c r="A95" s="88" t="s">
        <v>148</v>
      </c>
      <c r="B95" s="89"/>
      <c r="C95" s="89"/>
      <c r="D95" s="89"/>
      <c r="E95" s="89"/>
      <c r="F95" s="89"/>
      <c r="G95" s="89"/>
      <c r="H95" s="89"/>
      <c r="I95" s="89"/>
      <c r="J95" s="89"/>
      <c r="K95" s="89"/>
      <c r="L95" s="89"/>
      <c r="M95" s="41"/>
      <c r="N95" s="41"/>
      <c r="O95" s="41"/>
      <c r="P95" s="41"/>
      <c r="Q95" s="41"/>
      <c r="R95" s="41"/>
      <c r="S95" s="41"/>
      <c r="T95" s="41"/>
      <c r="U95" s="41"/>
      <c r="V95" s="41"/>
      <c r="W95" s="41"/>
      <c r="X95" s="41"/>
      <c r="Y95" s="41"/>
      <c r="Z95" s="41"/>
      <c r="AC95" s="45"/>
    </row>
    <row r="96" spans="1:29" ht="13.15" customHeight="1" x14ac:dyDescent="0.2">
      <c r="A96" s="90" t="s">
        <v>0</v>
      </c>
      <c r="B96" s="90"/>
      <c r="C96" s="90"/>
    </row>
    <row r="99" spans="1:29" s="45" customFormat="1" ht="16.149999999999999" customHeight="1" x14ac:dyDescent="0.2">
      <c r="A99" s="105" t="s">
        <v>126</v>
      </c>
      <c r="B99" s="106"/>
      <c r="C99" s="106"/>
      <c r="D99" s="106"/>
      <c r="E99" s="106"/>
      <c r="F99" s="106"/>
      <c r="G99" s="106"/>
      <c r="H99" s="106"/>
      <c r="I99" s="106"/>
      <c r="J99" s="106"/>
      <c r="K99" s="106"/>
      <c r="L99" s="106"/>
      <c r="M99" s="106"/>
      <c r="N99" s="106"/>
      <c r="AC99" s="35"/>
    </row>
    <row r="100" spans="1:29" ht="13.15" customHeight="1" x14ac:dyDescent="0.2">
      <c r="A100" s="99" t="s">
        <v>152</v>
      </c>
      <c r="B100" s="100"/>
      <c r="C100" s="96" t="s">
        <v>153</v>
      </c>
      <c r="D100" s="97"/>
      <c r="E100" s="97"/>
      <c r="F100" s="97"/>
      <c r="G100" s="97"/>
      <c r="H100" s="98"/>
      <c r="I100" s="96" t="s">
        <v>157</v>
      </c>
      <c r="J100" s="97"/>
      <c r="K100" s="97"/>
      <c r="L100" s="97"/>
      <c r="M100" s="97"/>
      <c r="N100" s="98"/>
      <c r="O100" s="96" t="s">
        <v>158</v>
      </c>
      <c r="P100" s="97"/>
      <c r="Q100" s="97"/>
      <c r="R100" s="97"/>
      <c r="S100" s="97"/>
      <c r="T100" s="98"/>
      <c r="U100" s="96" t="s">
        <v>159</v>
      </c>
      <c r="V100" s="97"/>
      <c r="W100" s="97"/>
      <c r="X100" s="97"/>
      <c r="Y100" s="97"/>
      <c r="Z100" s="98"/>
      <c r="AA100" s="91" t="s">
        <v>127</v>
      </c>
      <c r="AB100" s="94" t="s">
        <v>66</v>
      </c>
      <c r="AC100" s="2"/>
    </row>
    <row r="101" spans="1:29" ht="13.15" customHeight="1" x14ac:dyDescent="0.2">
      <c r="A101" s="101"/>
      <c r="B101" s="102"/>
      <c r="C101" s="96" t="s">
        <v>154</v>
      </c>
      <c r="D101" s="97"/>
      <c r="E101" s="98"/>
      <c r="F101" s="96" t="s">
        <v>155</v>
      </c>
      <c r="G101" s="97"/>
      <c r="H101" s="98"/>
      <c r="I101" s="96" t="s">
        <v>156</v>
      </c>
      <c r="J101" s="97"/>
      <c r="K101" s="98"/>
      <c r="L101" s="96" t="s">
        <v>155</v>
      </c>
      <c r="M101" s="97"/>
      <c r="N101" s="98"/>
      <c r="O101" s="96" t="s">
        <v>156</v>
      </c>
      <c r="P101" s="97"/>
      <c r="Q101" s="98"/>
      <c r="R101" s="96" t="s">
        <v>155</v>
      </c>
      <c r="S101" s="97"/>
      <c r="T101" s="98"/>
      <c r="U101" s="96" t="s">
        <v>156</v>
      </c>
      <c r="V101" s="97"/>
      <c r="W101" s="98"/>
      <c r="X101" s="96" t="s">
        <v>155</v>
      </c>
      <c r="Y101" s="97"/>
      <c r="Z101" s="98"/>
      <c r="AA101" s="92"/>
      <c r="AB101" s="95"/>
    </row>
    <row r="102" spans="1:29" ht="13.15" customHeight="1" x14ac:dyDescent="0.2">
      <c r="A102" s="101"/>
      <c r="B102" s="102"/>
      <c r="C102" s="42" t="s">
        <v>41</v>
      </c>
      <c r="D102" s="42" t="s">
        <v>42</v>
      </c>
      <c r="E102" s="42" t="s">
        <v>43</v>
      </c>
      <c r="F102" s="42" t="s">
        <v>41</v>
      </c>
      <c r="G102" s="42" t="s">
        <v>42</v>
      </c>
      <c r="H102" s="42" t="s">
        <v>43</v>
      </c>
      <c r="I102" s="42" t="s">
        <v>41</v>
      </c>
      <c r="J102" s="42" t="s">
        <v>42</v>
      </c>
      <c r="K102" s="42" t="s">
        <v>43</v>
      </c>
      <c r="L102" s="42" t="s">
        <v>41</v>
      </c>
      <c r="M102" s="42" t="s">
        <v>42</v>
      </c>
      <c r="N102" s="42" t="s">
        <v>43</v>
      </c>
      <c r="O102" s="42" t="s">
        <v>41</v>
      </c>
      <c r="P102" s="42" t="s">
        <v>42</v>
      </c>
      <c r="Q102" s="42" t="s">
        <v>43</v>
      </c>
      <c r="R102" s="42" t="s">
        <v>41</v>
      </c>
      <c r="S102" s="42" t="s">
        <v>42</v>
      </c>
      <c r="T102" s="42" t="s">
        <v>43</v>
      </c>
      <c r="U102" s="42" t="s">
        <v>41</v>
      </c>
      <c r="V102" s="42" t="s">
        <v>42</v>
      </c>
      <c r="W102" s="42" t="s">
        <v>43</v>
      </c>
      <c r="X102" s="42" t="s">
        <v>41</v>
      </c>
      <c r="Y102" s="42" t="s">
        <v>42</v>
      </c>
      <c r="Z102" s="42" t="s">
        <v>43</v>
      </c>
      <c r="AA102" s="92"/>
      <c r="AB102" s="95"/>
    </row>
    <row r="103" spans="1:29" s="35" customFormat="1" ht="13.15" customHeight="1" x14ac:dyDescent="0.2">
      <c r="A103" s="103"/>
      <c r="B103" s="104"/>
      <c r="C103" s="69" t="s">
        <v>3</v>
      </c>
      <c r="D103" s="69" t="s">
        <v>4</v>
      </c>
      <c r="E103" s="69" t="s">
        <v>5</v>
      </c>
      <c r="F103" s="69" t="s">
        <v>3</v>
      </c>
      <c r="G103" s="69" t="s">
        <v>4</v>
      </c>
      <c r="H103" s="69" t="s">
        <v>5</v>
      </c>
      <c r="I103" s="69" t="s">
        <v>3</v>
      </c>
      <c r="J103" s="69" t="s">
        <v>4</v>
      </c>
      <c r="K103" s="69" t="s">
        <v>5</v>
      </c>
      <c r="L103" s="69" t="s">
        <v>3</v>
      </c>
      <c r="M103" s="69" t="s">
        <v>4</v>
      </c>
      <c r="N103" s="69" t="s">
        <v>5</v>
      </c>
      <c r="O103" s="69" t="s">
        <v>3</v>
      </c>
      <c r="P103" s="69" t="s">
        <v>4</v>
      </c>
      <c r="Q103" s="69" t="s">
        <v>5</v>
      </c>
      <c r="R103" s="69" t="s">
        <v>3</v>
      </c>
      <c r="S103" s="69" t="s">
        <v>4</v>
      </c>
      <c r="T103" s="69" t="s">
        <v>5</v>
      </c>
      <c r="U103" s="69" t="s">
        <v>3</v>
      </c>
      <c r="V103" s="69" t="s">
        <v>4</v>
      </c>
      <c r="W103" s="69" t="s">
        <v>5</v>
      </c>
      <c r="X103" s="69" t="s">
        <v>3</v>
      </c>
      <c r="Y103" s="69" t="s">
        <v>4</v>
      </c>
      <c r="Z103" s="69" t="s">
        <v>5</v>
      </c>
      <c r="AA103" s="93"/>
      <c r="AB103" s="126"/>
      <c r="AC103"/>
    </row>
    <row r="104" spans="1:29" s="2" customFormat="1" ht="13.15" customHeight="1" x14ac:dyDescent="0.2">
      <c r="A104" s="37" t="s">
        <v>85</v>
      </c>
      <c r="B104" s="27" t="s">
        <v>16</v>
      </c>
      <c r="C104" s="12">
        <v>146029</v>
      </c>
      <c r="D104" s="13">
        <v>89837</v>
      </c>
      <c r="E104" s="14">
        <v>56192</v>
      </c>
      <c r="F104" s="12">
        <v>288703</v>
      </c>
      <c r="G104" s="13">
        <v>155932</v>
      </c>
      <c r="H104" s="14">
        <v>132771</v>
      </c>
      <c r="I104" s="12">
        <v>2452</v>
      </c>
      <c r="J104" s="13">
        <v>1753</v>
      </c>
      <c r="K104" s="14">
        <v>699</v>
      </c>
      <c r="L104" s="12">
        <v>2533</v>
      </c>
      <c r="M104" s="13">
        <v>1800</v>
      </c>
      <c r="N104" s="14">
        <v>733</v>
      </c>
      <c r="O104" s="12">
        <v>35047</v>
      </c>
      <c r="P104" s="13">
        <v>23515</v>
      </c>
      <c r="Q104" s="14">
        <v>11532</v>
      </c>
      <c r="R104" s="12">
        <v>49686</v>
      </c>
      <c r="S104" s="13">
        <v>30401</v>
      </c>
      <c r="T104" s="14">
        <v>19285</v>
      </c>
      <c r="U104" s="12">
        <v>108530</v>
      </c>
      <c r="V104" s="13">
        <v>64569</v>
      </c>
      <c r="W104" s="14">
        <v>43961</v>
      </c>
      <c r="X104" s="12">
        <v>236484</v>
      </c>
      <c r="Y104" s="13">
        <v>123731</v>
      </c>
      <c r="Z104" s="14">
        <v>112753</v>
      </c>
      <c r="AA104" s="20">
        <v>1.6065768555853215</v>
      </c>
      <c r="AB104" s="20">
        <v>1.2409519339220378</v>
      </c>
      <c r="AC104"/>
    </row>
    <row r="105" spans="1:29" ht="13.15" customHeight="1" x14ac:dyDescent="0.2">
      <c r="A105" s="38" t="s">
        <v>96</v>
      </c>
      <c r="B105" s="7" t="s">
        <v>17</v>
      </c>
      <c r="C105" s="29">
        <v>18041</v>
      </c>
      <c r="D105" s="30">
        <v>10894</v>
      </c>
      <c r="E105" s="31">
        <v>7147</v>
      </c>
      <c r="F105" s="29">
        <v>35091</v>
      </c>
      <c r="G105" s="30">
        <v>18658</v>
      </c>
      <c r="H105" s="31">
        <v>16433</v>
      </c>
      <c r="I105" s="29">
        <v>73</v>
      </c>
      <c r="J105" s="30">
        <v>61</v>
      </c>
      <c r="K105" s="31">
        <v>12</v>
      </c>
      <c r="L105" s="29">
        <v>81</v>
      </c>
      <c r="M105" s="30">
        <v>65</v>
      </c>
      <c r="N105" s="31">
        <v>16</v>
      </c>
      <c r="O105" s="29">
        <v>1345</v>
      </c>
      <c r="P105" s="30">
        <v>879</v>
      </c>
      <c r="Q105" s="31">
        <v>466</v>
      </c>
      <c r="R105" s="29">
        <v>2106</v>
      </c>
      <c r="S105" s="30">
        <v>1239</v>
      </c>
      <c r="T105" s="31">
        <v>867</v>
      </c>
      <c r="U105" s="29">
        <v>16623</v>
      </c>
      <c r="V105" s="30">
        <v>9954</v>
      </c>
      <c r="W105" s="31">
        <v>6669</v>
      </c>
      <c r="X105" s="29">
        <v>32904</v>
      </c>
      <c r="Y105" s="30">
        <v>17354</v>
      </c>
      <c r="Z105" s="31">
        <v>15550</v>
      </c>
      <c r="AA105" s="33">
        <v>1.1007939432841867</v>
      </c>
      <c r="AB105" s="33">
        <v>0.87825183560415065</v>
      </c>
    </row>
    <row r="106" spans="1:29" ht="13.15" customHeight="1" x14ac:dyDescent="0.2">
      <c r="A106" s="38" t="s">
        <v>64</v>
      </c>
      <c r="B106" s="7" t="s">
        <v>18</v>
      </c>
      <c r="C106" s="29">
        <v>21909</v>
      </c>
      <c r="D106" s="30">
        <v>12065</v>
      </c>
      <c r="E106" s="31">
        <v>9844</v>
      </c>
      <c r="F106" s="29">
        <v>44476</v>
      </c>
      <c r="G106" s="30">
        <v>22610</v>
      </c>
      <c r="H106" s="31">
        <v>21866</v>
      </c>
      <c r="I106" s="29">
        <v>1474</v>
      </c>
      <c r="J106" s="30">
        <v>1040</v>
      </c>
      <c r="K106" s="31">
        <v>434</v>
      </c>
      <c r="L106" s="29">
        <v>1528</v>
      </c>
      <c r="M106" s="30">
        <v>1069</v>
      </c>
      <c r="N106" s="31">
        <v>459</v>
      </c>
      <c r="O106" s="29">
        <v>6644</v>
      </c>
      <c r="P106" s="30">
        <v>4125</v>
      </c>
      <c r="Q106" s="31">
        <v>2519</v>
      </c>
      <c r="R106" s="29">
        <v>8691</v>
      </c>
      <c r="S106" s="30">
        <v>5097</v>
      </c>
      <c r="T106" s="31">
        <v>3594</v>
      </c>
      <c r="U106" s="29">
        <v>13791</v>
      </c>
      <c r="V106" s="30">
        <v>6900</v>
      </c>
      <c r="W106" s="31">
        <v>6891</v>
      </c>
      <c r="X106" s="29">
        <v>34257</v>
      </c>
      <c r="Y106" s="30">
        <v>16444</v>
      </c>
      <c r="Z106" s="31">
        <v>17813</v>
      </c>
      <c r="AA106" s="33">
        <v>2.084623794340716</v>
      </c>
      <c r="AB106" s="33">
        <v>1.79289477365288</v>
      </c>
    </row>
    <row r="107" spans="1:29" ht="13.15" customHeight="1" x14ac:dyDescent="0.2">
      <c r="A107" s="38" t="s">
        <v>97</v>
      </c>
      <c r="B107" s="7" t="s">
        <v>19</v>
      </c>
      <c r="C107" s="29">
        <v>12091</v>
      </c>
      <c r="D107" s="30">
        <v>7071</v>
      </c>
      <c r="E107" s="31">
        <v>5020</v>
      </c>
      <c r="F107" s="29">
        <v>28305</v>
      </c>
      <c r="G107" s="30">
        <v>14570</v>
      </c>
      <c r="H107" s="31">
        <v>13735</v>
      </c>
      <c r="I107" s="29">
        <v>67</v>
      </c>
      <c r="J107" s="30">
        <v>46</v>
      </c>
      <c r="K107" s="31">
        <v>21</v>
      </c>
      <c r="L107" s="29">
        <v>69</v>
      </c>
      <c r="M107" s="30">
        <v>47</v>
      </c>
      <c r="N107" s="31">
        <v>22</v>
      </c>
      <c r="O107" s="29">
        <v>1397</v>
      </c>
      <c r="P107" s="30">
        <v>917</v>
      </c>
      <c r="Q107" s="31">
        <v>480</v>
      </c>
      <c r="R107" s="29">
        <v>2529</v>
      </c>
      <c r="S107" s="30">
        <v>1474</v>
      </c>
      <c r="T107" s="31">
        <v>1055</v>
      </c>
      <c r="U107" s="29">
        <v>10627</v>
      </c>
      <c r="V107" s="30">
        <v>6108</v>
      </c>
      <c r="W107" s="31">
        <v>4519</v>
      </c>
      <c r="X107" s="29">
        <v>25707</v>
      </c>
      <c r="Y107" s="30">
        <v>13049</v>
      </c>
      <c r="Z107" s="31">
        <v>12658</v>
      </c>
      <c r="AA107" s="33">
        <v>1.3763765472994971</v>
      </c>
      <c r="AB107" s="33">
        <v>1.2406507400511251</v>
      </c>
    </row>
    <row r="108" spans="1:29" ht="13.15" customHeight="1" x14ac:dyDescent="0.2">
      <c r="A108" s="38" t="s">
        <v>98</v>
      </c>
      <c r="B108" s="7" t="s">
        <v>28</v>
      </c>
      <c r="C108" s="29">
        <v>20398</v>
      </c>
      <c r="D108" s="30">
        <v>11824</v>
      </c>
      <c r="E108" s="31">
        <v>8574</v>
      </c>
      <c r="F108" s="29">
        <v>44247</v>
      </c>
      <c r="G108" s="30">
        <v>23043</v>
      </c>
      <c r="H108" s="31">
        <v>21204</v>
      </c>
      <c r="I108" s="29">
        <v>412</v>
      </c>
      <c r="J108" s="30">
        <v>299</v>
      </c>
      <c r="K108" s="31">
        <v>113</v>
      </c>
      <c r="L108" s="29">
        <v>420</v>
      </c>
      <c r="M108" s="30">
        <v>306</v>
      </c>
      <c r="N108" s="31">
        <v>114</v>
      </c>
      <c r="O108" s="29">
        <v>7113</v>
      </c>
      <c r="P108" s="30">
        <v>4653</v>
      </c>
      <c r="Q108" s="31">
        <v>2460</v>
      </c>
      <c r="R108" s="29">
        <v>11170</v>
      </c>
      <c r="S108" s="30">
        <v>6561</v>
      </c>
      <c r="T108" s="31">
        <v>4609</v>
      </c>
      <c r="U108" s="29">
        <v>12873</v>
      </c>
      <c r="V108" s="30">
        <v>6872</v>
      </c>
      <c r="W108" s="31">
        <v>6001</v>
      </c>
      <c r="X108" s="29">
        <v>32657</v>
      </c>
      <c r="Y108" s="30">
        <v>16176</v>
      </c>
      <c r="Z108" s="31">
        <v>16481</v>
      </c>
      <c r="AA108" s="33">
        <v>1.9730688388028488</v>
      </c>
      <c r="AB108" s="33">
        <v>1.5721316245857553</v>
      </c>
    </row>
    <row r="109" spans="1:29" ht="13.15" customHeight="1" x14ac:dyDescent="0.2">
      <c r="A109" s="38" t="s">
        <v>63</v>
      </c>
      <c r="B109" s="7" t="s">
        <v>29</v>
      </c>
      <c r="C109" s="29">
        <v>8775</v>
      </c>
      <c r="D109" s="30">
        <v>5912</v>
      </c>
      <c r="E109" s="31">
        <v>2863</v>
      </c>
      <c r="F109" s="29">
        <v>15214</v>
      </c>
      <c r="G109" s="30">
        <v>8853</v>
      </c>
      <c r="H109" s="31">
        <v>6361</v>
      </c>
      <c r="I109" s="29">
        <v>181</v>
      </c>
      <c r="J109" s="30">
        <v>124</v>
      </c>
      <c r="K109" s="31">
        <v>57</v>
      </c>
      <c r="L109" s="29">
        <v>183</v>
      </c>
      <c r="M109" s="30">
        <v>125</v>
      </c>
      <c r="N109" s="31">
        <v>58</v>
      </c>
      <c r="O109" s="29">
        <v>2912</v>
      </c>
      <c r="P109" s="30">
        <v>2073</v>
      </c>
      <c r="Q109" s="31">
        <v>839</v>
      </c>
      <c r="R109" s="29">
        <v>3528</v>
      </c>
      <c r="S109" s="30">
        <v>2372</v>
      </c>
      <c r="T109" s="31">
        <v>1156</v>
      </c>
      <c r="U109" s="29">
        <v>5682</v>
      </c>
      <c r="V109" s="30">
        <v>3715</v>
      </c>
      <c r="W109" s="31">
        <v>1967</v>
      </c>
      <c r="X109" s="29">
        <v>11503</v>
      </c>
      <c r="Y109" s="30">
        <v>6356</v>
      </c>
      <c r="Z109" s="31">
        <v>5147</v>
      </c>
      <c r="AA109" s="33">
        <v>1.2246299245125554</v>
      </c>
      <c r="AB109" s="33">
        <v>0.82104828016451181</v>
      </c>
    </row>
    <row r="110" spans="1:29" ht="13.15" customHeight="1" x14ac:dyDescent="0.2">
      <c r="A110" s="38" t="s">
        <v>99</v>
      </c>
      <c r="B110" s="7" t="s">
        <v>30</v>
      </c>
      <c r="C110" s="29">
        <v>15091</v>
      </c>
      <c r="D110" s="30">
        <v>9433</v>
      </c>
      <c r="E110" s="31">
        <v>5658</v>
      </c>
      <c r="F110" s="29">
        <v>29344</v>
      </c>
      <c r="G110" s="30">
        <v>15750</v>
      </c>
      <c r="H110" s="31">
        <v>13594</v>
      </c>
      <c r="I110" s="29">
        <v>60</v>
      </c>
      <c r="J110" s="30">
        <v>35</v>
      </c>
      <c r="K110" s="31">
        <v>25</v>
      </c>
      <c r="L110" s="29">
        <v>64</v>
      </c>
      <c r="M110" s="30">
        <v>38</v>
      </c>
      <c r="N110" s="31">
        <v>26</v>
      </c>
      <c r="O110" s="29">
        <v>6874</v>
      </c>
      <c r="P110" s="30">
        <v>4560</v>
      </c>
      <c r="Q110" s="31">
        <v>2314</v>
      </c>
      <c r="R110" s="29">
        <v>9135</v>
      </c>
      <c r="S110" s="30">
        <v>5630</v>
      </c>
      <c r="T110" s="31">
        <v>3505</v>
      </c>
      <c r="U110" s="29">
        <v>8157</v>
      </c>
      <c r="V110" s="30">
        <v>4838</v>
      </c>
      <c r="W110" s="31">
        <v>3319</v>
      </c>
      <c r="X110" s="29">
        <v>20145</v>
      </c>
      <c r="Y110" s="30">
        <v>10082</v>
      </c>
      <c r="Z110" s="31">
        <v>10063</v>
      </c>
      <c r="AA110" s="33">
        <v>1.327515757157246</v>
      </c>
      <c r="AB110" s="33">
        <v>1.0756058071863692</v>
      </c>
    </row>
    <row r="111" spans="1:29" ht="13.15" customHeight="1" x14ac:dyDescent="0.2">
      <c r="A111" s="25" t="s">
        <v>44</v>
      </c>
      <c r="B111" s="7" t="s">
        <v>31</v>
      </c>
      <c r="C111" s="29">
        <v>2805</v>
      </c>
      <c r="D111" s="30">
        <v>1779</v>
      </c>
      <c r="E111" s="31">
        <v>1026</v>
      </c>
      <c r="F111" s="29">
        <v>5081</v>
      </c>
      <c r="G111" s="30">
        <v>2881</v>
      </c>
      <c r="H111" s="31">
        <v>2200</v>
      </c>
      <c r="I111" s="29">
        <v>7</v>
      </c>
      <c r="J111" s="30">
        <v>6</v>
      </c>
      <c r="K111" s="31">
        <v>1</v>
      </c>
      <c r="L111" s="29">
        <v>7</v>
      </c>
      <c r="M111" s="30">
        <v>6</v>
      </c>
      <c r="N111" s="31">
        <v>1</v>
      </c>
      <c r="O111" s="29">
        <v>259</v>
      </c>
      <c r="P111" s="30">
        <v>185</v>
      </c>
      <c r="Q111" s="31">
        <v>74</v>
      </c>
      <c r="R111" s="29">
        <v>363</v>
      </c>
      <c r="S111" s="30">
        <v>243</v>
      </c>
      <c r="T111" s="31">
        <v>120</v>
      </c>
      <c r="U111" s="29">
        <v>2539</v>
      </c>
      <c r="V111" s="30">
        <v>1588</v>
      </c>
      <c r="W111" s="31">
        <v>951</v>
      </c>
      <c r="X111" s="29">
        <v>4711</v>
      </c>
      <c r="Y111" s="30">
        <v>2632</v>
      </c>
      <c r="Z111" s="31">
        <v>2079</v>
      </c>
      <c r="AA111" s="33">
        <v>1.593080182196122</v>
      </c>
      <c r="AB111" s="33">
        <v>1.1314695966258557</v>
      </c>
    </row>
    <row r="112" spans="1:29" ht="13.15" customHeight="1" x14ac:dyDescent="0.2">
      <c r="A112" s="25" t="s">
        <v>45</v>
      </c>
      <c r="B112" s="7" t="s">
        <v>32</v>
      </c>
      <c r="C112" s="29">
        <v>1920</v>
      </c>
      <c r="D112" s="30">
        <v>1233</v>
      </c>
      <c r="E112" s="31">
        <v>687</v>
      </c>
      <c r="F112" s="29">
        <v>4241</v>
      </c>
      <c r="G112" s="30">
        <v>2278</v>
      </c>
      <c r="H112" s="31">
        <v>1963</v>
      </c>
      <c r="I112" s="29">
        <v>6</v>
      </c>
      <c r="J112" s="30">
        <v>6</v>
      </c>
      <c r="K112" s="31">
        <v>0</v>
      </c>
      <c r="L112" s="29">
        <v>6</v>
      </c>
      <c r="M112" s="30">
        <v>6</v>
      </c>
      <c r="N112" s="31">
        <v>0</v>
      </c>
      <c r="O112" s="29">
        <v>264</v>
      </c>
      <c r="P112" s="30">
        <v>194</v>
      </c>
      <c r="Q112" s="31">
        <v>70</v>
      </c>
      <c r="R112" s="29">
        <v>381</v>
      </c>
      <c r="S112" s="30">
        <v>249</v>
      </c>
      <c r="T112" s="31">
        <v>132</v>
      </c>
      <c r="U112" s="29">
        <v>1650</v>
      </c>
      <c r="V112" s="30">
        <v>1033</v>
      </c>
      <c r="W112" s="31">
        <v>617</v>
      </c>
      <c r="X112" s="29">
        <v>3854</v>
      </c>
      <c r="Y112" s="30">
        <v>2023</v>
      </c>
      <c r="Z112" s="31">
        <v>1831</v>
      </c>
      <c r="AA112" s="33">
        <v>0.89228867397537837</v>
      </c>
      <c r="AB112" s="33">
        <v>0.7305733131439458</v>
      </c>
    </row>
    <row r="113" spans="1:28" ht="13.15" customHeight="1" x14ac:dyDescent="0.2">
      <c r="A113" s="25" t="s">
        <v>46</v>
      </c>
      <c r="B113" s="7" t="s">
        <v>33</v>
      </c>
      <c r="C113" s="29">
        <v>3099</v>
      </c>
      <c r="D113" s="30">
        <v>2055</v>
      </c>
      <c r="E113" s="31">
        <v>1044</v>
      </c>
      <c r="F113" s="29">
        <v>5851</v>
      </c>
      <c r="G113" s="30">
        <v>3310</v>
      </c>
      <c r="H113" s="31">
        <v>2541</v>
      </c>
      <c r="I113" s="29">
        <v>1</v>
      </c>
      <c r="J113" s="30">
        <v>1</v>
      </c>
      <c r="K113" s="31">
        <v>0</v>
      </c>
      <c r="L113" s="29">
        <v>1</v>
      </c>
      <c r="M113" s="30">
        <v>1</v>
      </c>
      <c r="N113" s="31">
        <v>0</v>
      </c>
      <c r="O113" s="29">
        <v>1152</v>
      </c>
      <c r="P113" s="30">
        <v>856</v>
      </c>
      <c r="Q113" s="31">
        <v>296</v>
      </c>
      <c r="R113" s="29">
        <v>1707</v>
      </c>
      <c r="S113" s="30">
        <v>1120</v>
      </c>
      <c r="T113" s="31">
        <v>587</v>
      </c>
      <c r="U113" s="29">
        <v>1946</v>
      </c>
      <c r="V113" s="30">
        <v>1198</v>
      </c>
      <c r="W113" s="31">
        <v>748</v>
      </c>
      <c r="X113" s="29">
        <v>4143</v>
      </c>
      <c r="Y113" s="30">
        <v>2189</v>
      </c>
      <c r="Z113" s="31">
        <v>1954</v>
      </c>
      <c r="AA113" s="33">
        <v>1.5728968405024741</v>
      </c>
      <c r="AB113" s="33">
        <v>1.0933750925005419</v>
      </c>
    </row>
    <row r="114" spans="1:28" ht="13.15" customHeight="1" x14ac:dyDescent="0.2">
      <c r="A114" s="25" t="s">
        <v>47</v>
      </c>
      <c r="B114" s="7" t="s">
        <v>34</v>
      </c>
      <c r="C114" s="29">
        <v>7562</v>
      </c>
      <c r="D114" s="30">
        <v>4879</v>
      </c>
      <c r="E114" s="31">
        <v>2683</v>
      </c>
      <c r="F114" s="29">
        <v>12594</v>
      </c>
      <c r="G114" s="30">
        <v>7206</v>
      </c>
      <c r="H114" s="31">
        <v>5388</v>
      </c>
      <c r="I114" s="29">
        <v>3</v>
      </c>
      <c r="J114" s="30">
        <v>3</v>
      </c>
      <c r="K114" s="31">
        <v>0</v>
      </c>
      <c r="L114" s="29">
        <v>3</v>
      </c>
      <c r="M114" s="30">
        <v>3</v>
      </c>
      <c r="N114" s="31">
        <v>0</v>
      </c>
      <c r="O114" s="29">
        <v>88</v>
      </c>
      <c r="P114" s="30">
        <v>61</v>
      </c>
      <c r="Q114" s="31">
        <v>27</v>
      </c>
      <c r="R114" s="29">
        <v>133</v>
      </c>
      <c r="S114" s="30">
        <v>87</v>
      </c>
      <c r="T114" s="31">
        <v>46</v>
      </c>
      <c r="U114" s="29">
        <v>7471</v>
      </c>
      <c r="V114" s="30">
        <v>4815</v>
      </c>
      <c r="W114" s="31">
        <v>2656</v>
      </c>
      <c r="X114" s="29">
        <v>12458</v>
      </c>
      <c r="Y114" s="30">
        <v>7116</v>
      </c>
      <c r="Z114" s="31">
        <v>5342</v>
      </c>
      <c r="AA114" s="33">
        <v>1.8791312559017941</v>
      </c>
      <c r="AB114" s="33">
        <v>1.0113721141082155</v>
      </c>
    </row>
    <row r="115" spans="1:28" ht="13.15" customHeight="1" x14ac:dyDescent="0.2">
      <c r="A115" s="25" t="s">
        <v>48</v>
      </c>
      <c r="B115" s="7" t="s">
        <v>35</v>
      </c>
      <c r="C115" s="29">
        <v>2566</v>
      </c>
      <c r="D115" s="30">
        <v>1813</v>
      </c>
      <c r="E115" s="31">
        <v>753</v>
      </c>
      <c r="F115" s="29">
        <v>4343</v>
      </c>
      <c r="G115" s="30">
        <v>2605</v>
      </c>
      <c r="H115" s="31">
        <v>1738</v>
      </c>
      <c r="I115" s="29">
        <v>3</v>
      </c>
      <c r="J115" s="30">
        <v>2</v>
      </c>
      <c r="K115" s="31">
        <v>1</v>
      </c>
      <c r="L115" s="29">
        <v>3</v>
      </c>
      <c r="M115" s="30">
        <v>2</v>
      </c>
      <c r="N115" s="31">
        <v>1</v>
      </c>
      <c r="O115" s="29">
        <v>125</v>
      </c>
      <c r="P115" s="30">
        <v>89</v>
      </c>
      <c r="Q115" s="31">
        <v>36</v>
      </c>
      <c r="R115" s="29">
        <v>223</v>
      </c>
      <c r="S115" s="30">
        <v>135</v>
      </c>
      <c r="T115" s="31">
        <v>88</v>
      </c>
      <c r="U115" s="29">
        <v>2438</v>
      </c>
      <c r="V115" s="30">
        <v>1722</v>
      </c>
      <c r="W115" s="31">
        <v>716</v>
      </c>
      <c r="X115" s="29">
        <v>4117</v>
      </c>
      <c r="Y115" s="30">
        <v>2468</v>
      </c>
      <c r="Z115" s="31">
        <v>1649</v>
      </c>
      <c r="AA115" s="33">
        <v>1.4262924733334446</v>
      </c>
      <c r="AB115" s="33">
        <v>0.90555572931327477</v>
      </c>
    </row>
    <row r="116" spans="1:28" ht="13.15" customHeight="1" x14ac:dyDescent="0.2">
      <c r="A116" s="25" t="s">
        <v>49</v>
      </c>
      <c r="B116" s="7" t="s">
        <v>20</v>
      </c>
      <c r="C116" s="29">
        <v>5656</v>
      </c>
      <c r="D116" s="30">
        <v>3880</v>
      </c>
      <c r="E116" s="31">
        <v>1776</v>
      </c>
      <c r="F116" s="29">
        <v>11050</v>
      </c>
      <c r="G116" s="30">
        <v>6192</v>
      </c>
      <c r="H116" s="31">
        <v>4858</v>
      </c>
      <c r="I116" s="29">
        <v>3</v>
      </c>
      <c r="J116" s="30">
        <v>3</v>
      </c>
      <c r="K116" s="31">
        <v>0</v>
      </c>
      <c r="L116" s="29">
        <v>3</v>
      </c>
      <c r="M116" s="30">
        <v>3</v>
      </c>
      <c r="N116" s="31">
        <v>0</v>
      </c>
      <c r="O116" s="29">
        <v>2956</v>
      </c>
      <c r="P116" s="30">
        <v>2134</v>
      </c>
      <c r="Q116" s="31">
        <v>822</v>
      </c>
      <c r="R116" s="29">
        <v>4462</v>
      </c>
      <c r="S116" s="30">
        <v>2783</v>
      </c>
      <c r="T116" s="31">
        <v>1679</v>
      </c>
      <c r="U116" s="29">
        <v>2697</v>
      </c>
      <c r="V116" s="30">
        <v>1743</v>
      </c>
      <c r="W116" s="31">
        <v>954</v>
      </c>
      <c r="X116" s="29">
        <v>6585</v>
      </c>
      <c r="Y116" s="30">
        <v>3406</v>
      </c>
      <c r="Z116" s="31">
        <v>3179</v>
      </c>
      <c r="AA116" s="33">
        <v>2.3048366524448136</v>
      </c>
      <c r="AB116" s="33">
        <v>1.6639260825307336</v>
      </c>
    </row>
    <row r="117" spans="1:28" ht="13.15" customHeight="1" x14ac:dyDescent="0.2">
      <c r="A117" s="25" t="s">
        <v>50</v>
      </c>
      <c r="B117" s="7" t="s">
        <v>21</v>
      </c>
      <c r="C117" s="29">
        <v>2170</v>
      </c>
      <c r="D117" s="30">
        <v>1561</v>
      </c>
      <c r="E117" s="31">
        <v>609</v>
      </c>
      <c r="F117" s="29">
        <v>3577</v>
      </c>
      <c r="G117" s="30">
        <v>2193</v>
      </c>
      <c r="H117" s="31">
        <v>1384</v>
      </c>
      <c r="I117" s="29">
        <v>4</v>
      </c>
      <c r="J117" s="30">
        <v>4</v>
      </c>
      <c r="K117" s="31">
        <v>0</v>
      </c>
      <c r="L117" s="29">
        <v>4</v>
      </c>
      <c r="M117" s="30">
        <v>4</v>
      </c>
      <c r="N117" s="31">
        <v>0</v>
      </c>
      <c r="O117" s="29">
        <v>208</v>
      </c>
      <c r="P117" s="30">
        <v>163</v>
      </c>
      <c r="Q117" s="31">
        <v>45</v>
      </c>
      <c r="R117" s="29">
        <v>260</v>
      </c>
      <c r="S117" s="30">
        <v>182</v>
      </c>
      <c r="T117" s="31">
        <v>78</v>
      </c>
      <c r="U117" s="29">
        <v>1958</v>
      </c>
      <c r="V117" s="30">
        <v>1394</v>
      </c>
      <c r="W117" s="31">
        <v>564</v>
      </c>
      <c r="X117" s="29">
        <v>3313</v>
      </c>
      <c r="Y117" s="30">
        <v>2007</v>
      </c>
      <c r="Z117" s="31">
        <v>1306</v>
      </c>
      <c r="AA117" s="33">
        <v>1.1704549132137347</v>
      </c>
      <c r="AB117" s="33">
        <v>0.73275455897475816</v>
      </c>
    </row>
    <row r="118" spans="1:28" ht="13.15" customHeight="1" x14ac:dyDescent="0.2">
      <c r="A118" s="25" t="s">
        <v>51</v>
      </c>
      <c r="B118" s="7" t="s">
        <v>22</v>
      </c>
      <c r="C118" s="29">
        <v>8647</v>
      </c>
      <c r="D118" s="30">
        <v>5727</v>
      </c>
      <c r="E118" s="31">
        <v>2920</v>
      </c>
      <c r="F118" s="29">
        <v>15651</v>
      </c>
      <c r="G118" s="30">
        <v>9151</v>
      </c>
      <c r="H118" s="31">
        <v>6500</v>
      </c>
      <c r="I118" s="29">
        <v>42</v>
      </c>
      <c r="J118" s="30">
        <v>32</v>
      </c>
      <c r="K118" s="31">
        <v>10</v>
      </c>
      <c r="L118" s="29">
        <v>42</v>
      </c>
      <c r="M118" s="30">
        <v>32</v>
      </c>
      <c r="N118" s="31">
        <v>10</v>
      </c>
      <c r="O118" s="29">
        <v>824</v>
      </c>
      <c r="P118" s="30">
        <v>626</v>
      </c>
      <c r="Q118" s="31">
        <v>198</v>
      </c>
      <c r="R118" s="29">
        <v>964</v>
      </c>
      <c r="S118" s="30">
        <v>695</v>
      </c>
      <c r="T118" s="31">
        <v>269</v>
      </c>
      <c r="U118" s="29">
        <v>7781</v>
      </c>
      <c r="V118" s="30">
        <v>5069</v>
      </c>
      <c r="W118" s="31">
        <v>2712</v>
      </c>
      <c r="X118" s="29">
        <v>14645</v>
      </c>
      <c r="Y118" s="30">
        <v>8424</v>
      </c>
      <c r="Z118" s="31">
        <v>6221</v>
      </c>
      <c r="AA118" s="33">
        <v>2.9298754455633413</v>
      </c>
      <c r="AB118" s="33">
        <v>1.9595519235560652</v>
      </c>
    </row>
    <row r="119" spans="1:28" ht="13.15" customHeight="1" x14ac:dyDescent="0.2">
      <c r="A119" s="25" t="s">
        <v>52</v>
      </c>
      <c r="B119" s="7" t="s">
        <v>23</v>
      </c>
      <c r="C119" s="29">
        <v>3639</v>
      </c>
      <c r="D119" s="30">
        <v>2409</v>
      </c>
      <c r="E119" s="31">
        <v>1230</v>
      </c>
      <c r="F119" s="29">
        <v>6829</v>
      </c>
      <c r="G119" s="30">
        <v>4026</v>
      </c>
      <c r="H119" s="31">
        <v>2803</v>
      </c>
      <c r="I119" s="29">
        <v>38</v>
      </c>
      <c r="J119" s="30">
        <v>35</v>
      </c>
      <c r="K119" s="31">
        <v>3</v>
      </c>
      <c r="L119" s="29">
        <v>38</v>
      </c>
      <c r="M119" s="30">
        <v>35</v>
      </c>
      <c r="N119" s="31">
        <v>3</v>
      </c>
      <c r="O119" s="29">
        <v>593</v>
      </c>
      <c r="P119" s="30">
        <v>450</v>
      </c>
      <c r="Q119" s="31">
        <v>143</v>
      </c>
      <c r="R119" s="29">
        <v>769</v>
      </c>
      <c r="S119" s="30">
        <v>531</v>
      </c>
      <c r="T119" s="31">
        <v>238</v>
      </c>
      <c r="U119" s="29">
        <v>3008</v>
      </c>
      <c r="V119" s="30">
        <v>1924</v>
      </c>
      <c r="W119" s="31">
        <v>1084</v>
      </c>
      <c r="X119" s="29">
        <v>6022</v>
      </c>
      <c r="Y119" s="30">
        <v>3460</v>
      </c>
      <c r="Z119" s="31">
        <v>2562</v>
      </c>
      <c r="AA119" s="33">
        <v>4.3188264755100345</v>
      </c>
      <c r="AB119" s="33">
        <v>3.2128759685910677</v>
      </c>
    </row>
    <row r="120" spans="1:28" ht="13.15" customHeight="1" x14ac:dyDescent="0.2">
      <c r="A120" s="25" t="s">
        <v>53</v>
      </c>
      <c r="B120" s="7" t="s">
        <v>24</v>
      </c>
      <c r="C120" s="29">
        <v>4529</v>
      </c>
      <c r="D120" s="30">
        <v>2889</v>
      </c>
      <c r="E120" s="31">
        <v>1640</v>
      </c>
      <c r="F120" s="29">
        <v>9392</v>
      </c>
      <c r="G120" s="30">
        <v>5272</v>
      </c>
      <c r="H120" s="31">
        <v>4120</v>
      </c>
      <c r="I120" s="29">
        <v>4</v>
      </c>
      <c r="J120" s="30">
        <v>3</v>
      </c>
      <c r="K120" s="31">
        <v>1</v>
      </c>
      <c r="L120" s="29">
        <v>4</v>
      </c>
      <c r="M120" s="30">
        <v>3</v>
      </c>
      <c r="N120" s="31">
        <v>1</v>
      </c>
      <c r="O120" s="29">
        <v>379</v>
      </c>
      <c r="P120" s="30">
        <v>283</v>
      </c>
      <c r="Q120" s="31">
        <v>96</v>
      </c>
      <c r="R120" s="29">
        <v>476</v>
      </c>
      <c r="S120" s="30">
        <v>333</v>
      </c>
      <c r="T120" s="31">
        <v>143</v>
      </c>
      <c r="U120" s="29">
        <v>4146</v>
      </c>
      <c r="V120" s="30">
        <v>2603</v>
      </c>
      <c r="W120" s="31">
        <v>1543</v>
      </c>
      <c r="X120" s="29">
        <v>8912</v>
      </c>
      <c r="Y120" s="30">
        <v>4936</v>
      </c>
      <c r="Z120" s="31">
        <v>3976</v>
      </c>
      <c r="AA120" s="33">
        <v>3.5331747084292235</v>
      </c>
      <c r="AB120" s="33">
        <v>2.9451977471996789</v>
      </c>
    </row>
    <row r="121" spans="1:28" ht="13.15" customHeight="1" x14ac:dyDescent="0.2">
      <c r="A121" s="25" t="s">
        <v>54</v>
      </c>
      <c r="B121" s="7" t="s">
        <v>25</v>
      </c>
      <c r="C121" s="29">
        <v>723</v>
      </c>
      <c r="D121" s="30">
        <v>489</v>
      </c>
      <c r="E121" s="31">
        <v>234</v>
      </c>
      <c r="F121" s="29">
        <v>1292</v>
      </c>
      <c r="G121" s="30">
        <v>715</v>
      </c>
      <c r="H121" s="31">
        <v>577</v>
      </c>
      <c r="I121" s="29">
        <v>32</v>
      </c>
      <c r="J121" s="30">
        <v>21</v>
      </c>
      <c r="K121" s="31">
        <v>11</v>
      </c>
      <c r="L121" s="29">
        <v>33</v>
      </c>
      <c r="M121" s="30">
        <v>21</v>
      </c>
      <c r="N121" s="31">
        <v>12</v>
      </c>
      <c r="O121" s="29">
        <v>300</v>
      </c>
      <c r="P121" s="30">
        <v>219</v>
      </c>
      <c r="Q121" s="31">
        <v>81</v>
      </c>
      <c r="R121" s="29">
        <v>392</v>
      </c>
      <c r="S121" s="30">
        <v>257</v>
      </c>
      <c r="T121" s="31">
        <v>135</v>
      </c>
      <c r="U121" s="29">
        <v>391</v>
      </c>
      <c r="V121" s="30">
        <v>249</v>
      </c>
      <c r="W121" s="31">
        <v>142</v>
      </c>
      <c r="X121" s="29">
        <v>867</v>
      </c>
      <c r="Y121" s="30">
        <v>437</v>
      </c>
      <c r="Z121" s="31">
        <v>430</v>
      </c>
      <c r="AA121" s="33">
        <v>1.6876750700280112</v>
      </c>
      <c r="AB121" s="33">
        <v>1.2049653525829345</v>
      </c>
    </row>
    <row r="122" spans="1:28" ht="13.15" customHeight="1" x14ac:dyDescent="0.2">
      <c r="A122" s="25" t="s">
        <v>55</v>
      </c>
      <c r="B122" s="7" t="s">
        <v>26</v>
      </c>
      <c r="C122" s="29">
        <v>2634</v>
      </c>
      <c r="D122" s="30">
        <v>1615</v>
      </c>
      <c r="E122" s="31">
        <v>1019</v>
      </c>
      <c r="F122" s="29">
        <v>5006</v>
      </c>
      <c r="G122" s="30">
        <v>2742</v>
      </c>
      <c r="H122" s="31">
        <v>2264</v>
      </c>
      <c r="I122" s="29">
        <v>4</v>
      </c>
      <c r="J122" s="30">
        <v>3</v>
      </c>
      <c r="K122" s="31">
        <v>1</v>
      </c>
      <c r="L122" s="29">
        <v>4</v>
      </c>
      <c r="M122" s="30">
        <v>3</v>
      </c>
      <c r="N122" s="31">
        <v>1</v>
      </c>
      <c r="O122" s="29">
        <v>719</v>
      </c>
      <c r="P122" s="30">
        <v>475</v>
      </c>
      <c r="Q122" s="31">
        <v>244</v>
      </c>
      <c r="R122" s="29">
        <v>1059</v>
      </c>
      <c r="S122" s="30">
        <v>631</v>
      </c>
      <c r="T122" s="31">
        <v>428</v>
      </c>
      <c r="U122" s="29">
        <v>1911</v>
      </c>
      <c r="V122" s="30">
        <v>1137</v>
      </c>
      <c r="W122" s="31">
        <v>774</v>
      </c>
      <c r="X122" s="29">
        <v>3943</v>
      </c>
      <c r="Y122" s="30">
        <v>2108</v>
      </c>
      <c r="Z122" s="31">
        <v>1835</v>
      </c>
      <c r="AA122" s="33">
        <v>1.675871020283511</v>
      </c>
      <c r="AB122" s="33">
        <v>1.3846860253481077</v>
      </c>
    </row>
    <row r="123" spans="1:28" ht="13.15" customHeight="1" x14ac:dyDescent="0.2">
      <c r="A123" s="25" t="s">
        <v>56</v>
      </c>
      <c r="B123" s="7" t="s">
        <v>27</v>
      </c>
      <c r="C123" s="29">
        <v>1999</v>
      </c>
      <c r="D123" s="30">
        <v>1162</v>
      </c>
      <c r="E123" s="31">
        <v>837</v>
      </c>
      <c r="F123" s="29">
        <v>4026</v>
      </c>
      <c r="G123" s="30">
        <v>2123</v>
      </c>
      <c r="H123" s="31">
        <v>1903</v>
      </c>
      <c r="I123" s="29">
        <v>5</v>
      </c>
      <c r="J123" s="30">
        <v>2</v>
      </c>
      <c r="K123" s="31">
        <v>3</v>
      </c>
      <c r="L123" s="29">
        <v>5</v>
      </c>
      <c r="M123" s="30">
        <v>2</v>
      </c>
      <c r="N123" s="31">
        <v>3</v>
      </c>
      <c r="O123" s="29">
        <v>511</v>
      </c>
      <c r="P123" s="30">
        <v>307</v>
      </c>
      <c r="Q123" s="31">
        <v>204</v>
      </c>
      <c r="R123" s="29">
        <v>821</v>
      </c>
      <c r="S123" s="30">
        <v>459</v>
      </c>
      <c r="T123" s="31">
        <v>362</v>
      </c>
      <c r="U123" s="29">
        <v>1483</v>
      </c>
      <c r="V123" s="30">
        <v>853</v>
      </c>
      <c r="W123" s="31">
        <v>630</v>
      </c>
      <c r="X123" s="29">
        <v>3200</v>
      </c>
      <c r="Y123" s="30">
        <v>1662</v>
      </c>
      <c r="Z123" s="31">
        <v>1538</v>
      </c>
      <c r="AA123" s="33">
        <v>1.1358535379650097</v>
      </c>
      <c r="AB123" s="33">
        <v>0.88977684856333972</v>
      </c>
    </row>
    <row r="124" spans="1:28" ht="13.15" customHeight="1" x14ac:dyDescent="0.2">
      <c r="A124" s="25" t="s">
        <v>57</v>
      </c>
      <c r="B124" s="7" t="s">
        <v>36</v>
      </c>
      <c r="C124" s="29">
        <v>1481</v>
      </c>
      <c r="D124" s="30">
        <v>950</v>
      </c>
      <c r="E124" s="31">
        <v>531</v>
      </c>
      <c r="F124" s="29">
        <v>2601</v>
      </c>
      <c r="G124" s="30">
        <v>1467</v>
      </c>
      <c r="H124" s="31">
        <v>1134</v>
      </c>
      <c r="I124" s="29">
        <v>17</v>
      </c>
      <c r="J124" s="30">
        <v>16</v>
      </c>
      <c r="K124" s="31">
        <v>1</v>
      </c>
      <c r="L124" s="29">
        <v>18</v>
      </c>
      <c r="M124" s="30">
        <v>17</v>
      </c>
      <c r="N124" s="31">
        <v>1</v>
      </c>
      <c r="O124" s="29">
        <v>315</v>
      </c>
      <c r="P124" s="30">
        <v>214</v>
      </c>
      <c r="Q124" s="31">
        <v>101</v>
      </c>
      <c r="R124" s="29">
        <v>411</v>
      </c>
      <c r="S124" s="30">
        <v>261</v>
      </c>
      <c r="T124" s="31">
        <v>150</v>
      </c>
      <c r="U124" s="29">
        <v>1149</v>
      </c>
      <c r="V124" s="30">
        <v>720</v>
      </c>
      <c r="W124" s="31">
        <v>429</v>
      </c>
      <c r="X124" s="29">
        <v>2172</v>
      </c>
      <c r="Y124" s="30">
        <v>1189</v>
      </c>
      <c r="Z124" s="31">
        <v>983</v>
      </c>
      <c r="AA124" s="33">
        <v>1.4471369943326169</v>
      </c>
      <c r="AB124" s="33">
        <v>0.98925925362462164</v>
      </c>
    </row>
    <row r="125" spans="1:28" ht="13.15" customHeight="1" x14ac:dyDescent="0.2">
      <c r="A125" s="25" t="s">
        <v>58</v>
      </c>
      <c r="B125" s="7" t="s">
        <v>37</v>
      </c>
      <c r="C125" s="29">
        <v>246</v>
      </c>
      <c r="D125" s="30">
        <v>163</v>
      </c>
      <c r="E125" s="31">
        <v>83</v>
      </c>
      <c r="F125" s="29">
        <v>409</v>
      </c>
      <c r="G125" s="30">
        <v>237</v>
      </c>
      <c r="H125" s="31">
        <v>172</v>
      </c>
      <c r="I125" s="29">
        <v>0</v>
      </c>
      <c r="J125" s="30">
        <v>0</v>
      </c>
      <c r="K125" s="31">
        <v>0</v>
      </c>
      <c r="L125" s="29">
        <v>0</v>
      </c>
      <c r="M125" s="30">
        <v>0</v>
      </c>
      <c r="N125" s="31">
        <v>0</v>
      </c>
      <c r="O125" s="29">
        <v>54</v>
      </c>
      <c r="P125" s="30">
        <v>40</v>
      </c>
      <c r="Q125" s="31">
        <v>14</v>
      </c>
      <c r="R125" s="29">
        <v>81</v>
      </c>
      <c r="S125" s="30">
        <v>46</v>
      </c>
      <c r="T125" s="31">
        <v>35</v>
      </c>
      <c r="U125" s="29">
        <v>192</v>
      </c>
      <c r="V125" s="30">
        <v>123</v>
      </c>
      <c r="W125" s="31">
        <v>69</v>
      </c>
      <c r="X125" s="29">
        <v>328</v>
      </c>
      <c r="Y125" s="30">
        <v>191</v>
      </c>
      <c r="Z125" s="31">
        <v>137</v>
      </c>
      <c r="AA125" s="33">
        <v>0.57210632805414074</v>
      </c>
      <c r="AB125" s="33">
        <v>0.28946530308928131</v>
      </c>
    </row>
    <row r="126" spans="1:28" ht="13.15" customHeight="1" x14ac:dyDescent="0.2">
      <c r="A126" s="26" t="s">
        <v>59</v>
      </c>
      <c r="B126" s="28" t="s">
        <v>38</v>
      </c>
      <c r="C126" s="51">
        <v>48</v>
      </c>
      <c r="D126" s="52">
        <v>34</v>
      </c>
      <c r="E126" s="53">
        <v>14</v>
      </c>
      <c r="F126" s="51">
        <v>83</v>
      </c>
      <c r="G126" s="52">
        <v>50</v>
      </c>
      <c r="H126" s="53">
        <v>33</v>
      </c>
      <c r="I126" s="51">
        <v>16</v>
      </c>
      <c r="J126" s="52">
        <v>11</v>
      </c>
      <c r="K126" s="53">
        <v>5</v>
      </c>
      <c r="L126" s="51">
        <v>17</v>
      </c>
      <c r="M126" s="52">
        <v>12</v>
      </c>
      <c r="N126" s="53">
        <v>5</v>
      </c>
      <c r="O126" s="51">
        <v>15</v>
      </c>
      <c r="P126" s="52">
        <v>12</v>
      </c>
      <c r="Q126" s="53">
        <v>3</v>
      </c>
      <c r="R126" s="51">
        <v>25</v>
      </c>
      <c r="S126" s="52">
        <v>16</v>
      </c>
      <c r="T126" s="53">
        <v>9</v>
      </c>
      <c r="U126" s="51">
        <v>17</v>
      </c>
      <c r="V126" s="52">
        <v>11</v>
      </c>
      <c r="W126" s="53">
        <v>6</v>
      </c>
      <c r="X126" s="51">
        <v>41</v>
      </c>
      <c r="Y126" s="52">
        <v>22</v>
      </c>
      <c r="Z126" s="53">
        <v>19</v>
      </c>
      <c r="AA126" s="55">
        <v>1.3223140495867769</v>
      </c>
      <c r="AB126" s="55">
        <v>0.59357791604090682</v>
      </c>
    </row>
    <row r="127" spans="1:28" ht="13.15" customHeight="1" x14ac:dyDescent="0.2">
      <c r="A127" s="88" t="s">
        <v>148</v>
      </c>
      <c r="B127" s="89"/>
      <c r="C127" s="89"/>
      <c r="D127" s="89"/>
      <c r="E127" s="89"/>
      <c r="F127" s="89"/>
      <c r="G127" s="89"/>
      <c r="H127" s="89"/>
      <c r="I127" s="89"/>
      <c r="J127" s="89"/>
      <c r="K127" s="89"/>
      <c r="L127" s="89"/>
      <c r="M127" s="41"/>
      <c r="N127" s="41"/>
      <c r="O127" s="41"/>
      <c r="P127" s="41"/>
      <c r="Q127" s="41"/>
      <c r="R127" s="41"/>
      <c r="S127" s="41"/>
      <c r="T127" s="41"/>
      <c r="U127" s="41"/>
      <c r="V127" s="41"/>
      <c r="W127" s="41"/>
      <c r="X127" s="41"/>
      <c r="Y127" s="41"/>
      <c r="Z127" s="41"/>
    </row>
    <row r="128" spans="1:28" ht="13.15" customHeight="1" x14ac:dyDescent="0.2">
      <c r="A128" s="90" t="s">
        <v>0</v>
      </c>
      <c r="B128" s="90"/>
      <c r="C128" s="90"/>
    </row>
  </sheetData>
  <mergeCells count="73">
    <mergeCell ref="A2:P2"/>
    <mergeCell ref="A3:N3"/>
    <mergeCell ref="A4:B7"/>
    <mergeCell ref="C4:H4"/>
    <mergeCell ref="I4:N4"/>
    <mergeCell ref="O4:T4"/>
    <mergeCell ref="U4:Z4"/>
    <mergeCell ref="AA4:AA7"/>
    <mergeCell ref="AB4:AB7"/>
    <mergeCell ref="C5:E5"/>
    <mergeCell ref="F5:H5"/>
    <mergeCell ref="I5:K5"/>
    <mergeCell ref="L5:N5"/>
    <mergeCell ref="O5:Q5"/>
    <mergeCell ref="R5:T5"/>
    <mergeCell ref="U5:W5"/>
    <mergeCell ref="X5:Z5"/>
    <mergeCell ref="A31:L31"/>
    <mergeCell ref="A32:C32"/>
    <mergeCell ref="A35:N35"/>
    <mergeCell ref="A36:B39"/>
    <mergeCell ref="C36:H36"/>
    <mergeCell ref="I36:N36"/>
    <mergeCell ref="O36:T36"/>
    <mergeCell ref="U36:Z36"/>
    <mergeCell ref="AA36:AA39"/>
    <mergeCell ref="AB36:AB39"/>
    <mergeCell ref="C37:E37"/>
    <mergeCell ref="F37:H37"/>
    <mergeCell ref="I37:K37"/>
    <mergeCell ref="L37:N37"/>
    <mergeCell ref="O37:Q37"/>
    <mergeCell ref="R37:T37"/>
    <mergeCell ref="U37:W37"/>
    <mergeCell ref="X37:Z37"/>
    <mergeCell ref="A63:L63"/>
    <mergeCell ref="A64:C64"/>
    <mergeCell ref="A67:N67"/>
    <mergeCell ref="A68:B71"/>
    <mergeCell ref="C68:H68"/>
    <mergeCell ref="I68:N68"/>
    <mergeCell ref="U100:Z100"/>
    <mergeCell ref="O68:T68"/>
    <mergeCell ref="U68:Z68"/>
    <mergeCell ref="AA68:AA71"/>
    <mergeCell ref="AB68:AB71"/>
    <mergeCell ref="O69:Q69"/>
    <mergeCell ref="R69:T69"/>
    <mergeCell ref="U69:W69"/>
    <mergeCell ref="X69:Z69"/>
    <mergeCell ref="A95:L95"/>
    <mergeCell ref="A96:C96"/>
    <mergeCell ref="A99:N99"/>
    <mergeCell ref="C69:E69"/>
    <mergeCell ref="F69:H69"/>
    <mergeCell ref="I69:K69"/>
    <mergeCell ref="L69:N69"/>
    <mergeCell ref="A127:L127"/>
    <mergeCell ref="A128:C128"/>
    <mergeCell ref="AA100:AA103"/>
    <mergeCell ref="AB100:AB103"/>
    <mergeCell ref="C101:E101"/>
    <mergeCell ref="F101:H101"/>
    <mergeCell ref="I101:K101"/>
    <mergeCell ref="L101:N101"/>
    <mergeCell ref="O101:Q101"/>
    <mergeCell ref="R101:T101"/>
    <mergeCell ref="U101:W101"/>
    <mergeCell ref="X101:Z101"/>
    <mergeCell ref="A100:B103"/>
    <mergeCell ref="C100:H100"/>
    <mergeCell ref="I100:N100"/>
    <mergeCell ref="O100:T100"/>
  </mergeCells>
  <phoneticPr fontId="9" type="noConversion"/>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B140"/>
  <sheetViews>
    <sheetView zoomScaleNormal="100" workbookViewId="0">
      <pane ySplit="2" topLeftCell="A105" activePane="bottomLeft" state="frozen"/>
      <selection activeCell="N5" sqref="N5"/>
      <selection pane="bottomLeft" activeCell="L5" sqref="L5:N5"/>
    </sheetView>
  </sheetViews>
  <sheetFormatPr defaultRowHeight="13.15" customHeight="1" x14ac:dyDescent="0.2"/>
  <cols>
    <col min="1" max="1" width="10" customWidth="1"/>
    <col min="2" max="2" width="18.5" customWidth="1"/>
    <col min="3" max="3" width="14" customWidth="1"/>
    <col min="4" max="4" width="11" customWidth="1"/>
    <col min="5" max="5" width="12.1640625" customWidth="1"/>
    <col min="6" max="6" width="12.83203125" customWidth="1"/>
    <col min="7" max="7" width="11.83203125" customWidth="1"/>
    <col min="8" max="9" width="12.1640625" customWidth="1"/>
    <col min="10" max="11" width="9.5" customWidth="1"/>
    <col min="12" max="12" width="11.5" customWidth="1"/>
    <col min="13" max="14" width="9.5" customWidth="1"/>
    <col min="15" max="15" width="12.83203125" customWidth="1"/>
    <col min="16" max="17" width="9.5" customWidth="1"/>
    <col min="18" max="18" width="11.5" customWidth="1"/>
    <col min="19" max="19" width="11.83203125" customWidth="1"/>
    <col min="20" max="20" width="10.1640625" customWidth="1"/>
    <col min="21" max="21" width="10.5" customWidth="1"/>
    <col min="22" max="23" width="9.5" customWidth="1"/>
    <col min="24" max="24" width="11.5" customWidth="1"/>
    <col min="25" max="26" width="9.5" customWidth="1"/>
    <col min="27" max="27" width="12.5" customWidth="1"/>
    <col min="28" max="28" width="11.33203125" customWidth="1"/>
  </cols>
  <sheetData>
    <row r="1" spans="1:28" ht="24" customHeight="1" x14ac:dyDescent="0.2"/>
    <row r="2" spans="1:28" s="46" customFormat="1" ht="24" customHeight="1" x14ac:dyDescent="0.2">
      <c r="A2" s="110" t="s">
        <v>165</v>
      </c>
      <c r="B2" s="111"/>
      <c r="C2" s="111"/>
      <c r="D2" s="111"/>
      <c r="E2" s="111"/>
      <c r="F2" s="111"/>
      <c r="G2" s="111"/>
      <c r="H2" s="111"/>
      <c r="I2" s="111"/>
      <c r="J2" s="111"/>
      <c r="K2" s="111"/>
      <c r="L2" s="111"/>
      <c r="M2" s="111"/>
      <c r="N2" s="111"/>
      <c r="O2" s="111"/>
      <c r="P2" s="111"/>
    </row>
    <row r="3" spans="1:28" s="44" customFormat="1" ht="20.45" customHeight="1" x14ac:dyDescent="0.2">
      <c r="A3" s="105" t="s">
        <v>122</v>
      </c>
      <c r="B3" s="106"/>
      <c r="C3" s="106"/>
      <c r="D3" s="106"/>
      <c r="E3" s="106"/>
      <c r="F3" s="106"/>
      <c r="G3" s="106"/>
      <c r="H3" s="106"/>
      <c r="I3" s="106"/>
      <c r="J3" s="106"/>
      <c r="K3" s="106"/>
      <c r="L3" s="106"/>
      <c r="M3" s="106"/>
      <c r="N3" s="106"/>
    </row>
    <row r="4" spans="1:28" ht="27" customHeight="1" x14ac:dyDescent="0.2">
      <c r="A4" s="99" t="s">
        <v>152</v>
      </c>
      <c r="B4" s="100"/>
      <c r="C4" s="96" t="s">
        <v>153</v>
      </c>
      <c r="D4" s="97"/>
      <c r="E4" s="97"/>
      <c r="F4" s="97"/>
      <c r="G4" s="97"/>
      <c r="H4" s="98"/>
      <c r="I4" s="107" t="s">
        <v>157</v>
      </c>
      <c r="J4" s="108"/>
      <c r="K4" s="108"/>
      <c r="L4" s="108"/>
      <c r="M4" s="108"/>
      <c r="N4" s="109"/>
      <c r="O4" s="107" t="s">
        <v>158</v>
      </c>
      <c r="P4" s="108"/>
      <c r="Q4" s="108"/>
      <c r="R4" s="108"/>
      <c r="S4" s="108"/>
      <c r="T4" s="109"/>
      <c r="U4" s="107" t="s">
        <v>159</v>
      </c>
      <c r="V4" s="108"/>
      <c r="W4" s="108"/>
      <c r="X4" s="108"/>
      <c r="Y4" s="108"/>
      <c r="Z4" s="109"/>
      <c r="AA4" s="91" t="s">
        <v>65</v>
      </c>
      <c r="AB4" s="94" t="s">
        <v>66</v>
      </c>
    </row>
    <row r="5" spans="1:28" ht="13.15" customHeight="1" x14ac:dyDescent="0.2">
      <c r="A5" s="101"/>
      <c r="B5" s="102"/>
      <c r="C5" s="96" t="s">
        <v>154</v>
      </c>
      <c r="D5" s="97"/>
      <c r="E5" s="98"/>
      <c r="F5" s="96" t="s">
        <v>155</v>
      </c>
      <c r="G5" s="97"/>
      <c r="H5" s="98"/>
      <c r="I5" s="96" t="s">
        <v>156</v>
      </c>
      <c r="J5" s="97"/>
      <c r="K5" s="98"/>
      <c r="L5" s="96" t="s">
        <v>155</v>
      </c>
      <c r="M5" s="97"/>
      <c r="N5" s="98"/>
      <c r="O5" s="96" t="s">
        <v>156</v>
      </c>
      <c r="P5" s="97"/>
      <c r="Q5" s="98"/>
      <c r="R5" s="96" t="s">
        <v>155</v>
      </c>
      <c r="S5" s="97"/>
      <c r="T5" s="98"/>
      <c r="U5" s="96" t="s">
        <v>156</v>
      </c>
      <c r="V5" s="97"/>
      <c r="W5" s="98"/>
      <c r="X5" s="96" t="s">
        <v>155</v>
      </c>
      <c r="Y5" s="97"/>
      <c r="Z5" s="98"/>
      <c r="AA5" s="92"/>
      <c r="AB5" s="95"/>
    </row>
    <row r="6" spans="1:28" ht="13.15" customHeight="1" x14ac:dyDescent="0.2">
      <c r="A6" s="101"/>
      <c r="B6" s="102"/>
      <c r="C6" s="42" t="s">
        <v>41</v>
      </c>
      <c r="D6" s="42" t="s">
        <v>42</v>
      </c>
      <c r="E6" s="42" t="s">
        <v>43</v>
      </c>
      <c r="F6" s="42" t="s">
        <v>41</v>
      </c>
      <c r="G6" s="42" t="s">
        <v>42</v>
      </c>
      <c r="H6" s="42" t="s">
        <v>43</v>
      </c>
      <c r="I6" s="42" t="s">
        <v>41</v>
      </c>
      <c r="J6" s="42" t="s">
        <v>42</v>
      </c>
      <c r="K6" s="42" t="s">
        <v>43</v>
      </c>
      <c r="L6" s="42" t="s">
        <v>41</v>
      </c>
      <c r="M6" s="42" t="s">
        <v>42</v>
      </c>
      <c r="N6" s="42" t="s">
        <v>43</v>
      </c>
      <c r="O6" s="42" t="s">
        <v>41</v>
      </c>
      <c r="P6" s="42" t="s">
        <v>42</v>
      </c>
      <c r="Q6" s="42" t="s">
        <v>43</v>
      </c>
      <c r="R6" s="42" t="s">
        <v>41</v>
      </c>
      <c r="S6" s="42" t="s">
        <v>42</v>
      </c>
      <c r="T6" s="42" t="s">
        <v>43</v>
      </c>
      <c r="U6" s="42" t="s">
        <v>41</v>
      </c>
      <c r="V6" s="42" t="s">
        <v>42</v>
      </c>
      <c r="W6" s="42" t="s">
        <v>43</v>
      </c>
      <c r="X6" s="42" t="s">
        <v>41</v>
      </c>
      <c r="Y6" s="42" t="s">
        <v>42</v>
      </c>
      <c r="Z6" s="42" t="s">
        <v>43</v>
      </c>
      <c r="AA6" s="92"/>
      <c r="AB6" s="95"/>
    </row>
    <row r="7" spans="1:28" s="35" customFormat="1" ht="13.15" customHeight="1" x14ac:dyDescent="0.2">
      <c r="A7" s="103"/>
      <c r="B7" s="104"/>
      <c r="C7" s="69" t="s">
        <v>3</v>
      </c>
      <c r="D7" s="69" t="s">
        <v>4</v>
      </c>
      <c r="E7" s="69" t="s">
        <v>5</v>
      </c>
      <c r="F7" s="69" t="s">
        <v>3</v>
      </c>
      <c r="G7" s="69" t="s">
        <v>4</v>
      </c>
      <c r="H7" s="69" t="s">
        <v>5</v>
      </c>
      <c r="I7" s="69" t="s">
        <v>3</v>
      </c>
      <c r="J7" s="69" t="s">
        <v>4</v>
      </c>
      <c r="K7" s="69" t="s">
        <v>5</v>
      </c>
      <c r="L7" s="69" t="s">
        <v>3</v>
      </c>
      <c r="M7" s="69" t="s">
        <v>4</v>
      </c>
      <c r="N7" s="69" t="s">
        <v>5</v>
      </c>
      <c r="O7" s="69" t="s">
        <v>3</v>
      </c>
      <c r="P7" s="69" t="s">
        <v>4</v>
      </c>
      <c r="Q7" s="69" t="s">
        <v>5</v>
      </c>
      <c r="R7" s="69" t="s">
        <v>3</v>
      </c>
      <c r="S7" s="69" t="s">
        <v>4</v>
      </c>
      <c r="T7" s="69" t="s">
        <v>5</v>
      </c>
      <c r="U7" s="69" t="s">
        <v>3</v>
      </c>
      <c r="V7" s="69" t="s">
        <v>4</v>
      </c>
      <c r="W7" s="69" t="s">
        <v>5</v>
      </c>
      <c r="X7" s="69" t="s">
        <v>3</v>
      </c>
      <c r="Y7" s="69" t="s">
        <v>4</v>
      </c>
      <c r="Z7" s="69" t="s">
        <v>5</v>
      </c>
      <c r="AA7" s="93"/>
      <c r="AB7" s="126"/>
    </row>
    <row r="8" spans="1:28" s="2" customFormat="1" ht="13.15" customHeight="1" x14ac:dyDescent="0.2">
      <c r="A8" s="37" t="s">
        <v>85</v>
      </c>
      <c r="B8" s="27" t="s">
        <v>16</v>
      </c>
      <c r="C8" s="12">
        <v>142509</v>
      </c>
      <c r="D8" s="13">
        <v>88446</v>
      </c>
      <c r="E8" s="14">
        <v>54063</v>
      </c>
      <c r="F8" s="12">
        <v>288808</v>
      </c>
      <c r="G8" s="13">
        <v>155894</v>
      </c>
      <c r="H8" s="14">
        <v>132914</v>
      </c>
      <c r="I8" s="12">
        <v>2727</v>
      </c>
      <c r="J8" s="13">
        <v>2008</v>
      </c>
      <c r="K8" s="14">
        <v>719</v>
      </c>
      <c r="L8" s="12">
        <v>2805</v>
      </c>
      <c r="M8" s="13">
        <v>2053</v>
      </c>
      <c r="N8" s="14">
        <v>752</v>
      </c>
      <c r="O8" s="12">
        <v>34318</v>
      </c>
      <c r="P8" s="13">
        <v>23257</v>
      </c>
      <c r="Q8" s="14">
        <v>11061</v>
      </c>
      <c r="R8" s="12">
        <v>49702</v>
      </c>
      <c r="S8" s="13">
        <v>30447</v>
      </c>
      <c r="T8" s="14">
        <v>19255</v>
      </c>
      <c r="U8" s="12">
        <v>105464</v>
      </c>
      <c r="V8" s="13">
        <v>63181</v>
      </c>
      <c r="W8" s="14">
        <v>42283</v>
      </c>
      <c r="X8" s="12">
        <v>236301</v>
      </c>
      <c r="Y8" s="13">
        <v>123394</v>
      </c>
      <c r="Z8" s="14">
        <v>112907</v>
      </c>
      <c r="AA8" s="9">
        <v>1.59</v>
      </c>
      <c r="AB8" s="20">
        <v>1.23</v>
      </c>
    </row>
    <row r="9" spans="1:28" ht="13.15" customHeight="1" x14ac:dyDescent="0.2">
      <c r="A9" s="38" t="s">
        <v>96</v>
      </c>
      <c r="B9" s="7" t="s">
        <v>17</v>
      </c>
      <c r="C9" s="29">
        <v>17529</v>
      </c>
      <c r="D9" s="30">
        <v>10718</v>
      </c>
      <c r="E9" s="31">
        <v>6811</v>
      </c>
      <c r="F9" s="29">
        <v>34768</v>
      </c>
      <c r="G9" s="30">
        <v>18553</v>
      </c>
      <c r="H9" s="31">
        <v>16215</v>
      </c>
      <c r="I9" s="29">
        <v>65</v>
      </c>
      <c r="J9" s="30">
        <v>54</v>
      </c>
      <c r="K9" s="31">
        <v>11</v>
      </c>
      <c r="L9" s="29">
        <v>70</v>
      </c>
      <c r="M9" s="30">
        <v>56</v>
      </c>
      <c r="N9" s="31">
        <v>14</v>
      </c>
      <c r="O9" s="29">
        <v>1275</v>
      </c>
      <c r="P9" s="30">
        <v>860</v>
      </c>
      <c r="Q9" s="31">
        <v>415</v>
      </c>
      <c r="R9" s="29">
        <v>1979</v>
      </c>
      <c r="S9" s="30">
        <v>1184</v>
      </c>
      <c r="T9" s="31">
        <v>795</v>
      </c>
      <c r="U9" s="29">
        <v>16189</v>
      </c>
      <c r="V9" s="30">
        <v>9804</v>
      </c>
      <c r="W9" s="31">
        <v>6385</v>
      </c>
      <c r="X9" s="29">
        <v>32719</v>
      </c>
      <c r="Y9" s="30">
        <v>17313</v>
      </c>
      <c r="Z9" s="31">
        <v>15406</v>
      </c>
      <c r="AA9" s="32">
        <v>1.0900000000000001</v>
      </c>
      <c r="AB9" s="33">
        <v>0.86</v>
      </c>
    </row>
    <row r="10" spans="1:28" ht="13.15" customHeight="1" x14ac:dyDescent="0.2">
      <c r="A10" s="38" t="s">
        <v>64</v>
      </c>
      <c r="B10" s="7" t="s">
        <v>18</v>
      </c>
      <c r="C10" s="29">
        <v>20980</v>
      </c>
      <c r="D10" s="30">
        <v>11737</v>
      </c>
      <c r="E10" s="31">
        <v>9243</v>
      </c>
      <c r="F10" s="29">
        <v>43481</v>
      </c>
      <c r="G10" s="30">
        <v>22213</v>
      </c>
      <c r="H10" s="31">
        <v>21268</v>
      </c>
      <c r="I10" s="29">
        <v>1646</v>
      </c>
      <c r="J10" s="30">
        <v>1196</v>
      </c>
      <c r="K10" s="31">
        <v>450</v>
      </c>
      <c r="L10" s="29">
        <v>1697</v>
      </c>
      <c r="M10" s="30">
        <v>1226</v>
      </c>
      <c r="N10" s="31">
        <v>471</v>
      </c>
      <c r="O10" s="29">
        <v>6201</v>
      </c>
      <c r="P10" s="30">
        <v>3882</v>
      </c>
      <c r="Q10" s="31">
        <v>2319</v>
      </c>
      <c r="R10" s="29">
        <v>8318</v>
      </c>
      <c r="S10" s="30">
        <v>4901</v>
      </c>
      <c r="T10" s="31">
        <v>3417</v>
      </c>
      <c r="U10" s="29">
        <v>13133</v>
      </c>
      <c r="V10" s="30">
        <v>6659</v>
      </c>
      <c r="W10" s="31">
        <v>6474</v>
      </c>
      <c r="X10" s="29">
        <v>33466</v>
      </c>
      <c r="Y10" s="30">
        <v>16086</v>
      </c>
      <c r="Z10" s="31">
        <v>17380</v>
      </c>
      <c r="AA10" s="32">
        <v>1.98</v>
      </c>
      <c r="AB10" s="33">
        <v>1.68</v>
      </c>
    </row>
    <row r="11" spans="1:28" ht="13.15" customHeight="1" x14ac:dyDescent="0.2">
      <c r="A11" s="38" t="s">
        <v>97</v>
      </c>
      <c r="B11" s="7" t="s">
        <v>19</v>
      </c>
      <c r="C11" s="29">
        <v>11180</v>
      </c>
      <c r="D11" s="30">
        <v>6529</v>
      </c>
      <c r="E11" s="31">
        <v>4651</v>
      </c>
      <c r="F11" s="29">
        <v>27083</v>
      </c>
      <c r="G11" s="30">
        <v>13869</v>
      </c>
      <c r="H11" s="31">
        <v>13214</v>
      </c>
      <c r="I11" s="29">
        <v>46</v>
      </c>
      <c r="J11" s="30">
        <v>36</v>
      </c>
      <c r="K11" s="31">
        <v>10</v>
      </c>
      <c r="L11" s="29">
        <v>48</v>
      </c>
      <c r="M11" s="30">
        <v>36</v>
      </c>
      <c r="N11" s="31">
        <v>12</v>
      </c>
      <c r="O11" s="29">
        <v>1184</v>
      </c>
      <c r="P11" s="30">
        <v>759</v>
      </c>
      <c r="Q11" s="31">
        <v>425</v>
      </c>
      <c r="R11" s="29">
        <v>2214</v>
      </c>
      <c r="S11" s="30">
        <v>1263</v>
      </c>
      <c r="T11" s="31">
        <v>951</v>
      </c>
      <c r="U11" s="29">
        <v>9950</v>
      </c>
      <c r="V11" s="30">
        <v>5734</v>
      </c>
      <c r="W11" s="31">
        <v>4216</v>
      </c>
      <c r="X11" s="29">
        <v>24821</v>
      </c>
      <c r="Y11" s="30">
        <v>12570</v>
      </c>
      <c r="Z11" s="31">
        <v>12251</v>
      </c>
      <c r="AA11" s="32">
        <v>1.31</v>
      </c>
      <c r="AB11" s="33">
        <v>1.19</v>
      </c>
    </row>
    <row r="12" spans="1:28" ht="13.15" customHeight="1" x14ac:dyDescent="0.2">
      <c r="A12" s="38" t="s">
        <v>98</v>
      </c>
      <c r="B12" s="7" t="s">
        <v>28</v>
      </c>
      <c r="C12" s="29">
        <v>19391</v>
      </c>
      <c r="D12" s="30">
        <v>11283</v>
      </c>
      <c r="E12" s="31">
        <v>8108</v>
      </c>
      <c r="F12" s="29">
        <v>42900</v>
      </c>
      <c r="G12" s="30">
        <v>22290</v>
      </c>
      <c r="H12" s="31">
        <v>20610</v>
      </c>
      <c r="I12" s="29">
        <v>423</v>
      </c>
      <c r="J12" s="30">
        <v>314</v>
      </c>
      <c r="K12" s="31">
        <v>109</v>
      </c>
      <c r="L12" s="29">
        <v>431</v>
      </c>
      <c r="M12" s="30">
        <v>321</v>
      </c>
      <c r="N12" s="31">
        <v>110</v>
      </c>
      <c r="O12" s="29">
        <v>6667</v>
      </c>
      <c r="P12" s="30">
        <v>4426</v>
      </c>
      <c r="Q12" s="31">
        <v>2241</v>
      </c>
      <c r="R12" s="29">
        <v>10794</v>
      </c>
      <c r="S12" s="30">
        <v>6375</v>
      </c>
      <c r="T12" s="31">
        <v>4419</v>
      </c>
      <c r="U12" s="29">
        <v>12301</v>
      </c>
      <c r="V12" s="30">
        <v>6543</v>
      </c>
      <c r="W12" s="31">
        <v>5758</v>
      </c>
      <c r="X12" s="29">
        <v>31675</v>
      </c>
      <c r="Y12" s="30">
        <v>15594</v>
      </c>
      <c r="Z12" s="31">
        <v>16081</v>
      </c>
      <c r="AA12" s="32">
        <v>1.93</v>
      </c>
      <c r="AB12" s="33">
        <v>1.52</v>
      </c>
    </row>
    <row r="13" spans="1:28" ht="13.15" customHeight="1" x14ac:dyDescent="0.2">
      <c r="A13" s="38" t="s">
        <v>63</v>
      </c>
      <c r="B13" s="7" t="s">
        <v>29</v>
      </c>
      <c r="C13" s="29">
        <v>9637</v>
      </c>
      <c r="D13" s="30">
        <v>6464</v>
      </c>
      <c r="E13" s="31">
        <v>3173</v>
      </c>
      <c r="F13" s="29">
        <v>17917</v>
      </c>
      <c r="G13" s="30">
        <v>10210</v>
      </c>
      <c r="H13" s="31">
        <v>7707</v>
      </c>
      <c r="I13" s="29">
        <v>249</v>
      </c>
      <c r="J13" s="30">
        <v>174</v>
      </c>
      <c r="K13" s="31">
        <v>75</v>
      </c>
      <c r="L13" s="29">
        <v>254</v>
      </c>
      <c r="M13" s="30">
        <v>176</v>
      </c>
      <c r="N13" s="31">
        <v>78</v>
      </c>
      <c r="O13" s="29">
        <v>3109</v>
      </c>
      <c r="P13" s="30">
        <v>2218</v>
      </c>
      <c r="Q13" s="31">
        <v>891</v>
      </c>
      <c r="R13" s="29">
        <v>3852</v>
      </c>
      <c r="S13" s="30">
        <v>2569</v>
      </c>
      <c r="T13" s="31">
        <v>1283</v>
      </c>
      <c r="U13" s="29">
        <v>6279</v>
      </c>
      <c r="V13" s="30">
        <v>4072</v>
      </c>
      <c r="W13" s="31">
        <v>2207</v>
      </c>
      <c r="X13" s="29">
        <v>13811</v>
      </c>
      <c r="Y13" s="30">
        <v>7465</v>
      </c>
      <c r="Z13" s="31">
        <v>6346</v>
      </c>
      <c r="AA13" s="32">
        <v>1.37</v>
      </c>
      <c r="AB13" s="33">
        <v>0.96</v>
      </c>
    </row>
    <row r="14" spans="1:28" ht="13.15" customHeight="1" x14ac:dyDescent="0.2">
      <c r="A14" s="38" t="s">
        <v>99</v>
      </c>
      <c r="B14" s="7" t="s">
        <v>30</v>
      </c>
      <c r="C14" s="29">
        <v>15432</v>
      </c>
      <c r="D14" s="30">
        <v>9683</v>
      </c>
      <c r="E14" s="31">
        <v>5749</v>
      </c>
      <c r="F14" s="29">
        <v>31147</v>
      </c>
      <c r="G14" s="30">
        <v>16548</v>
      </c>
      <c r="H14" s="31">
        <v>14599</v>
      </c>
      <c r="I14" s="29">
        <v>63</v>
      </c>
      <c r="J14" s="30">
        <v>43</v>
      </c>
      <c r="K14" s="31">
        <v>20</v>
      </c>
      <c r="L14" s="29">
        <v>66</v>
      </c>
      <c r="M14" s="30">
        <v>45</v>
      </c>
      <c r="N14" s="31">
        <v>21</v>
      </c>
      <c r="O14" s="29">
        <v>6914</v>
      </c>
      <c r="P14" s="30">
        <v>4597</v>
      </c>
      <c r="Q14" s="31">
        <v>2317</v>
      </c>
      <c r="R14" s="29">
        <v>9424</v>
      </c>
      <c r="S14" s="30">
        <v>5756</v>
      </c>
      <c r="T14" s="31">
        <v>3668</v>
      </c>
      <c r="U14" s="29">
        <v>8455</v>
      </c>
      <c r="V14" s="30">
        <v>5043</v>
      </c>
      <c r="W14" s="31">
        <v>3412</v>
      </c>
      <c r="X14" s="29">
        <v>21657</v>
      </c>
      <c r="Y14" s="30">
        <v>10747</v>
      </c>
      <c r="Z14" s="31">
        <v>10910</v>
      </c>
      <c r="AA14" s="32">
        <v>1.38</v>
      </c>
      <c r="AB14" s="33">
        <v>1.1299999999999999</v>
      </c>
    </row>
    <row r="15" spans="1:28" ht="13.15" customHeight="1" x14ac:dyDescent="0.2">
      <c r="A15" s="25" t="s">
        <v>44</v>
      </c>
      <c r="B15" s="7" t="s">
        <v>31</v>
      </c>
      <c r="C15" s="29">
        <v>2543</v>
      </c>
      <c r="D15" s="30">
        <v>1647</v>
      </c>
      <c r="E15" s="31">
        <v>896</v>
      </c>
      <c r="F15" s="29">
        <v>4669</v>
      </c>
      <c r="G15" s="30">
        <v>2668</v>
      </c>
      <c r="H15" s="31">
        <v>2001</v>
      </c>
      <c r="I15" s="29">
        <v>11</v>
      </c>
      <c r="J15" s="30">
        <v>9</v>
      </c>
      <c r="K15" s="31">
        <v>2</v>
      </c>
      <c r="L15" s="29">
        <v>11</v>
      </c>
      <c r="M15" s="30">
        <v>9</v>
      </c>
      <c r="N15" s="31">
        <v>2</v>
      </c>
      <c r="O15" s="29">
        <v>282</v>
      </c>
      <c r="P15" s="30">
        <v>208</v>
      </c>
      <c r="Q15" s="31">
        <v>74</v>
      </c>
      <c r="R15" s="29">
        <v>426</v>
      </c>
      <c r="S15" s="30">
        <v>285</v>
      </c>
      <c r="T15" s="31">
        <v>141</v>
      </c>
      <c r="U15" s="29">
        <v>2250</v>
      </c>
      <c r="V15" s="30">
        <v>1430</v>
      </c>
      <c r="W15" s="31">
        <v>820</v>
      </c>
      <c r="X15" s="29">
        <v>4232</v>
      </c>
      <c r="Y15" s="30">
        <v>2374</v>
      </c>
      <c r="Z15" s="31">
        <v>1858</v>
      </c>
      <c r="AA15" s="32">
        <v>1.47</v>
      </c>
      <c r="AB15" s="33">
        <v>1.03</v>
      </c>
    </row>
    <row r="16" spans="1:28" ht="13.15" customHeight="1" x14ac:dyDescent="0.2">
      <c r="A16" s="25" t="s">
        <v>45</v>
      </c>
      <c r="B16" s="7" t="s">
        <v>32</v>
      </c>
      <c r="C16" s="29">
        <v>1906</v>
      </c>
      <c r="D16" s="30">
        <v>1246</v>
      </c>
      <c r="E16" s="31">
        <v>660</v>
      </c>
      <c r="F16" s="29">
        <v>4213</v>
      </c>
      <c r="G16" s="30">
        <v>2292</v>
      </c>
      <c r="H16" s="31">
        <v>1921</v>
      </c>
      <c r="I16" s="29">
        <v>9</v>
      </c>
      <c r="J16" s="30">
        <v>8</v>
      </c>
      <c r="K16" s="31">
        <v>1</v>
      </c>
      <c r="L16" s="29">
        <v>9</v>
      </c>
      <c r="M16" s="30">
        <v>8</v>
      </c>
      <c r="N16" s="31">
        <v>1</v>
      </c>
      <c r="O16" s="29">
        <v>296</v>
      </c>
      <c r="P16" s="30">
        <v>222</v>
      </c>
      <c r="Q16" s="31">
        <v>74</v>
      </c>
      <c r="R16" s="29">
        <v>437</v>
      </c>
      <c r="S16" s="30">
        <v>282</v>
      </c>
      <c r="T16" s="31">
        <v>155</v>
      </c>
      <c r="U16" s="29">
        <v>1601</v>
      </c>
      <c r="V16" s="30">
        <v>1016</v>
      </c>
      <c r="W16" s="31">
        <v>585</v>
      </c>
      <c r="X16" s="29">
        <v>3767</v>
      </c>
      <c r="Y16" s="30">
        <v>2002</v>
      </c>
      <c r="Z16" s="31">
        <v>1765</v>
      </c>
      <c r="AA16" s="32">
        <v>0.92</v>
      </c>
      <c r="AB16" s="33">
        <v>0.74</v>
      </c>
    </row>
    <row r="17" spans="1:28" ht="13.15" customHeight="1" x14ac:dyDescent="0.2">
      <c r="A17" s="25" t="s">
        <v>46</v>
      </c>
      <c r="B17" s="7" t="s">
        <v>33</v>
      </c>
      <c r="C17" s="29">
        <v>3085</v>
      </c>
      <c r="D17" s="30">
        <v>1993</v>
      </c>
      <c r="E17" s="31">
        <v>1092</v>
      </c>
      <c r="F17" s="29">
        <v>5854</v>
      </c>
      <c r="G17" s="30">
        <v>3270</v>
      </c>
      <c r="H17" s="31">
        <v>2584</v>
      </c>
      <c r="I17" s="29">
        <v>1</v>
      </c>
      <c r="J17" s="30">
        <v>1</v>
      </c>
      <c r="K17" s="31">
        <v>0</v>
      </c>
      <c r="L17" s="29">
        <v>1</v>
      </c>
      <c r="M17" s="30">
        <v>1</v>
      </c>
      <c r="N17" s="31">
        <v>0</v>
      </c>
      <c r="O17" s="29">
        <v>1240</v>
      </c>
      <c r="P17" s="30">
        <v>913</v>
      </c>
      <c r="Q17" s="31">
        <v>327</v>
      </c>
      <c r="R17" s="29">
        <v>1849</v>
      </c>
      <c r="S17" s="30">
        <v>1190</v>
      </c>
      <c r="T17" s="31">
        <v>659</v>
      </c>
      <c r="U17" s="29">
        <v>1844</v>
      </c>
      <c r="V17" s="30">
        <v>1079</v>
      </c>
      <c r="W17" s="31">
        <v>765</v>
      </c>
      <c r="X17" s="29">
        <v>4004</v>
      </c>
      <c r="Y17" s="30">
        <v>2079</v>
      </c>
      <c r="Z17" s="31">
        <v>1925</v>
      </c>
      <c r="AA17" s="32">
        <v>1.59</v>
      </c>
      <c r="AB17" s="33">
        <v>1.08</v>
      </c>
    </row>
    <row r="18" spans="1:28" ht="13.15" customHeight="1" x14ac:dyDescent="0.2">
      <c r="A18" s="25" t="s">
        <v>47</v>
      </c>
      <c r="B18" s="7" t="s">
        <v>34</v>
      </c>
      <c r="C18" s="29">
        <v>7186</v>
      </c>
      <c r="D18" s="30">
        <v>4694</v>
      </c>
      <c r="E18" s="31">
        <v>2492</v>
      </c>
      <c r="F18" s="29">
        <v>11919</v>
      </c>
      <c r="G18" s="30">
        <v>6881</v>
      </c>
      <c r="H18" s="31">
        <v>5038</v>
      </c>
      <c r="I18" s="29">
        <v>2</v>
      </c>
      <c r="J18" s="30">
        <v>2</v>
      </c>
      <c r="K18" s="31">
        <v>0</v>
      </c>
      <c r="L18" s="29">
        <v>2</v>
      </c>
      <c r="M18" s="30">
        <v>2</v>
      </c>
      <c r="N18" s="31">
        <v>0</v>
      </c>
      <c r="O18" s="29">
        <v>81</v>
      </c>
      <c r="P18" s="30">
        <v>59</v>
      </c>
      <c r="Q18" s="31">
        <v>22</v>
      </c>
      <c r="R18" s="29">
        <v>118</v>
      </c>
      <c r="S18" s="30">
        <v>82</v>
      </c>
      <c r="T18" s="31">
        <v>36</v>
      </c>
      <c r="U18" s="29">
        <v>7103</v>
      </c>
      <c r="V18" s="30">
        <v>4633</v>
      </c>
      <c r="W18" s="31">
        <v>2470</v>
      </c>
      <c r="X18" s="29">
        <v>11799</v>
      </c>
      <c r="Y18" s="30">
        <v>6797</v>
      </c>
      <c r="Z18" s="31">
        <v>5002</v>
      </c>
      <c r="AA18" s="32">
        <v>1.81</v>
      </c>
      <c r="AB18" s="33">
        <v>0.94</v>
      </c>
    </row>
    <row r="19" spans="1:28" ht="13.15" customHeight="1" x14ac:dyDescent="0.2">
      <c r="A19" s="25" t="s">
        <v>48</v>
      </c>
      <c r="B19" s="7" t="s">
        <v>35</v>
      </c>
      <c r="C19" s="29">
        <v>2692</v>
      </c>
      <c r="D19" s="30">
        <v>1910</v>
      </c>
      <c r="E19" s="31">
        <v>782</v>
      </c>
      <c r="F19" s="29">
        <v>4641</v>
      </c>
      <c r="G19" s="30">
        <v>2790</v>
      </c>
      <c r="H19" s="31">
        <v>1851</v>
      </c>
      <c r="I19" s="29">
        <v>5</v>
      </c>
      <c r="J19" s="30">
        <v>4</v>
      </c>
      <c r="K19" s="31">
        <v>1</v>
      </c>
      <c r="L19" s="29">
        <v>5</v>
      </c>
      <c r="M19" s="30">
        <v>4</v>
      </c>
      <c r="N19" s="31">
        <v>1</v>
      </c>
      <c r="O19" s="29">
        <v>163</v>
      </c>
      <c r="P19" s="30">
        <v>114</v>
      </c>
      <c r="Q19" s="31">
        <v>49</v>
      </c>
      <c r="R19" s="29">
        <v>292</v>
      </c>
      <c r="S19" s="30">
        <v>169</v>
      </c>
      <c r="T19" s="31">
        <v>123</v>
      </c>
      <c r="U19" s="29">
        <v>2524</v>
      </c>
      <c r="V19" s="30">
        <v>1792</v>
      </c>
      <c r="W19" s="31">
        <v>732</v>
      </c>
      <c r="X19" s="29">
        <v>4344</v>
      </c>
      <c r="Y19" s="30">
        <v>2617</v>
      </c>
      <c r="Z19" s="31">
        <v>1727</v>
      </c>
      <c r="AA19" s="32">
        <v>1.5</v>
      </c>
      <c r="AB19" s="33">
        <v>0.95</v>
      </c>
    </row>
    <row r="20" spans="1:28" ht="13.15" customHeight="1" x14ac:dyDescent="0.2">
      <c r="A20" s="25" t="s">
        <v>49</v>
      </c>
      <c r="B20" s="7" t="s">
        <v>20</v>
      </c>
      <c r="C20" s="29">
        <v>5770</v>
      </c>
      <c r="D20" s="30">
        <v>4012</v>
      </c>
      <c r="E20" s="31">
        <v>1758</v>
      </c>
      <c r="F20" s="29">
        <v>11673</v>
      </c>
      <c r="G20" s="30">
        <v>6536</v>
      </c>
      <c r="H20" s="31">
        <v>5137</v>
      </c>
      <c r="I20" s="29">
        <v>1</v>
      </c>
      <c r="J20" s="30">
        <v>1</v>
      </c>
      <c r="K20" s="31">
        <v>0</v>
      </c>
      <c r="L20" s="29">
        <v>1</v>
      </c>
      <c r="M20" s="30">
        <v>1</v>
      </c>
      <c r="N20" s="31">
        <v>0</v>
      </c>
      <c r="O20" s="29">
        <v>2904</v>
      </c>
      <c r="P20" s="30">
        <v>2121</v>
      </c>
      <c r="Q20" s="31">
        <v>783</v>
      </c>
      <c r="R20" s="29">
        <v>4504</v>
      </c>
      <c r="S20" s="30">
        <v>2808</v>
      </c>
      <c r="T20" s="31">
        <v>1696</v>
      </c>
      <c r="U20" s="29">
        <v>2865</v>
      </c>
      <c r="V20" s="30">
        <v>1890</v>
      </c>
      <c r="W20" s="31">
        <v>975</v>
      </c>
      <c r="X20" s="29">
        <v>7168</v>
      </c>
      <c r="Y20" s="30">
        <v>3727</v>
      </c>
      <c r="Z20" s="31">
        <v>3441</v>
      </c>
      <c r="AA20" s="32">
        <v>2.36</v>
      </c>
      <c r="AB20" s="33">
        <v>1.73</v>
      </c>
    </row>
    <row r="21" spans="1:28" ht="13.15" customHeight="1" x14ac:dyDescent="0.2">
      <c r="A21" s="25" t="s">
        <v>50</v>
      </c>
      <c r="B21" s="7" t="s">
        <v>21</v>
      </c>
      <c r="C21" s="29">
        <v>2158</v>
      </c>
      <c r="D21" s="30">
        <v>1562</v>
      </c>
      <c r="E21" s="31">
        <v>596</v>
      </c>
      <c r="F21" s="29">
        <v>3639</v>
      </c>
      <c r="G21" s="30">
        <v>2245</v>
      </c>
      <c r="H21" s="31">
        <v>1394</v>
      </c>
      <c r="I21" s="29">
        <v>7</v>
      </c>
      <c r="J21" s="30">
        <v>6</v>
      </c>
      <c r="K21" s="31">
        <v>1</v>
      </c>
      <c r="L21" s="29">
        <v>7</v>
      </c>
      <c r="M21" s="30">
        <v>6</v>
      </c>
      <c r="N21" s="31">
        <v>1</v>
      </c>
      <c r="O21" s="29">
        <v>214</v>
      </c>
      <c r="P21" s="30">
        <v>170</v>
      </c>
      <c r="Q21" s="31">
        <v>44</v>
      </c>
      <c r="R21" s="29">
        <v>268</v>
      </c>
      <c r="S21" s="30">
        <v>196</v>
      </c>
      <c r="T21" s="31">
        <v>72</v>
      </c>
      <c r="U21" s="29">
        <v>1937</v>
      </c>
      <c r="V21" s="30">
        <v>1386</v>
      </c>
      <c r="W21" s="31">
        <v>551</v>
      </c>
      <c r="X21" s="29">
        <v>3364</v>
      </c>
      <c r="Y21" s="30">
        <v>2043</v>
      </c>
      <c r="Z21" s="31">
        <v>1321</v>
      </c>
      <c r="AA21" s="32">
        <v>1.17</v>
      </c>
      <c r="AB21" s="33">
        <v>0.73</v>
      </c>
    </row>
    <row r="22" spans="1:28" ht="13.15" customHeight="1" x14ac:dyDescent="0.2">
      <c r="A22" s="25" t="s">
        <v>51</v>
      </c>
      <c r="B22" s="7" t="s">
        <v>22</v>
      </c>
      <c r="C22" s="29">
        <v>8188</v>
      </c>
      <c r="D22" s="30">
        <v>5498</v>
      </c>
      <c r="E22" s="31">
        <v>2690</v>
      </c>
      <c r="F22" s="29">
        <v>15382</v>
      </c>
      <c r="G22" s="30">
        <v>9015</v>
      </c>
      <c r="H22" s="31">
        <v>6367</v>
      </c>
      <c r="I22" s="29">
        <v>49</v>
      </c>
      <c r="J22" s="30">
        <v>39</v>
      </c>
      <c r="K22" s="31">
        <v>10</v>
      </c>
      <c r="L22" s="29">
        <v>49</v>
      </c>
      <c r="M22" s="30">
        <v>39</v>
      </c>
      <c r="N22" s="31">
        <v>10</v>
      </c>
      <c r="O22" s="29">
        <v>843</v>
      </c>
      <c r="P22" s="30">
        <v>652</v>
      </c>
      <c r="Q22" s="31">
        <v>191</v>
      </c>
      <c r="R22" s="29">
        <v>994</v>
      </c>
      <c r="S22" s="30">
        <v>725</v>
      </c>
      <c r="T22" s="31">
        <v>269</v>
      </c>
      <c r="U22" s="29">
        <v>7296</v>
      </c>
      <c r="V22" s="30">
        <v>4807</v>
      </c>
      <c r="W22" s="31">
        <v>2489</v>
      </c>
      <c r="X22" s="29">
        <v>14339</v>
      </c>
      <c r="Y22" s="30">
        <v>8251</v>
      </c>
      <c r="Z22" s="31">
        <v>6088</v>
      </c>
      <c r="AA22" s="32">
        <v>2.81</v>
      </c>
      <c r="AB22" s="33">
        <v>1.9</v>
      </c>
    </row>
    <row r="23" spans="1:28" ht="13.15" customHeight="1" x14ac:dyDescent="0.2">
      <c r="A23" s="25" t="s">
        <v>52</v>
      </c>
      <c r="B23" s="7" t="s">
        <v>23</v>
      </c>
      <c r="C23" s="29">
        <v>3736</v>
      </c>
      <c r="D23" s="30">
        <v>2439</v>
      </c>
      <c r="E23" s="31">
        <v>1297</v>
      </c>
      <c r="F23" s="29">
        <v>7335</v>
      </c>
      <c r="G23" s="30">
        <v>4254</v>
      </c>
      <c r="H23" s="31">
        <v>3081</v>
      </c>
      <c r="I23" s="29">
        <v>56</v>
      </c>
      <c r="J23" s="30">
        <v>51</v>
      </c>
      <c r="K23" s="31">
        <v>5</v>
      </c>
      <c r="L23" s="29">
        <v>57</v>
      </c>
      <c r="M23" s="30">
        <v>51</v>
      </c>
      <c r="N23" s="31">
        <v>6</v>
      </c>
      <c r="O23" s="29">
        <v>653</v>
      </c>
      <c r="P23" s="30">
        <v>497</v>
      </c>
      <c r="Q23" s="31">
        <v>156</v>
      </c>
      <c r="R23" s="29">
        <v>880</v>
      </c>
      <c r="S23" s="30">
        <v>598</v>
      </c>
      <c r="T23" s="31">
        <v>282</v>
      </c>
      <c r="U23" s="29">
        <v>3027</v>
      </c>
      <c r="V23" s="30">
        <v>1891</v>
      </c>
      <c r="W23" s="31">
        <v>1136</v>
      </c>
      <c r="X23" s="29">
        <v>6398</v>
      </c>
      <c r="Y23" s="30">
        <v>3605</v>
      </c>
      <c r="Z23" s="31">
        <v>2793</v>
      </c>
      <c r="AA23" s="32">
        <v>4.47</v>
      </c>
      <c r="AB23" s="33">
        <v>3.42</v>
      </c>
    </row>
    <row r="24" spans="1:28" ht="13.15" customHeight="1" x14ac:dyDescent="0.2">
      <c r="A24" s="25" t="s">
        <v>53</v>
      </c>
      <c r="B24" s="7" t="s">
        <v>24</v>
      </c>
      <c r="C24" s="29">
        <v>4115</v>
      </c>
      <c r="D24" s="30">
        <v>2680</v>
      </c>
      <c r="E24" s="31">
        <v>1435</v>
      </c>
      <c r="F24" s="29">
        <v>8571</v>
      </c>
      <c r="G24" s="30">
        <v>4868</v>
      </c>
      <c r="H24" s="31">
        <v>3703</v>
      </c>
      <c r="I24" s="29">
        <v>8</v>
      </c>
      <c r="J24" s="30">
        <v>7</v>
      </c>
      <c r="K24" s="31">
        <v>1</v>
      </c>
      <c r="L24" s="29">
        <v>8</v>
      </c>
      <c r="M24" s="30">
        <v>7</v>
      </c>
      <c r="N24" s="31">
        <v>1</v>
      </c>
      <c r="O24" s="29">
        <v>429</v>
      </c>
      <c r="P24" s="30">
        <v>321</v>
      </c>
      <c r="Q24" s="31">
        <v>108</v>
      </c>
      <c r="R24" s="29">
        <v>548</v>
      </c>
      <c r="S24" s="30">
        <v>381</v>
      </c>
      <c r="T24" s="31">
        <v>167</v>
      </c>
      <c r="U24" s="29">
        <v>3678</v>
      </c>
      <c r="V24" s="30">
        <v>2352</v>
      </c>
      <c r="W24" s="31">
        <v>1326</v>
      </c>
      <c r="X24" s="29">
        <v>8015</v>
      </c>
      <c r="Y24" s="30">
        <v>4480</v>
      </c>
      <c r="Z24" s="31">
        <v>3535</v>
      </c>
      <c r="AA24" s="32">
        <v>3.23</v>
      </c>
      <c r="AB24" s="33">
        <v>2.65</v>
      </c>
    </row>
    <row r="25" spans="1:28" ht="13.15" customHeight="1" x14ac:dyDescent="0.2">
      <c r="A25" s="25" t="s">
        <v>54</v>
      </c>
      <c r="B25" s="7" t="s">
        <v>25</v>
      </c>
      <c r="C25" s="29">
        <v>727</v>
      </c>
      <c r="D25" s="30">
        <v>506</v>
      </c>
      <c r="E25" s="31">
        <v>221</v>
      </c>
      <c r="F25" s="29">
        <v>1324</v>
      </c>
      <c r="G25" s="30">
        <v>739</v>
      </c>
      <c r="H25" s="31">
        <v>585</v>
      </c>
      <c r="I25" s="29">
        <v>40</v>
      </c>
      <c r="J25" s="30">
        <v>28</v>
      </c>
      <c r="K25" s="31">
        <v>12</v>
      </c>
      <c r="L25" s="29">
        <v>41</v>
      </c>
      <c r="M25" s="30">
        <v>28</v>
      </c>
      <c r="N25" s="31">
        <v>13</v>
      </c>
      <c r="O25" s="29">
        <v>296</v>
      </c>
      <c r="P25" s="30">
        <v>217</v>
      </c>
      <c r="Q25" s="31">
        <v>79</v>
      </c>
      <c r="R25" s="29">
        <v>381</v>
      </c>
      <c r="S25" s="30">
        <v>250</v>
      </c>
      <c r="T25" s="31">
        <v>131</v>
      </c>
      <c r="U25" s="29">
        <v>391</v>
      </c>
      <c r="V25" s="30">
        <v>261</v>
      </c>
      <c r="W25" s="31">
        <v>130</v>
      </c>
      <c r="X25" s="29">
        <v>902</v>
      </c>
      <c r="Y25" s="30">
        <v>461</v>
      </c>
      <c r="Z25" s="31">
        <v>441</v>
      </c>
      <c r="AA25" s="32">
        <v>1.73</v>
      </c>
      <c r="AB25" s="33">
        <v>1.25</v>
      </c>
    </row>
    <row r="26" spans="1:28" ht="13.15" customHeight="1" x14ac:dyDescent="0.2">
      <c r="A26" s="25" t="s">
        <v>55</v>
      </c>
      <c r="B26" s="7" t="s">
        <v>26</v>
      </c>
      <c r="C26" s="29">
        <v>2575</v>
      </c>
      <c r="D26" s="30">
        <v>1605</v>
      </c>
      <c r="E26" s="31">
        <v>970</v>
      </c>
      <c r="F26" s="29">
        <v>5139</v>
      </c>
      <c r="G26" s="30">
        <v>2799</v>
      </c>
      <c r="H26" s="31">
        <v>2340</v>
      </c>
      <c r="I26" s="29">
        <v>5</v>
      </c>
      <c r="J26" s="30">
        <v>4</v>
      </c>
      <c r="K26" s="31">
        <v>1</v>
      </c>
      <c r="L26" s="29">
        <v>5</v>
      </c>
      <c r="M26" s="30">
        <v>4</v>
      </c>
      <c r="N26" s="31">
        <v>1</v>
      </c>
      <c r="O26" s="29">
        <v>677</v>
      </c>
      <c r="P26" s="30">
        <v>448</v>
      </c>
      <c r="Q26" s="31">
        <v>229</v>
      </c>
      <c r="R26" s="29">
        <v>1101</v>
      </c>
      <c r="S26" s="30">
        <v>643</v>
      </c>
      <c r="T26" s="31">
        <v>458</v>
      </c>
      <c r="U26" s="29">
        <v>1893</v>
      </c>
      <c r="V26" s="30">
        <v>1153</v>
      </c>
      <c r="W26" s="31">
        <v>740</v>
      </c>
      <c r="X26" s="29">
        <v>4033</v>
      </c>
      <c r="Y26" s="30">
        <v>2152</v>
      </c>
      <c r="Z26" s="31">
        <v>1881</v>
      </c>
      <c r="AA26" s="32">
        <v>1.65</v>
      </c>
      <c r="AB26" s="33">
        <v>1.4</v>
      </c>
    </row>
    <row r="27" spans="1:28" ht="13.15" customHeight="1" x14ac:dyDescent="0.2">
      <c r="A27" s="25" t="s">
        <v>56</v>
      </c>
      <c r="B27" s="7" t="s">
        <v>27</v>
      </c>
      <c r="C27" s="29">
        <v>1919</v>
      </c>
      <c r="D27" s="30">
        <v>1131</v>
      </c>
      <c r="E27" s="31">
        <v>788</v>
      </c>
      <c r="F27" s="29">
        <v>3976</v>
      </c>
      <c r="G27" s="30">
        <v>2092</v>
      </c>
      <c r="H27" s="31">
        <v>1884</v>
      </c>
      <c r="I27" s="29">
        <v>10</v>
      </c>
      <c r="J27" s="30">
        <v>5</v>
      </c>
      <c r="K27" s="31">
        <v>5</v>
      </c>
      <c r="L27" s="29">
        <v>10</v>
      </c>
      <c r="M27" s="30">
        <v>5</v>
      </c>
      <c r="N27" s="31">
        <v>5</v>
      </c>
      <c r="O27" s="29">
        <v>490</v>
      </c>
      <c r="P27" s="30">
        <v>301</v>
      </c>
      <c r="Q27" s="31">
        <v>189</v>
      </c>
      <c r="R27" s="29">
        <v>788</v>
      </c>
      <c r="S27" s="30">
        <v>453</v>
      </c>
      <c r="T27" s="31">
        <v>335</v>
      </c>
      <c r="U27" s="29">
        <v>1419</v>
      </c>
      <c r="V27" s="30">
        <v>825</v>
      </c>
      <c r="W27" s="31">
        <v>594</v>
      </c>
      <c r="X27" s="29">
        <v>3178</v>
      </c>
      <c r="Y27" s="30">
        <v>1634</v>
      </c>
      <c r="Z27" s="31">
        <v>1544</v>
      </c>
      <c r="AA27" s="32">
        <v>1.1200000000000001</v>
      </c>
      <c r="AB27" s="33">
        <v>0.88</v>
      </c>
    </row>
    <row r="28" spans="1:28" ht="13.15" customHeight="1" x14ac:dyDescent="0.2">
      <c r="A28" s="25" t="s">
        <v>57</v>
      </c>
      <c r="B28" s="7" t="s">
        <v>36</v>
      </c>
      <c r="C28" s="29">
        <v>1448</v>
      </c>
      <c r="D28" s="30">
        <v>907</v>
      </c>
      <c r="E28" s="31">
        <v>541</v>
      </c>
      <c r="F28" s="29">
        <v>2635</v>
      </c>
      <c r="G28" s="30">
        <v>1452</v>
      </c>
      <c r="H28" s="31">
        <v>1183</v>
      </c>
      <c r="I28" s="29">
        <v>15</v>
      </c>
      <c r="J28" s="30">
        <v>14</v>
      </c>
      <c r="K28" s="31">
        <v>1</v>
      </c>
      <c r="L28" s="29">
        <v>16</v>
      </c>
      <c r="M28" s="30">
        <v>15</v>
      </c>
      <c r="N28" s="31">
        <v>1</v>
      </c>
      <c r="O28" s="29">
        <v>318</v>
      </c>
      <c r="P28" s="30">
        <v>211</v>
      </c>
      <c r="Q28" s="31">
        <v>107</v>
      </c>
      <c r="R28" s="29">
        <v>408</v>
      </c>
      <c r="S28" s="30">
        <v>259</v>
      </c>
      <c r="T28" s="31">
        <v>149</v>
      </c>
      <c r="U28" s="29">
        <v>1115</v>
      </c>
      <c r="V28" s="30">
        <v>682</v>
      </c>
      <c r="W28" s="31">
        <v>433</v>
      </c>
      <c r="X28" s="29">
        <v>2211</v>
      </c>
      <c r="Y28" s="30">
        <v>1178</v>
      </c>
      <c r="Z28" s="31">
        <v>1033</v>
      </c>
      <c r="AA28" s="32">
        <v>1.43</v>
      </c>
      <c r="AB28" s="33">
        <v>0.99</v>
      </c>
    </row>
    <row r="29" spans="1:28" ht="13.15" customHeight="1" x14ac:dyDescent="0.2">
      <c r="A29" s="25" t="s">
        <v>58</v>
      </c>
      <c r="B29" s="7" t="s">
        <v>37</v>
      </c>
      <c r="C29" s="29">
        <v>265</v>
      </c>
      <c r="D29" s="30">
        <v>168</v>
      </c>
      <c r="E29" s="31">
        <v>97</v>
      </c>
      <c r="F29" s="29">
        <v>459</v>
      </c>
      <c r="G29" s="30">
        <v>257</v>
      </c>
      <c r="H29" s="31">
        <v>202</v>
      </c>
      <c r="I29" s="29">
        <v>0</v>
      </c>
      <c r="J29" s="30">
        <v>0</v>
      </c>
      <c r="K29" s="31">
        <v>0</v>
      </c>
      <c r="L29" s="29">
        <v>0</v>
      </c>
      <c r="M29" s="30">
        <v>0</v>
      </c>
      <c r="N29" s="31">
        <v>0</v>
      </c>
      <c r="O29" s="29">
        <v>68</v>
      </c>
      <c r="P29" s="30">
        <v>50</v>
      </c>
      <c r="Q29" s="31">
        <v>18</v>
      </c>
      <c r="R29" s="29">
        <v>109</v>
      </c>
      <c r="S29" s="30">
        <v>66</v>
      </c>
      <c r="T29" s="31">
        <v>43</v>
      </c>
      <c r="U29" s="29">
        <v>197</v>
      </c>
      <c r="V29" s="30">
        <v>118</v>
      </c>
      <c r="W29" s="31">
        <v>79</v>
      </c>
      <c r="X29" s="29">
        <v>350</v>
      </c>
      <c r="Y29" s="30">
        <v>191</v>
      </c>
      <c r="Z29" s="31">
        <v>159</v>
      </c>
      <c r="AA29" s="32">
        <v>0.63</v>
      </c>
      <c r="AB29" s="33">
        <v>0.33</v>
      </c>
    </row>
    <row r="30" spans="1:28" ht="13.15" customHeight="1" x14ac:dyDescent="0.2">
      <c r="A30" s="26" t="s">
        <v>59</v>
      </c>
      <c r="B30" s="28" t="s">
        <v>38</v>
      </c>
      <c r="C30" s="51">
        <v>47</v>
      </c>
      <c r="D30" s="52">
        <v>34</v>
      </c>
      <c r="E30" s="53">
        <v>13</v>
      </c>
      <c r="F30" s="51">
        <v>83</v>
      </c>
      <c r="G30" s="52">
        <v>53</v>
      </c>
      <c r="H30" s="53">
        <v>30</v>
      </c>
      <c r="I30" s="51">
        <v>16</v>
      </c>
      <c r="J30" s="52">
        <v>12</v>
      </c>
      <c r="K30" s="53">
        <v>4</v>
      </c>
      <c r="L30" s="51">
        <v>17</v>
      </c>
      <c r="M30" s="52">
        <v>13</v>
      </c>
      <c r="N30" s="53">
        <v>4</v>
      </c>
      <c r="O30" s="51">
        <v>14</v>
      </c>
      <c r="P30" s="52">
        <v>11</v>
      </c>
      <c r="Q30" s="53">
        <v>3</v>
      </c>
      <c r="R30" s="51">
        <v>18</v>
      </c>
      <c r="S30" s="52">
        <v>12</v>
      </c>
      <c r="T30" s="53">
        <v>6</v>
      </c>
      <c r="U30" s="51">
        <v>17</v>
      </c>
      <c r="V30" s="52">
        <v>11</v>
      </c>
      <c r="W30" s="53">
        <v>6</v>
      </c>
      <c r="X30" s="51">
        <v>48</v>
      </c>
      <c r="Y30" s="52">
        <v>28</v>
      </c>
      <c r="Z30" s="53">
        <v>20</v>
      </c>
      <c r="AA30" s="54">
        <v>1.37</v>
      </c>
      <c r="AB30" s="55">
        <v>0.62</v>
      </c>
    </row>
    <row r="31" spans="1:28" ht="13.15" customHeight="1" x14ac:dyDescent="0.2">
      <c r="A31" s="88" t="s">
        <v>148</v>
      </c>
      <c r="B31" s="89"/>
      <c r="C31" s="89"/>
      <c r="D31" s="89"/>
      <c r="E31" s="89"/>
      <c r="F31" s="89"/>
      <c r="G31" s="89"/>
      <c r="H31" s="89"/>
      <c r="I31" s="89"/>
      <c r="J31" s="89"/>
      <c r="K31" s="89"/>
      <c r="L31" s="89"/>
      <c r="M31" s="41"/>
      <c r="N31" s="41"/>
      <c r="O31" s="41"/>
      <c r="P31" s="41"/>
      <c r="Q31" s="41"/>
      <c r="R31" s="41"/>
      <c r="S31" s="41"/>
      <c r="T31" s="41"/>
      <c r="U31" s="41"/>
      <c r="V31" s="41"/>
      <c r="W31" s="41"/>
      <c r="X31" s="41"/>
      <c r="Y31" s="41"/>
      <c r="Z31" s="41"/>
    </row>
    <row r="32" spans="1:28" ht="13.15" customHeight="1" x14ac:dyDescent="0.2">
      <c r="A32" s="90" t="s">
        <v>0</v>
      </c>
      <c r="B32" s="90"/>
      <c r="C32" s="90"/>
    </row>
    <row r="35" spans="1:28" s="45" customFormat="1" ht="16.149999999999999" customHeight="1" x14ac:dyDescent="0.2">
      <c r="A35" s="105" t="s">
        <v>121</v>
      </c>
      <c r="B35" s="106"/>
      <c r="C35" s="106"/>
      <c r="D35" s="106"/>
      <c r="E35" s="106"/>
      <c r="F35" s="106"/>
      <c r="G35" s="106"/>
      <c r="H35" s="106"/>
      <c r="I35" s="106"/>
      <c r="J35" s="106"/>
      <c r="K35" s="106"/>
      <c r="L35" s="106"/>
      <c r="M35" s="106"/>
      <c r="N35" s="106"/>
    </row>
    <row r="36" spans="1:28" ht="13.15" customHeight="1" x14ac:dyDescent="0.2">
      <c r="A36" s="99" t="s">
        <v>152</v>
      </c>
      <c r="B36" s="100"/>
      <c r="C36" s="96" t="s">
        <v>153</v>
      </c>
      <c r="D36" s="97"/>
      <c r="E36" s="97"/>
      <c r="F36" s="97"/>
      <c r="G36" s="97"/>
      <c r="H36" s="98"/>
      <c r="I36" s="96" t="s">
        <v>157</v>
      </c>
      <c r="J36" s="97"/>
      <c r="K36" s="97"/>
      <c r="L36" s="97"/>
      <c r="M36" s="97"/>
      <c r="N36" s="98"/>
      <c r="O36" s="96" t="s">
        <v>158</v>
      </c>
      <c r="P36" s="97"/>
      <c r="Q36" s="97"/>
      <c r="R36" s="97"/>
      <c r="S36" s="97"/>
      <c r="T36" s="98"/>
      <c r="U36" s="96" t="s">
        <v>159</v>
      </c>
      <c r="V36" s="97"/>
      <c r="W36" s="97"/>
      <c r="X36" s="97"/>
      <c r="Y36" s="97"/>
      <c r="Z36" s="98"/>
      <c r="AA36" s="91" t="s">
        <v>65</v>
      </c>
      <c r="AB36" s="94" t="s">
        <v>66</v>
      </c>
    </row>
    <row r="37" spans="1:28" ht="13.15" customHeight="1" x14ac:dyDescent="0.2">
      <c r="A37" s="101"/>
      <c r="B37" s="102"/>
      <c r="C37" s="96" t="s">
        <v>154</v>
      </c>
      <c r="D37" s="97"/>
      <c r="E37" s="98"/>
      <c r="F37" s="96" t="s">
        <v>155</v>
      </c>
      <c r="G37" s="97"/>
      <c r="H37" s="98"/>
      <c r="I37" s="96" t="s">
        <v>156</v>
      </c>
      <c r="J37" s="97"/>
      <c r="K37" s="98"/>
      <c r="L37" s="96" t="s">
        <v>155</v>
      </c>
      <c r="M37" s="97"/>
      <c r="N37" s="98"/>
      <c r="O37" s="96" t="s">
        <v>156</v>
      </c>
      <c r="P37" s="97"/>
      <c r="Q37" s="98"/>
      <c r="R37" s="96" t="s">
        <v>155</v>
      </c>
      <c r="S37" s="97"/>
      <c r="T37" s="98"/>
      <c r="U37" s="96" t="s">
        <v>156</v>
      </c>
      <c r="V37" s="97"/>
      <c r="W37" s="98"/>
      <c r="X37" s="96" t="s">
        <v>155</v>
      </c>
      <c r="Y37" s="97"/>
      <c r="Z37" s="98"/>
      <c r="AA37" s="92"/>
      <c r="AB37" s="95"/>
    </row>
    <row r="38" spans="1:28" ht="13.15" customHeight="1" x14ac:dyDescent="0.2">
      <c r="A38" s="101"/>
      <c r="B38" s="102"/>
      <c r="C38" s="42" t="s">
        <v>41</v>
      </c>
      <c r="D38" s="42" t="s">
        <v>42</v>
      </c>
      <c r="E38" s="42" t="s">
        <v>43</v>
      </c>
      <c r="F38" s="42" t="s">
        <v>41</v>
      </c>
      <c r="G38" s="42" t="s">
        <v>42</v>
      </c>
      <c r="H38" s="42" t="s">
        <v>43</v>
      </c>
      <c r="I38" s="42" t="s">
        <v>41</v>
      </c>
      <c r="J38" s="42" t="s">
        <v>42</v>
      </c>
      <c r="K38" s="42" t="s">
        <v>43</v>
      </c>
      <c r="L38" s="42" t="s">
        <v>41</v>
      </c>
      <c r="M38" s="42" t="s">
        <v>42</v>
      </c>
      <c r="N38" s="42" t="s">
        <v>43</v>
      </c>
      <c r="O38" s="42" t="s">
        <v>41</v>
      </c>
      <c r="P38" s="42" t="s">
        <v>42</v>
      </c>
      <c r="Q38" s="42" t="s">
        <v>43</v>
      </c>
      <c r="R38" s="42" t="s">
        <v>41</v>
      </c>
      <c r="S38" s="42" t="s">
        <v>42</v>
      </c>
      <c r="T38" s="42" t="s">
        <v>43</v>
      </c>
      <c r="U38" s="42" t="s">
        <v>41</v>
      </c>
      <c r="V38" s="42" t="s">
        <v>42</v>
      </c>
      <c r="W38" s="42" t="s">
        <v>43</v>
      </c>
      <c r="X38" s="42" t="s">
        <v>41</v>
      </c>
      <c r="Y38" s="42" t="s">
        <v>42</v>
      </c>
      <c r="Z38" s="42" t="s">
        <v>43</v>
      </c>
      <c r="AA38" s="92"/>
      <c r="AB38" s="95"/>
    </row>
    <row r="39" spans="1:28" s="35" customFormat="1" ht="13.15" customHeight="1" x14ac:dyDescent="0.2">
      <c r="A39" s="103"/>
      <c r="B39" s="104"/>
      <c r="C39" s="69" t="s">
        <v>3</v>
      </c>
      <c r="D39" s="69" t="s">
        <v>4</v>
      </c>
      <c r="E39" s="69" t="s">
        <v>5</v>
      </c>
      <c r="F39" s="69" t="s">
        <v>3</v>
      </c>
      <c r="G39" s="69" t="s">
        <v>4</v>
      </c>
      <c r="H39" s="69" t="s">
        <v>5</v>
      </c>
      <c r="I39" s="69" t="s">
        <v>3</v>
      </c>
      <c r="J39" s="69" t="s">
        <v>4</v>
      </c>
      <c r="K39" s="69" t="s">
        <v>5</v>
      </c>
      <c r="L39" s="69" t="s">
        <v>3</v>
      </c>
      <c r="M39" s="69" t="s">
        <v>4</v>
      </c>
      <c r="N39" s="69" t="s">
        <v>5</v>
      </c>
      <c r="O39" s="69" t="s">
        <v>3</v>
      </c>
      <c r="P39" s="69" t="s">
        <v>4</v>
      </c>
      <c r="Q39" s="69" t="s">
        <v>5</v>
      </c>
      <c r="R39" s="69" t="s">
        <v>3</v>
      </c>
      <c r="S39" s="69" t="s">
        <v>4</v>
      </c>
      <c r="T39" s="69" t="s">
        <v>5</v>
      </c>
      <c r="U39" s="69" t="s">
        <v>3</v>
      </c>
      <c r="V39" s="69" t="s">
        <v>4</v>
      </c>
      <c r="W39" s="69" t="s">
        <v>5</v>
      </c>
      <c r="X39" s="69" t="s">
        <v>3</v>
      </c>
      <c r="Y39" s="69" t="s">
        <v>4</v>
      </c>
      <c r="Z39" s="69" t="s">
        <v>5</v>
      </c>
      <c r="AA39" s="93"/>
      <c r="AB39" s="126"/>
    </row>
    <row r="40" spans="1:28" s="2" customFormat="1" ht="13.15" customHeight="1" x14ac:dyDescent="0.2">
      <c r="A40" s="37" t="s">
        <v>85</v>
      </c>
      <c r="B40" s="27" t="s">
        <v>16</v>
      </c>
      <c r="C40" s="12">
        <v>144923</v>
      </c>
      <c r="D40" s="13">
        <v>89777</v>
      </c>
      <c r="E40" s="14">
        <v>55146</v>
      </c>
      <c r="F40" s="12">
        <v>293638</v>
      </c>
      <c r="G40" s="13">
        <v>158387</v>
      </c>
      <c r="H40" s="14">
        <v>135251</v>
      </c>
      <c r="I40" s="12">
        <v>2712</v>
      </c>
      <c r="J40" s="13">
        <v>1997</v>
      </c>
      <c r="K40" s="14">
        <v>715</v>
      </c>
      <c r="L40" s="12">
        <v>2789</v>
      </c>
      <c r="M40" s="13">
        <v>2044</v>
      </c>
      <c r="N40" s="14">
        <v>745</v>
      </c>
      <c r="O40" s="12">
        <v>34623</v>
      </c>
      <c r="P40" s="13">
        <v>23409</v>
      </c>
      <c r="Q40" s="14">
        <v>11214</v>
      </c>
      <c r="R40" s="12">
        <v>50192</v>
      </c>
      <c r="S40" s="13">
        <v>30707</v>
      </c>
      <c r="T40" s="14">
        <v>19485</v>
      </c>
      <c r="U40" s="12">
        <v>107588</v>
      </c>
      <c r="V40" s="13">
        <v>64371</v>
      </c>
      <c r="W40" s="14">
        <v>43217</v>
      </c>
      <c r="X40" s="12">
        <v>240657</v>
      </c>
      <c r="Y40" s="13">
        <v>125636</v>
      </c>
      <c r="Z40" s="14">
        <v>115021</v>
      </c>
      <c r="AA40" s="9">
        <v>1.62</v>
      </c>
      <c r="AB40" s="20">
        <v>1.25</v>
      </c>
    </row>
    <row r="41" spans="1:28" ht="13.15" customHeight="1" x14ac:dyDescent="0.2">
      <c r="A41" s="38" t="s">
        <v>96</v>
      </c>
      <c r="B41" s="7" t="s">
        <v>17</v>
      </c>
      <c r="C41" s="29">
        <v>18045</v>
      </c>
      <c r="D41" s="30">
        <v>11035</v>
      </c>
      <c r="E41" s="31">
        <v>7010</v>
      </c>
      <c r="F41" s="29">
        <v>35688</v>
      </c>
      <c r="G41" s="30">
        <v>19054</v>
      </c>
      <c r="H41" s="31">
        <v>16634</v>
      </c>
      <c r="I41" s="56">
        <v>70</v>
      </c>
      <c r="J41" s="57">
        <v>59</v>
      </c>
      <c r="K41" s="58">
        <v>11</v>
      </c>
      <c r="L41" s="56">
        <v>77</v>
      </c>
      <c r="M41" s="57">
        <v>62</v>
      </c>
      <c r="N41" s="58">
        <v>15</v>
      </c>
      <c r="O41" s="29">
        <v>1325</v>
      </c>
      <c r="P41" s="30">
        <v>895</v>
      </c>
      <c r="Q41" s="31">
        <v>430</v>
      </c>
      <c r="R41" s="29">
        <v>2077</v>
      </c>
      <c r="S41" s="30">
        <v>1245</v>
      </c>
      <c r="T41" s="31">
        <v>832</v>
      </c>
      <c r="U41" s="29">
        <v>16650</v>
      </c>
      <c r="V41" s="30">
        <v>10081</v>
      </c>
      <c r="W41" s="31">
        <v>6569</v>
      </c>
      <c r="X41" s="29">
        <v>33534</v>
      </c>
      <c r="Y41" s="30">
        <v>17747</v>
      </c>
      <c r="Z41" s="31">
        <v>15787</v>
      </c>
      <c r="AA41" s="32">
        <v>1.1299999999999999</v>
      </c>
      <c r="AB41" s="33">
        <v>0.89</v>
      </c>
    </row>
    <row r="42" spans="1:28" ht="13.15" customHeight="1" x14ac:dyDescent="0.2">
      <c r="A42" s="38" t="s">
        <v>64</v>
      </c>
      <c r="B42" s="7" t="s">
        <v>18</v>
      </c>
      <c r="C42" s="29">
        <v>21237</v>
      </c>
      <c r="D42" s="30">
        <v>11835</v>
      </c>
      <c r="E42" s="31">
        <v>9402</v>
      </c>
      <c r="F42" s="29">
        <v>44009</v>
      </c>
      <c r="G42" s="30">
        <v>22421</v>
      </c>
      <c r="H42" s="31">
        <v>21588</v>
      </c>
      <c r="I42" s="56">
        <v>1628</v>
      </c>
      <c r="J42" s="57">
        <v>1179</v>
      </c>
      <c r="K42" s="58">
        <v>449</v>
      </c>
      <c r="L42" s="56">
        <v>1679</v>
      </c>
      <c r="M42" s="57">
        <v>1210</v>
      </c>
      <c r="N42" s="58">
        <v>469</v>
      </c>
      <c r="O42" s="29">
        <v>6271</v>
      </c>
      <c r="P42" s="30">
        <v>3920</v>
      </c>
      <c r="Q42" s="31">
        <v>2351</v>
      </c>
      <c r="R42" s="29">
        <v>8419</v>
      </c>
      <c r="S42" s="30">
        <v>4955</v>
      </c>
      <c r="T42" s="31">
        <v>3464</v>
      </c>
      <c r="U42" s="29">
        <v>13338</v>
      </c>
      <c r="V42" s="30">
        <v>6736</v>
      </c>
      <c r="W42" s="31">
        <v>6602</v>
      </c>
      <c r="X42" s="29">
        <v>33911</v>
      </c>
      <c r="Y42" s="30">
        <v>16256</v>
      </c>
      <c r="Z42" s="31">
        <v>17655</v>
      </c>
      <c r="AA42" s="32">
        <v>2.0099999999999998</v>
      </c>
      <c r="AB42" s="33">
        <v>1.71</v>
      </c>
    </row>
    <row r="43" spans="1:28" ht="13.15" customHeight="1" x14ac:dyDescent="0.2">
      <c r="A43" s="38" t="s">
        <v>97</v>
      </c>
      <c r="B43" s="7" t="s">
        <v>19</v>
      </c>
      <c r="C43" s="29">
        <v>11516</v>
      </c>
      <c r="D43" s="30">
        <v>6698</v>
      </c>
      <c r="E43" s="31">
        <v>4818</v>
      </c>
      <c r="F43" s="29">
        <v>27815</v>
      </c>
      <c r="G43" s="30">
        <v>14250</v>
      </c>
      <c r="H43" s="31">
        <v>13565</v>
      </c>
      <c r="I43" s="56">
        <v>46</v>
      </c>
      <c r="J43" s="57">
        <v>36</v>
      </c>
      <c r="K43" s="58">
        <v>10</v>
      </c>
      <c r="L43" s="56">
        <v>48</v>
      </c>
      <c r="M43" s="57">
        <v>36</v>
      </c>
      <c r="N43" s="58">
        <v>12</v>
      </c>
      <c r="O43" s="29">
        <v>1224</v>
      </c>
      <c r="P43" s="30">
        <v>780</v>
      </c>
      <c r="Q43" s="31">
        <v>444</v>
      </c>
      <c r="R43" s="29">
        <v>2272</v>
      </c>
      <c r="S43" s="30">
        <v>1298</v>
      </c>
      <c r="T43" s="31">
        <v>974</v>
      </c>
      <c r="U43" s="29">
        <v>10246</v>
      </c>
      <c r="V43" s="30">
        <v>5882</v>
      </c>
      <c r="W43" s="31">
        <v>4364</v>
      </c>
      <c r="X43" s="29">
        <v>25495</v>
      </c>
      <c r="Y43" s="30">
        <v>12916</v>
      </c>
      <c r="Z43" s="31">
        <v>12579</v>
      </c>
      <c r="AA43" s="32">
        <v>1.35</v>
      </c>
      <c r="AB43" s="33">
        <v>1.22</v>
      </c>
    </row>
    <row r="44" spans="1:28" ht="13.15" customHeight="1" x14ac:dyDescent="0.2">
      <c r="A44" s="38" t="s">
        <v>98</v>
      </c>
      <c r="B44" s="7" t="s">
        <v>28</v>
      </c>
      <c r="C44" s="29">
        <v>19731</v>
      </c>
      <c r="D44" s="30">
        <v>11460</v>
      </c>
      <c r="E44" s="31">
        <v>8271</v>
      </c>
      <c r="F44" s="29">
        <v>43571</v>
      </c>
      <c r="G44" s="30">
        <v>22631</v>
      </c>
      <c r="H44" s="31">
        <v>20940</v>
      </c>
      <c r="I44" s="56">
        <v>427</v>
      </c>
      <c r="J44" s="57">
        <v>317</v>
      </c>
      <c r="K44" s="58">
        <v>110</v>
      </c>
      <c r="L44" s="56">
        <v>435</v>
      </c>
      <c r="M44" s="57">
        <v>324</v>
      </c>
      <c r="N44" s="58">
        <v>111</v>
      </c>
      <c r="O44" s="29">
        <v>6752</v>
      </c>
      <c r="P44" s="30">
        <v>4467</v>
      </c>
      <c r="Q44" s="31">
        <v>2285</v>
      </c>
      <c r="R44" s="29">
        <v>10895</v>
      </c>
      <c r="S44" s="30">
        <v>6411</v>
      </c>
      <c r="T44" s="31">
        <v>4484</v>
      </c>
      <c r="U44" s="29">
        <v>12552</v>
      </c>
      <c r="V44" s="30">
        <v>6676</v>
      </c>
      <c r="W44" s="31">
        <v>5876</v>
      </c>
      <c r="X44" s="29">
        <v>32241</v>
      </c>
      <c r="Y44" s="30">
        <v>15896</v>
      </c>
      <c r="Z44" s="31">
        <v>16345</v>
      </c>
      <c r="AA44" s="32">
        <v>1.95</v>
      </c>
      <c r="AB44" s="33">
        <v>1.55</v>
      </c>
    </row>
    <row r="45" spans="1:28" ht="13.15" customHeight="1" x14ac:dyDescent="0.2">
      <c r="A45" s="38" t="s">
        <v>63</v>
      </c>
      <c r="B45" s="7" t="s">
        <v>29</v>
      </c>
      <c r="C45" s="29">
        <v>9676</v>
      </c>
      <c r="D45" s="30">
        <v>6498</v>
      </c>
      <c r="E45" s="31">
        <v>3178</v>
      </c>
      <c r="F45" s="29">
        <v>17968</v>
      </c>
      <c r="G45" s="30">
        <v>10246</v>
      </c>
      <c r="H45" s="31">
        <v>7722</v>
      </c>
      <c r="I45" s="56">
        <v>242</v>
      </c>
      <c r="J45" s="57">
        <v>170</v>
      </c>
      <c r="K45" s="58">
        <v>72</v>
      </c>
      <c r="L45" s="56">
        <v>245</v>
      </c>
      <c r="M45" s="57">
        <v>172</v>
      </c>
      <c r="N45" s="58">
        <v>73</v>
      </c>
      <c r="O45" s="29">
        <v>3108</v>
      </c>
      <c r="P45" s="30">
        <v>2217</v>
      </c>
      <c r="Q45" s="31">
        <v>891</v>
      </c>
      <c r="R45" s="29">
        <v>3850</v>
      </c>
      <c r="S45" s="30">
        <v>2569</v>
      </c>
      <c r="T45" s="31">
        <v>1281</v>
      </c>
      <c r="U45" s="29">
        <v>6326</v>
      </c>
      <c r="V45" s="30">
        <v>4111</v>
      </c>
      <c r="W45" s="31">
        <v>2215</v>
      </c>
      <c r="X45" s="29">
        <v>13873</v>
      </c>
      <c r="Y45" s="30">
        <v>7505</v>
      </c>
      <c r="Z45" s="31">
        <v>6368</v>
      </c>
      <c r="AA45" s="32">
        <v>1.37</v>
      </c>
      <c r="AB45" s="33">
        <v>0.96</v>
      </c>
    </row>
    <row r="46" spans="1:28" ht="13.15" customHeight="1" x14ac:dyDescent="0.2">
      <c r="A46" s="38" t="s">
        <v>99</v>
      </c>
      <c r="B46" s="7" t="s">
        <v>30</v>
      </c>
      <c r="C46" s="29">
        <v>15507</v>
      </c>
      <c r="D46" s="30">
        <v>9726</v>
      </c>
      <c r="E46" s="31">
        <v>5781</v>
      </c>
      <c r="F46" s="29">
        <v>31350</v>
      </c>
      <c r="G46" s="30">
        <v>16672</v>
      </c>
      <c r="H46" s="31">
        <v>14678</v>
      </c>
      <c r="I46" s="56">
        <v>60</v>
      </c>
      <c r="J46" s="57">
        <v>41</v>
      </c>
      <c r="K46" s="58">
        <v>19</v>
      </c>
      <c r="L46" s="56">
        <v>62</v>
      </c>
      <c r="M46" s="57">
        <v>43</v>
      </c>
      <c r="N46" s="58">
        <v>19</v>
      </c>
      <c r="O46" s="29">
        <v>6940</v>
      </c>
      <c r="P46" s="30">
        <v>4614</v>
      </c>
      <c r="Q46" s="31">
        <v>2326</v>
      </c>
      <c r="R46" s="29">
        <v>9466</v>
      </c>
      <c r="S46" s="30">
        <v>5786</v>
      </c>
      <c r="T46" s="31">
        <v>3680</v>
      </c>
      <c r="U46" s="29">
        <v>8507</v>
      </c>
      <c r="V46" s="30">
        <v>5071</v>
      </c>
      <c r="W46" s="31">
        <v>3436</v>
      </c>
      <c r="X46" s="29">
        <v>21822</v>
      </c>
      <c r="Y46" s="30">
        <v>10843</v>
      </c>
      <c r="Z46" s="31">
        <v>10979</v>
      </c>
      <c r="AA46" s="32">
        <v>1.38</v>
      </c>
      <c r="AB46" s="33">
        <v>1.1399999999999999</v>
      </c>
    </row>
    <row r="47" spans="1:28" ht="13.15" customHeight="1" x14ac:dyDescent="0.2">
      <c r="A47" s="25" t="s">
        <v>44</v>
      </c>
      <c r="B47" s="7" t="s">
        <v>31</v>
      </c>
      <c r="C47" s="29">
        <v>2581</v>
      </c>
      <c r="D47" s="30">
        <v>1663</v>
      </c>
      <c r="E47" s="31">
        <v>918</v>
      </c>
      <c r="F47" s="29">
        <v>4746</v>
      </c>
      <c r="G47" s="30">
        <v>2702</v>
      </c>
      <c r="H47" s="31">
        <v>2044</v>
      </c>
      <c r="I47" s="56">
        <v>11</v>
      </c>
      <c r="J47" s="57">
        <v>9</v>
      </c>
      <c r="K47" s="58">
        <v>2</v>
      </c>
      <c r="L47" s="56">
        <v>11</v>
      </c>
      <c r="M47" s="57">
        <v>9</v>
      </c>
      <c r="N47" s="58">
        <v>2</v>
      </c>
      <c r="O47" s="29">
        <v>280</v>
      </c>
      <c r="P47" s="30">
        <v>207</v>
      </c>
      <c r="Q47" s="31">
        <v>73</v>
      </c>
      <c r="R47" s="29">
        <v>419</v>
      </c>
      <c r="S47" s="30">
        <v>281</v>
      </c>
      <c r="T47" s="31">
        <v>138</v>
      </c>
      <c r="U47" s="29">
        <v>2290</v>
      </c>
      <c r="V47" s="30">
        <v>1447</v>
      </c>
      <c r="W47" s="31">
        <v>843</v>
      </c>
      <c r="X47" s="29">
        <v>4316</v>
      </c>
      <c r="Y47" s="30">
        <v>2412</v>
      </c>
      <c r="Z47" s="31">
        <v>1904</v>
      </c>
      <c r="AA47" s="32">
        <v>1.49</v>
      </c>
      <c r="AB47" s="33">
        <v>1.05</v>
      </c>
    </row>
    <row r="48" spans="1:28" ht="13.15" customHeight="1" x14ac:dyDescent="0.2">
      <c r="A48" s="25" t="s">
        <v>45</v>
      </c>
      <c r="B48" s="7" t="s">
        <v>32</v>
      </c>
      <c r="C48" s="29">
        <v>1947</v>
      </c>
      <c r="D48" s="30">
        <v>1267</v>
      </c>
      <c r="E48" s="31">
        <v>680</v>
      </c>
      <c r="F48" s="29">
        <v>4296</v>
      </c>
      <c r="G48" s="30">
        <v>2337</v>
      </c>
      <c r="H48" s="31">
        <v>1959</v>
      </c>
      <c r="I48" s="56">
        <v>9</v>
      </c>
      <c r="J48" s="57">
        <v>9</v>
      </c>
      <c r="K48" s="58">
        <v>0</v>
      </c>
      <c r="L48" s="56">
        <v>9</v>
      </c>
      <c r="M48" s="57">
        <v>9</v>
      </c>
      <c r="N48" s="58">
        <v>0</v>
      </c>
      <c r="O48" s="29">
        <v>295</v>
      </c>
      <c r="P48" s="30">
        <v>219</v>
      </c>
      <c r="Q48" s="31">
        <v>76</v>
      </c>
      <c r="R48" s="29">
        <v>436</v>
      </c>
      <c r="S48" s="30">
        <v>280</v>
      </c>
      <c r="T48" s="31">
        <v>156</v>
      </c>
      <c r="U48" s="29">
        <v>1643</v>
      </c>
      <c r="V48" s="30">
        <v>1039</v>
      </c>
      <c r="W48" s="31">
        <v>604</v>
      </c>
      <c r="X48" s="29">
        <v>3851</v>
      </c>
      <c r="Y48" s="30">
        <v>2048</v>
      </c>
      <c r="Z48" s="31">
        <v>1803</v>
      </c>
      <c r="AA48" s="32">
        <v>0.94</v>
      </c>
      <c r="AB48" s="33">
        <v>0.75</v>
      </c>
    </row>
    <row r="49" spans="1:28" ht="13.15" customHeight="1" x14ac:dyDescent="0.2">
      <c r="A49" s="25" t="s">
        <v>46</v>
      </c>
      <c r="B49" s="7" t="s">
        <v>33</v>
      </c>
      <c r="C49" s="29">
        <v>3126</v>
      </c>
      <c r="D49" s="30">
        <v>2024</v>
      </c>
      <c r="E49" s="31">
        <v>1102</v>
      </c>
      <c r="F49" s="29">
        <v>5938</v>
      </c>
      <c r="G49" s="30">
        <v>3326</v>
      </c>
      <c r="H49" s="31">
        <v>2612</v>
      </c>
      <c r="I49" s="56">
        <v>1</v>
      </c>
      <c r="J49" s="57">
        <v>1</v>
      </c>
      <c r="K49" s="58">
        <v>0</v>
      </c>
      <c r="L49" s="56">
        <v>1</v>
      </c>
      <c r="M49" s="57">
        <v>1</v>
      </c>
      <c r="N49" s="58">
        <v>0</v>
      </c>
      <c r="O49" s="29">
        <v>1238</v>
      </c>
      <c r="P49" s="30">
        <v>914</v>
      </c>
      <c r="Q49" s="31">
        <v>324</v>
      </c>
      <c r="R49" s="29">
        <v>1853</v>
      </c>
      <c r="S49" s="30">
        <v>1196</v>
      </c>
      <c r="T49" s="31">
        <v>657</v>
      </c>
      <c r="U49" s="29">
        <v>1887</v>
      </c>
      <c r="V49" s="30">
        <v>1109</v>
      </c>
      <c r="W49" s="31">
        <v>778</v>
      </c>
      <c r="X49" s="29">
        <v>4084</v>
      </c>
      <c r="Y49" s="30">
        <v>2129</v>
      </c>
      <c r="Z49" s="31">
        <v>1955</v>
      </c>
      <c r="AA49" s="32">
        <v>1.61</v>
      </c>
      <c r="AB49" s="33">
        <v>1.1000000000000001</v>
      </c>
    </row>
    <row r="50" spans="1:28" ht="13.15" customHeight="1" x14ac:dyDescent="0.2">
      <c r="A50" s="25" t="s">
        <v>47</v>
      </c>
      <c r="B50" s="7" t="s">
        <v>34</v>
      </c>
      <c r="C50" s="29">
        <v>7305</v>
      </c>
      <c r="D50" s="30">
        <v>4766</v>
      </c>
      <c r="E50" s="31">
        <v>2539</v>
      </c>
      <c r="F50" s="29">
        <v>12147</v>
      </c>
      <c r="G50" s="30">
        <v>6999</v>
      </c>
      <c r="H50" s="31">
        <v>5148</v>
      </c>
      <c r="I50" s="56">
        <v>2</v>
      </c>
      <c r="J50" s="57">
        <v>2</v>
      </c>
      <c r="K50" s="58">
        <v>0</v>
      </c>
      <c r="L50" s="56">
        <v>2</v>
      </c>
      <c r="M50" s="57">
        <v>2</v>
      </c>
      <c r="N50" s="58">
        <v>0</v>
      </c>
      <c r="O50" s="29">
        <v>85</v>
      </c>
      <c r="P50" s="30">
        <v>60</v>
      </c>
      <c r="Q50" s="31">
        <v>25</v>
      </c>
      <c r="R50" s="29">
        <v>133</v>
      </c>
      <c r="S50" s="30">
        <v>91</v>
      </c>
      <c r="T50" s="31">
        <v>42</v>
      </c>
      <c r="U50" s="29">
        <v>7218</v>
      </c>
      <c r="V50" s="30">
        <v>4704</v>
      </c>
      <c r="W50" s="31">
        <v>2514</v>
      </c>
      <c r="X50" s="29">
        <v>12012</v>
      </c>
      <c r="Y50" s="30">
        <v>6906</v>
      </c>
      <c r="Z50" s="31">
        <v>5106</v>
      </c>
      <c r="AA50" s="32">
        <v>1.84</v>
      </c>
      <c r="AB50" s="33">
        <v>0.96</v>
      </c>
    </row>
    <row r="51" spans="1:28" ht="13.15" customHeight="1" x14ac:dyDescent="0.2">
      <c r="A51" s="25" t="s">
        <v>48</v>
      </c>
      <c r="B51" s="7" t="s">
        <v>35</v>
      </c>
      <c r="C51" s="29">
        <v>2707</v>
      </c>
      <c r="D51" s="30">
        <v>1921</v>
      </c>
      <c r="E51" s="31">
        <v>786</v>
      </c>
      <c r="F51" s="29">
        <v>4687</v>
      </c>
      <c r="G51" s="30">
        <v>2812</v>
      </c>
      <c r="H51" s="31">
        <v>1875</v>
      </c>
      <c r="I51" s="56">
        <v>5</v>
      </c>
      <c r="J51" s="57">
        <v>4</v>
      </c>
      <c r="K51" s="58">
        <v>1</v>
      </c>
      <c r="L51" s="56">
        <v>5</v>
      </c>
      <c r="M51" s="57">
        <v>4</v>
      </c>
      <c r="N51" s="58">
        <v>1</v>
      </c>
      <c r="O51" s="29">
        <v>153</v>
      </c>
      <c r="P51" s="30">
        <v>105</v>
      </c>
      <c r="Q51" s="31">
        <v>48</v>
      </c>
      <c r="R51" s="29">
        <v>280</v>
      </c>
      <c r="S51" s="30">
        <v>160</v>
      </c>
      <c r="T51" s="31">
        <v>120</v>
      </c>
      <c r="U51" s="29">
        <v>2549</v>
      </c>
      <c r="V51" s="30">
        <v>1812</v>
      </c>
      <c r="W51" s="31">
        <v>737</v>
      </c>
      <c r="X51" s="29">
        <v>4402</v>
      </c>
      <c r="Y51" s="30">
        <v>2648</v>
      </c>
      <c r="Z51" s="31">
        <v>1754</v>
      </c>
      <c r="AA51" s="32">
        <v>1.51</v>
      </c>
      <c r="AB51" s="33">
        <v>0.96</v>
      </c>
    </row>
    <row r="52" spans="1:28" ht="13.15" customHeight="1" x14ac:dyDescent="0.2">
      <c r="A52" s="25" t="s">
        <v>49</v>
      </c>
      <c r="B52" s="7" t="s">
        <v>20</v>
      </c>
      <c r="C52" s="29">
        <v>5819</v>
      </c>
      <c r="D52" s="30">
        <v>4017</v>
      </c>
      <c r="E52" s="31">
        <v>1802</v>
      </c>
      <c r="F52" s="29">
        <v>11780</v>
      </c>
      <c r="G52" s="30">
        <v>6571</v>
      </c>
      <c r="H52" s="31">
        <v>5209</v>
      </c>
      <c r="I52" s="56">
        <v>1</v>
      </c>
      <c r="J52" s="57">
        <v>1</v>
      </c>
      <c r="K52" s="58">
        <v>0</v>
      </c>
      <c r="L52" s="56">
        <v>1</v>
      </c>
      <c r="M52" s="57">
        <v>1</v>
      </c>
      <c r="N52" s="58">
        <v>0</v>
      </c>
      <c r="O52" s="29">
        <v>2919</v>
      </c>
      <c r="P52" s="30">
        <v>2118</v>
      </c>
      <c r="Q52" s="31">
        <v>801</v>
      </c>
      <c r="R52" s="29">
        <v>4560</v>
      </c>
      <c r="S52" s="30">
        <v>2828</v>
      </c>
      <c r="T52" s="31">
        <v>1732</v>
      </c>
      <c r="U52" s="29">
        <v>2899</v>
      </c>
      <c r="V52" s="30">
        <v>1898</v>
      </c>
      <c r="W52" s="31">
        <v>1001</v>
      </c>
      <c r="X52" s="29">
        <v>7219</v>
      </c>
      <c r="Y52" s="30">
        <v>3742</v>
      </c>
      <c r="Z52" s="31">
        <v>3477</v>
      </c>
      <c r="AA52" s="32">
        <v>2.38</v>
      </c>
      <c r="AB52" s="33">
        <v>1.75</v>
      </c>
    </row>
    <row r="53" spans="1:28" ht="13.15" customHeight="1" x14ac:dyDescent="0.2">
      <c r="A53" s="25" t="s">
        <v>50</v>
      </c>
      <c r="B53" s="7" t="s">
        <v>21</v>
      </c>
      <c r="C53" s="29">
        <v>2244</v>
      </c>
      <c r="D53" s="30">
        <v>1622</v>
      </c>
      <c r="E53" s="31">
        <v>622</v>
      </c>
      <c r="F53" s="29">
        <v>3809</v>
      </c>
      <c r="G53" s="30">
        <v>2339</v>
      </c>
      <c r="H53" s="31">
        <v>1470</v>
      </c>
      <c r="I53" s="56">
        <v>7</v>
      </c>
      <c r="J53" s="57">
        <v>6</v>
      </c>
      <c r="K53" s="58">
        <v>1</v>
      </c>
      <c r="L53" s="56">
        <v>7</v>
      </c>
      <c r="M53" s="57">
        <v>6</v>
      </c>
      <c r="N53" s="58">
        <v>1</v>
      </c>
      <c r="O53" s="29">
        <v>215</v>
      </c>
      <c r="P53" s="30">
        <v>172</v>
      </c>
      <c r="Q53" s="31">
        <v>43</v>
      </c>
      <c r="R53" s="29">
        <v>269</v>
      </c>
      <c r="S53" s="30">
        <v>198</v>
      </c>
      <c r="T53" s="31">
        <v>71</v>
      </c>
      <c r="U53" s="29">
        <v>2022</v>
      </c>
      <c r="V53" s="30">
        <v>1444</v>
      </c>
      <c r="W53" s="31">
        <v>578</v>
      </c>
      <c r="X53" s="29">
        <v>3533</v>
      </c>
      <c r="Y53" s="30">
        <v>2135</v>
      </c>
      <c r="Z53" s="31">
        <v>1398</v>
      </c>
      <c r="AA53" s="32">
        <v>1.21</v>
      </c>
      <c r="AB53" s="33">
        <v>0.77</v>
      </c>
    </row>
    <row r="54" spans="1:28" ht="13.15" customHeight="1" x14ac:dyDescent="0.2">
      <c r="A54" s="25" t="s">
        <v>51</v>
      </c>
      <c r="B54" s="7" t="s">
        <v>22</v>
      </c>
      <c r="C54" s="29">
        <v>8382</v>
      </c>
      <c r="D54" s="30">
        <v>5607</v>
      </c>
      <c r="E54" s="31">
        <v>2775</v>
      </c>
      <c r="F54" s="29">
        <v>15762</v>
      </c>
      <c r="G54" s="30">
        <v>9221</v>
      </c>
      <c r="H54" s="31">
        <v>6541</v>
      </c>
      <c r="I54" s="56">
        <v>49</v>
      </c>
      <c r="J54" s="57">
        <v>39</v>
      </c>
      <c r="K54" s="58">
        <v>10</v>
      </c>
      <c r="L54" s="56">
        <v>49</v>
      </c>
      <c r="M54" s="57">
        <v>39</v>
      </c>
      <c r="N54" s="58">
        <v>10</v>
      </c>
      <c r="O54" s="29">
        <v>850</v>
      </c>
      <c r="P54" s="30">
        <v>654</v>
      </c>
      <c r="Q54" s="31">
        <v>196</v>
      </c>
      <c r="R54" s="29">
        <v>1006</v>
      </c>
      <c r="S54" s="30">
        <v>730</v>
      </c>
      <c r="T54" s="31">
        <v>276</v>
      </c>
      <c r="U54" s="29">
        <v>7483</v>
      </c>
      <c r="V54" s="30">
        <v>4914</v>
      </c>
      <c r="W54" s="31">
        <v>2569</v>
      </c>
      <c r="X54" s="29">
        <v>14707</v>
      </c>
      <c r="Y54" s="30">
        <v>8452</v>
      </c>
      <c r="Z54" s="31">
        <v>6255</v>
      </c>
      <c r="AA54" s="32">
        <v>2.87</v>
      </c>
      <c r="AB54" s="33">
        <v>1.95</v>
      </c>
    </row>
    <row r="55" spans="1:28" ht="13.15" customHeight="1" x14ac:dyDescent="0.2">
      <c r="A55" s="25" t="s">
        <v>52</v>
      </c>
      <c r="B55" s="7" t="s">
        <v>23</v>
      </c>
      <c r="C55" s="29">
        <v>3788</v>
      </c>
      <c r="D55" s="30">
        <v>2465</v>
      </c>
      <c r="E55" s="31">
        <v>1323</v>
      </c>
      <c r="F55" s="29">
        <v>7460</v>
      </c>
      <c r="G55" s="30">
        <v>4316</v>
      </c>
      <c r="H55" s="31">
        <v>3144</v>
      </c>
      <c r="I55" s="56">
        <v>57</v>
      </c>
      <c r="J55" s="57">
        <v>52</v>
      </c>
      <c r="K55" s="58">
        <v>5</v>
      </c>
      <c r="L55" s="56">
        <v>58</v>
      </c>
      <c r="M55" s="57">
        <v>52</v>
      </c>
      <c r="N55" s="58">
        <v>6</v>
      </c>
      <c r="O55" s="29">
        <v>655</v>
      </c>
      <c r="P55" s="30">
        <v>497</v>
      </c>
      <c r="Q55" s="31">
        <v>158</v>
      </c>
      <c r="R55" s="29">
        <v>871</v>
      </c>
      <c r="S55" s="30">
        <v>591</v>
      </c>
      <c r="T55" s="31">
        <v>280</v>
      </c>
      <c r="U55" s="29">
        <v>3076</v>
      </c>
      <c r="V55" s="30">
        <v>1916</v>
      </c>
      <c r="W55" s="31">
        <v>1160</v>
      </c>
      <c r="X55" s="29">
        <v>6531</v>
      </c>
      <c r="Y55" s="30">
        <v>3673</v>
      </c>
      <c r="Z55" s="31">
        <v>2858</v>
      </c>
      <c r="AA55" s="32">
        <v>4.5199999999999996</v>
      </c>
      <c r="AB55" s="33">
        <v>3.48</v>
      </c>
    </row>
    <row r="56" spans="1:28" ht="13.15" customHeight="1" x14ac:dyDescent="0.2">
      <c r="A56" s="25" t="s">
        <v>53</v>
      </c>
      <c r="B56" s="7" t="s">
        <v>24</v>
      </c>
      <c r="C56" s="29">
        <v>4212</v>
      </c>
      <c r="D56" s="30">
        <v>2748</v>
      </c>
      <c r="E56" s="31">
        <v>1464</v>
      </c>
      <c r="F56" s="29">
        <v>8801</v>
      </c>
      <c r="G56" s="30">
        <v>5000</v>
      </c>
      <c r="H56" s="31">
        <v>3801</v>
      </c>
      <c r="I56" s="56">
        <v>10</v>
      </c>
      <c r="J56" s="57">
        <v>8</v>
      </c>
      <c r="K56" s="58">
        <v>2</v>
      </c>
      <c r="L56" s="56">
        <v>10</v>
      </c>
      <c r="M56" s="57">
        <v>8</v>
      </c>
      <c r="N56" s="58">
        <v>2</v>
      </c>
      <c r="O56" s="29">
        <v>428</v>
      </c>
      <c r="P56" s="30">
        <v>323</v>
      </c>
      <c r="Q56" s="31">
        <v>105</v>
      </c>
      <c r="R56" s="29">
        <v>552</v>
      </c>
      <c r="S56" s="30">
        <v>388</v>
      </c>
      <c r="T56" s="31">
        <v>164</v>
      </c>
      <c r="U56" s="29">
        <v>3774</v>
      </c>
      <c r="V56" s="30">
        <v>2417</v>
      </c>
      <c r="W56" s="31">
        <v>1357</v>
      </c>
      <c r="X56" s="29">
        <v>8239</v>
      </c>
      <c r="Y56" s="30">
        <v>4604</v>
      </c>
      <c r="Z56" s="31">
        <v>3635</v>
      </c>
      <c r="AA56" s="32">
        <v>3.3</v>
      </c>
      <c r="AB56" s="33">
        <v>2.72</v>
      </c>
    </row>
    <row r="57" spans="1:28" ht="13.15" customHeight="1" x14ac:dyDescent="0.2">
      <c r="A57" s="25" t="s">
        <v>54</v>
      </c>
      <c r="B57" s="7" t="s">
        <v>25</v>
      </c>
      <c r="C57" s="29">
        <v>732</v>
      </c>
      <c r="D57" s="30">
        <v>509</v>
      </c>
      <c r="E57" s="31">
        <v>223</v>
      </c>
      <c r="F57" s="29">
        <v>1324</v>
      </c>
      <c r="G57" s="30">
        <v>739</v>
      </c>
      <c r="H57" s="31">
        <v>585</v>
      </c>
      <c r="I57" s="56">
        <v>41</v>
      </c>
      <c r="J57" s="57">
        <v>29</v>
      </c>
      <c r="K57" s="58">
        <v>12</v>
      </c>
      <c r="L57" s="56">
        <v>42</v>
      </c>
      <c r="M57" s="57">
        <v>29</v>
      </c>
      <c r="N57" s="58">
        <v>13</v>
      </c>
      <c r="O57" s="29">
        <v>296</v>
      </c>
      <c r="P57" s="30">
        <v>217</v>
      </c>
      <c r="Q57" s="31">
        <v>79</v>
      </c>
      <c r="R57" s="29">
        <v>379</v>
      </c>
      <c r="S57" s="30">
        <v>249</v>
      </c>
      <c r="T57" s="31">
        <v>130</v>
      </c>
      <c r="U57" s="29">
        <v>395</v>
      </c>
      <c r="V57" s="30">
        <v>263</v>
      </c>
      <c r="W57" s="31">
        <v>132</v>
      </c>
      <c r="X57" s="29">
        <v>903</v>
      </c>
      <c r="Y57" s="30">
        <v>461</v>
      </c>
      <c r="Z57" s="31">
        <v>442</v>
      </c>
      <c r="AA57" s="32">
        <v>1.75</v>
      </c>
      <c r="AB57" s="33">
        <v>1.25</v>
      </c>
    </row>
    <row r="58" spans="1:28" ht="13.15" customHeight="1" x14ac:dyDescent="0.2">
      <c r="A58" s="25" t="s">
        <v>55</v>
      </c>
      <c r="B58" s="7" t="s">
        <v>26</v>
      </c>
      <c r="C58" s="29">
        <v>2607</v>
      </c>
      <c r="D58" s="30">
        <v>1618</v>
      </c>
      <c r="E58" s="31">
        <v>989</v>
      </c>
      <c r="F58" s="29">
        <v>5176</v>
      </c>
      <c r="G58" s="30">
        <v>2814</v>
      </c>
      <c r="H58" s="31">
        <v>2362</v>
      </c>
      <c r="I58" s="56">
        <v>5</v>
      </c>
      <c r="J58" s="57">
        <v>4</v>
      </c>
      <c r="K58" s="58">
        <v>1</v>
      </c>
      <c r="L58" s="56">
        <v>5</v>
      </c>
      <c r="M58" s="57">
        <v>4</v>
      </c>
      <c r="N58" s="58">
        <v>1</v>
      </c>
      <c r="O58" s="29">
        <v>693</v>
      </c>
      <c r="P58" s="30">
        <v>455</v>
      </c>
      <c r="Q58" s="31">
        <v>238</v>
      </c>
      <c r="R58" s="29">
        <v>1121</v>
      </c>
      <c r="S58" s="30">
        <v>655</v>
      </c>
      <c r="T58" s="31">
        <v>466</v>
      </c>
      <c r="U58" s="29">
        <v>1909</v>
      </c>
      <c r="V58" s="30">
        <v>1159</v>
      </c>
      <c r="W58" s="31">
        <v>750</v>
      </c>
      <c r="X58" s="29">
        <v>4050</v>
      </c>
      <c r="Y58" s="30">
        <v>2155</v>
      </c>
      <c r="Z58" s="31">
        <v>1895</v>
      </c>
      <c r="AA58" s="32">
        <v>1.67</v>
      </c>
      <c r="AB58" s="33">
        <v>1.41</v>
      </c>
    </row>
    <row r="59" spans="1:28" ht="13.15" customHeight="1" x14ac:dyDescent="0.2">
      <c r="A59" s="25" t="s">
        <v>56</v>
      </c>
      <c r="B59" s="7" t="s">
        <v>27</v>
      </c>
      <c r="C59" s="29">
        <v>1948</v>
      </c>
      <c r="D59" s="30">
        <v>1146</v>
      </c>
      <c r="E59" s="31">
        <v>802</v>
      </c>
      <c r="F59" s="29">
        <v>4035</v>
      </c>
      <c r="G59" s="30">
        <v>2117</v>
      </c>
      <c r="H59" s="31">
        <v>1918</v>
      </c>
      <c r="I59" s="56">
        <v>10</v>
      </c>
      <c r="J59" s="57">
        <v>5</v>
      </c>
      <c r="K59" s="58">
        <v>5</v>
      </c>
      <c r="L59" s="56">
        <v>10</v>
      </c>
      <c r="M59" s="57">
        <v>5</v>
      </c>
      <c r="N59" s="58">
        <v>5</v>
      </c>
      <c r="O59" s="29">
        <v>496</v>
      </c>
      <c r="P59" s="30">
        <v>303</v>
      </c>
      <c r="Q59" s="31">
        <v>193</v>
      </c>
      <c r="R59" s="29">
        <v>800</v>
      </c>
      <c r="S59" s="30">
        <v>458</v>
      </c>
      <c r="T59" s="31">
        <v>342</v>
      </c>
      <c r="U59" s="29">
        <v>1442</v>
      </c>
      <c r="V59" s="30">
        <v>838</v>
      </c>
      <c r="W59" s="31">
        <v>604</v>
      </c>
      <c r="X59" s="29">
        <v>3225</v>
      </c>
      <c r="Y59" s="30">
        <v>1654</v>
      </c>
      <c r="Z59" s="31">
        <v>1571</v>
      </c>
      <c r="AA59" s="32">
        <v>1.1299999999999999</v>
      </c>
      <c r="AB59" s="33">
        <v>0.89</v>
      </c>
    </row>
    <row r="60" spans="1:28" ht="13.15" customHeight="1" x14ac:dyDescent="0.2">
      <c r="A60" s="25" t="s">
        <v>57</v>
      </c>
      <c r="B60" s="7" t="s">
        <v>36</v>
      </c>
      <c r="C60" s="29">
        <v>1499</v>
      </c>
      <c r="D60" s="30">
        <v>948</v>
      </c>
      <c r="E60" s="31">
        <v>551</v>
      </c>
      <c r="F60" s="29">
        <v>2728</v>
      </c>
      <c r="G60" s="30">
        <v>1509</v>
      </c>
      <c r="H60" s="31">
        <v>1219</v>
      </c>
      <c r="I60" s="56">
        <v>16</v>
      </c>
      <c r="J60" s="57">
        <v>15</v>
      </c>
      <c r="K60" s="58">
        <v>1</v>
      </c>
      <c r="L60" s="56">
        <v>17</v>
      </c>
      <c r="M60" s="57">
        <v>16</v>
      </c>
      <c r="N60" s="58">
        <v>1</v>
      </c>
      <c r="O60" s="29">
        <v>318</v>
      </c>
      <c r="P60" s="30">
        <v>212</v>
      </c>
      <c r="Q60" s="31">
        <v>106</v>
      </c>
      <c r="R60" s="29">
        <v>408</v>
      </c>
      <c r="S60" s="30">
        <v>261</v>
      </c>
      <c r="T60" s="31">
        <v>147</v>
      </c>
      <c r="U60" s="29">
        <v>1165</v>
      </c>
      <c r="V60" s="30">
        <v>721</v>
      </c>
      <c r="W60" s="31">
        <v>444</v>
      </c>
      <c r="X60" s="29">
        <v>2303</v>
      </c>
      <c r="Y60" s="30">
        <v>1232</v>
      </c>
      <c r="Z60" s="31">
        <v>1071</v>
      </c>
      <c r="AA60" s="32">
        <v>1.48</v>
      </c>
      <c r="AB60" s="33">
        <v>1.03</v>
      </c>
    </row>
    <row r="61" spans="1:28" ht="13.15" customHeight="1" x14ac:dyDescent="0.2">
      <c r="A61" s="25" t="s">
        <v>58</v>
      </c>
      <c r="B61" s="7" t="s">
        <v>37</v>
      </c>
      <c r="C61" s="29">
        <v>266</v>
      </c>
      <c r="D61" s="30">
        <v>169</v>
      </c>
      <c r="E61" s="31">
        <v>97</v>
      </c>
      <c r="F61" s="29">
        <v>461</v>
      </c>
      <c r="G61" s="30">
        <v>258</v>
      </c>
      <c r="H61" s="31">
        <v>203</v>
      </c>
      <c r="I61" s="56">
        <v>0</v>
      </c>
      <c r="J61" s="57">
        <v>0</v>
      </c>
      <c r="K61" s="58">
        <v>0</v>
      </c>
      <c r="L61" s="56">
        <v>0</v>
      </c>
      <c r="M61" s="57">
        <v>0</v>
      </c>
      <c r="N61" s="58">
        <v>0</v>
      </c>
      <c r="O61" s="29">
        <v>68</v>
      </c>
      <c r="P61" s="30">
        <v>49</v>
      </c>
      <c r="Q61" s="31">
        <v>19</v>
      </c>
      <c r="R61" s="29">
        <v>108</v>
      </c>
      <c r="S61" s="30">
        <v>65</v>
      </c>
      <c r="T61" s="31">
        <v>43</v>
      </c>
      <c r="U61" s="29">
        <v>198</v>
      </c>
      <c r="V61" s="30">
        <v>120</v>
      </c>
      <c r="W61" s="31">
        <v>78</v>
      </c>
      <c r="X61" s="29">
        <v>353</v>
      </c>
      <c r="Y61" s="30">
        <v>193</v>
      </c>
      <c r="Z61" s="31">
        <v>160</v>
      </c>
      <c r="AA61" s="32">
        <v>0.63</v>
      </c>
      <c r="AB61" s="33">
        <v>0.33</v>
      </c>
    </row>
    <row r="62" spans="1:28" ht="13.15" customHeight="1" x14ac:dyDescent="0.2">
      <c r="A62" s="26" t="s">
        <v>59</v>
      </c>
      <c r="B62" s="28" t="s">
        <v>38</v>
      </c>
      <c r="C62" s="51">
        <v>48</v>
      </c>
      <c r="D62" s="52">
        <v>35</v>
      </c>
      <c r="E62" s="53">
        <v>13</v>
      </c>
      <c r="F62" s="51">
        <v>87</v>
      </c>
      <c r="G62" s="52">
        <v>53</v>
      </c>
      <c r="H62" s="53">
        <v>34</v>
      </c>
      <c r="I62" s="59">
        <v>15</v>
      </c>
      <c r="J62" s="60">
        <v>11</v>
      </c>
      <c r="K62" s="61">
        <v>4</v>
      </c>
      <c r="L62" s="59">
        <v>16</v>
      </c>
      <c r="M62" s="60">
        <v>12</v>
      </c>
      <c r="N62" s="61">
        <v>4</v>
      </c>
      <c r="O62" s="51">
        <v>14</v>
      </c>
      <c r="P62" s="52">
        <v>11</v>
      </c>
      <c r="Q62" s="53">
        <v>3</v>
      </c>
      <c r="R62" s="51">
        <v>18</v>
      </c>
      <c r="S62" s="52">
        <v>12</v>
      </c>
      <c r="T62" s="53">
        <v>6</v>
      </c>
      <c r="U62" s="51">
        <v>19</v>
      </c>
      <c r="V62" s="52">
        <v>13</v>
      </c>
      <c r="W62" s="53">
        <v>6</v>
      </c>
      <c r="X62" s="51">
        <v>53</v>
      </c>
      <c r="Y62" s="52">
        <v>29</v>
      </c>
      <c r="Z62" s="53">
        <v>24</v>
      </c>
      <c r="AA62" s="54">
        <v>1.39</v>
      </c>
      <c r="AB62" s="55">
        <v>0.65</v>
      </c>
    </row>
    <row r="63" spans="1:28" ht="13.15" customHeight="1" x14ac:dyDescent="0.2">
      <c r="A63" s="88" t="s">
        <v>148</v>
      </c>
      <c r="B63" s="89"/>
      <c r="C63" s="89"/>
      <c r="D63" s="89"/>
      <c r="E63" s="89"/>
      <c r="F63" s="89"/>
      <c r="G63" s="89"/>
      <c r="H63" s="89"/>
      <c r="I63" s="89"/>
      <c r="J63" s="89"/>
      <c r="K63" s="89"/>
      <c r="L63" s="89"/>
      <c r="M63" s="41"/>
      <c r="N63" s="41"/>
      <c r="O63" s="41"/>
      <c r="P63" s="41"/>
      <c r="Q63" s="41"/>
      <c r="R63" s="41"/>
      <c r="S63" s="41"/>
      <c r="T63" s="41"/>
      <c r="U63" s="41"/>
      <c r="V63" s="41"/>
      <c r="W63" s="41"/>
      <c r="X63" s="41"/>
      <c r="Y63" s="41"/>
      <c r="Z63" s="41"/>
    </row>
    <row r="64" spans="1:28" ht="12.75" customHeight="1" x14ac:dyDescent="0.2">
      <c r="A64" s="90" t="s">
        <v>0</v>
      </c>
      <c r="B64" s="90"/>
      <c r="C64" s="90"/>
    </row>
    <row r="65" spans="1:28" ht="13.15" hidden="1" customHeight="1" x14ac:dyDescent="0.2">
      <c r="B65" t="s">
        <v>69</v>
      </c>
      <c r="C65" s="30" t="e">
        <f>C40-SUM(C41:C46)-#REF!</f>
        <v>#REF!</v>
      </c>
      <c r="D65" s="30" t="e">
        <f>D40-SUM(D41:D46)-#REF!</f>
        <v>#REF!</v>
      </c>
      <c r="E65" s="30" t="e">
        <f>E40-SUM(E41:E46)-#REF!</f>
        <v>#REF!</v>
      </c>
      <c r="F65" s="30" t="e">
        <f>F40-SUM(F41:F46)-#REF!</f>
        <v>#REF!</v>
      </c>
      <c r="G65" s="30" t="e">
        <f>G40-SUM(G41:G46)-#REF!</f>
        <v>#REF!</v>
      </c>
      <c r="H65" s="30" t="e">
        <f>H40-SUM(H41:H46)-#REF!</f>
        <v>#REF!</v>
      </c>
      <c r="I65" s="30" t="e">
        <f>I40-SUM(I41:I46)-#REF!</f>
        <v>#REF!</v>
      </c>
      <c r="J65" s="30" t="e">
        <f>J40-SUM(J41:J46)-#REF!</f>
        <v>#REF!</v>
      </c>
      <c r="K65" s="30" t="e">
        <f>K40-SUM(K41:K46)-#REF!</f>
        <v>#REF!</v>
      </c>
      <c r="L65" s="30" t="e">
        <f>L40-SUM(L41:L46)-#REF!</f>
        <v>#REF!</v>
      </c>
      <c r="M65" s="30" t="e">
        <f>M40-SUM(M41:M46)-#REF!</f>
        <v>#REF!</v>
      </c>
      <c r="N65" s="30" t="e">
        <f>N40-SUM(N41:N46)-#REF!</f>
        <v>#REF!</v>
      </c>
      <c r="O65" s="30" t="e">
        <f>O40-SUM(O41:O46)-#REF!</f>
        <v>#REF!</v>
      </c>
      <c r="P65" s="30" t="e">
        <f>P40-SUM(P41:P46)-#REF!</f>
        <v>#REF!</v>
      </c>
      <c r="Q65" s="30" t="e">
        <f>Q40-SUM(Q41:Q46)-#REF!</f>
        <v>#REF!</v>
      </c>
      <c r="R65" s="30" t="e">
        <f>R40-SUM(R41:R46)-#REF!</f>
        <v>#REF!</v>
      </c>
      <c r="S65" s="30" t="e">
        <f>S40-SUM(S41:S46)-#REF!</f>
        <v>#REF!</v>
      </c>
      <c r="T65" s="30" t="e">
        <f>T40-SUM(T41:T46)-#REF!</f>
        <v>#REF!</v>
      </c>
      <c r="U65" s="30" t="e">
        <f>U40-SUM(U41:U46)-#REF!</f>
        <v>#REF!</v>
      </c>
      <c r="V65" s="30" t="e">
        <f>V40-SUM(V41:V46)-#REF!</f>
        <v>#REF!</v>
      </c>
      <c r="W65" s="30" t="e">
        <f>W40-SUM(W41:W46)-#REF!</f>
        <v>#REF!</v>
      </c>
      <c r="X65" s="30" t="e">
        <f>X40-SUM(X41:X46)-#REF!</f>
        <v>#REF!</v>
      </c>
      <c r="Y65" s="30" t="e">
        <f>Y40-SUM(Y41:Y46)-#REF!</f>
        <v>#REF!</v>
      </c>
      <c r="Z65" s="30" t="e">
        <f>Z40-SUM(Z41:Z46)-#REF!</f>
        <v>#REF!</v>
      </c>
      <c r="AA65" s="30"/>
      <c r="AB65" s="30"/>
    </row>
    <row r="66" spans="1:28" ht="13.15" hidden="1" customHeight="1" x14ac:dyDescent="0.2">
      <c r="B66" t="s">
        <v>60</v>
      </c>
      <c r="C66" s="30" t="e">
        <f>#REF!-SUM(C47:C60)</f>
        <v>#REF!</v>
      </c>
      <c r="D66" s="30" t="e">
        <f>#REF!-SUM(D47:D60)</f>
        <v>#REF!</v>
      </c>
      <c r="E66" s="30" t="e">
        <f>#REF!-SUM(E47:E60)</f>
        <v>#REF!</v>
      </c>
      <c r="F66" s="30" t="e">
        <f>#REF!-SUM(F47:F60)</f>
        <v>#REF!</v>
      </c>
      <c r="G66" s="30" t="e">
        <f>#REF!-SUM(G47:G60)</f>
        <v>#REF!</v>
      </c>
      <c r="H66" s="30" t="e">
        <f>#REF!-SUM(H47:H60)</f>
        <v>#REF!</v>
      </c>
      <c r="I66" s="30" t="e">
        <f>#REF!-SUM(I47:I60)</f>
        <v>#REF!</v>
      </c>
      <c r="J66" s="30" t="e">
        <f>#REF!-SUM(J47:J60)</f>
        <v>#REF!</v>
      </c>
      <c r="K66" s="30" t="e">
        <f>#REF!-SUM(K47:K60)</f>
        <v>#REF!</v>
      </c>
      <c r="L66" s="30" t="e">
        <f>#REF!-SUM(L47:L60)</f>
        <v>#REF!</v>
      </c>
      <c r="M66" s="30" t="e">
        <f>#REF!-SUM(M47:M60)</f>
        <v>#REF!</v>
      </c>
      <c r="N66" s="30" t="e">
        <f>#REF!-SUM(N47:N60)</f>
        <v>#REF!</v>
      </c>
      <c r="O66" s="30" t="e">
        <f>#REF!-SUM(O47:O60)</f>
        <v>#REF!</v>
      </c>
      <c r="P66" s="30" t="e">
        <f>#REF!-SUM(P47:P60)</f>
        <v>#REF!</v>
      </c>
      <c r="Q66" s="30" t="e">
        <f>#REF!-SUM(Q47:Q60)</f>
        <v>#REF!</v>
      </c>
      <c r="R66" s="30" t="e">
        <f>#REF!-SUM(R47:R60)</f>
        <v>#REF!</v>
      </c>
      <c r="S66" s="30" t="e">
        <f>#REF!-SUM(S47:S60)</f>
        <v>#REF!</v>
      </c>
      <c r="T66" s="30" t="e">
        <f>#REF!-SUM(T47:T60)</f>
        <v>#REF!</v>
      </c>
      <c r="U66" s="30" t="e">
        <f>#REF!-SUM(U47:U60)</f>
        <v>#REF!</v>
      </c>
      <c r="V66" s="30" t="e">
        <f>#REF!-SUM(V47:V60)</f>
        <v>#REF!</v>
      </c>
      <c r="W66" s="30" t="e">
        <f>#REF!-SUM(W47:W60)</f>
        <v>#REF!</v>
      </c>
      <c r="X66" s="30" t="e">
        <f>#REF!-SUM(X47:X60)</f>
        <v>#REF!</v>
      </c>
      <c r="Y66" s="30" t="e">
        <f>#REF!-SUM(Y47:Y60)</f>
        <v>#REF!</v>
      </c>
      <c r="Z66" s="30" t="e">
        <f>#REF!-SUM(Z47:Z60)</f>
        <v>#REF!</v>
      </c>
      <c r="AA66" s="30"/>
      <c r="AB66" s="30"/>
    </row>
    <row r="67" spans="1:28" ht="13.15" hidden="1" customHeight="1" x14ac:dyDescent="0.2">
      <c r="B67" t="s">
        <v>61</v>
      </c>
      <c r="C67" s="30" t="e">
        <f>#REF!-C61-C62</f>
        <v>#REF!</v>
      </c>
      <c r="D67" s="30" t="e">
        <f>#REF!-D61-D62</f>
        <v>#REF!</v>
      </c>
      <c r="E67" s="30" t="e">
        <f>#REF!-E61-E62</f>
        <v>#REF!</v>
      </c>
      <c r="F67" s="30" t="e">
        <f>#REF!-F61-F62</f>
        <v>#REF!</v>
      </c>
      <c r="G67" s="30" t="e">
        <f>#REF!-G61-G62</f>
        <v>#REF!</v>
      </c>
      <c r="H67" s="30" t="e">
        <f>#REF!-H61-H62</f>
        <v>#REF!</v>
      </c>
      <c r="I67" s="30" t="e">
        <f>#REF!-I61-I62</f>
        <v>#REF!</v>
      </c>
      <c r="J67" s="30" t="e">
        <f>#REF!-J61-J62</f>
        <v>#REF!</v>
      </c>
      <c r="K67" s="30" t="e">
        <f>#REF!-K61-K62</f>
        <v>#REF!</v>
      </c>
      <c r="L67" s="30" t="e">
        <f>#REF!-L61-L62</f>
        <v>#REF!</v>
      </c>
      <c r="M67" s="30" t="e">
        <f>#REF!-M61-M62</f>
        <v>#REF!</v>
      </c>
      <c r="N67" s="30" t="e">
        <f>#REF!-N61-N62</f>
        <v>#REF!</v>
      </c>
      <c r="O67" s="30" t="e">
        <f>#REF!-O61-O62</f>
        <v>#REF!</v>
      </c>
      <c r="P67" s="30" t="e">
        <f>#REF!-P61-P62</f>
        <v>#REF!</v>
      </c>
      <c r="Q67" s="30" t="e">
        <f>#REF!-Q61-Q62</f>
        <v>#REF!</v>
      </c>
      <c r="R67" s="30" t="e">
        <f>#REF!-R61-R62</f>
        <v>#REF!</v>
      </c>
      <c r="S67" s="30" t="e">
        <f>#REF!-S61-S62</f>
        <v>#REF!</v>
      </c>
      <c r="T67" s="30" t="e">
        <f>#REF!-T61-T62</f>
        <v>#REF!</v>
      </c>
      <c r="U67" s="30" t="e">
        <f>#REF!-U61-U62</f>
        <v>#REF!</v>
      </c>
      <c r="V67" s="30" t="e">
        <f>#REF!-V61-V62</f>
        <v>#REF!</v>
      </c>
      <c r="W67" s="30" t="e">
        <f>#REF!-W61-W62</f>
        <v>#REF!</v>
      </c>
      <c r="X67" s="30" t="e">
        <f>#REF!-X61-X62</f>
        <v>#REF!</v>
      </c>
      <c r="Y67" s="30" t="e">
        <f>#REF!-Y61-Y62</f>
        <v>#REF!</v>
      </c>
      <c r="Z67" s="30" t="e">
        <f>#REF!-Z61-Z62</f>
        <v>#REF!</v>
      </c>
      <c r="AA67" s="30"/>
      <c r="AB67" s="30"/>
    </row>
    <row r="68" spans="1:28" ht="13.15" hidden="1" customHeight="1" x14ac:dyDescent="0.2">
      <c r="B68" t="s">
        <v>62</v>
      </c>
      <c r="C68" s="30" t="e">
        <f>C40-歷年Yearly!#REF!</f>
        <v>#REF!</v>
      </c>
      <c r="D68" s="30" t="e">
        <f>D40-歷年Yearly!#REF!</f>
        <v>#REF!</v>
      </c>
      <c r="E68" s="30" t="e">
        <f>E40-歷年Yearly!#REF!</f>
        <v>#REF!</v>
      </c>
      <c r="F68" s="30" t="e">
        <f>F40-歷年Yearly!#REF!</f>
        <v>#REF!</v>
      </c>
      <c r="G68" s="30" t="e">
        <f>G40-歷年Yearly!#REF!</f>
        <v>#REF!</v>
      </c>
      <c r="H68" s="30" t="e">
        <f>H40-歷年Yearly!#REF!</f>
        <v>#REF!</v>
      </c>
      <c r="I68" s="30" t="e">
        <f>I40-歷年Yearly!#REF!</f>
        <v>#REF!</v>
      </c>
      <c r="J68" s="30"/>
      <c r="K68" s="30"/>
      <c r="L68" s="30" t="e">
        <f>L40-歷年Yearly!#REF!</f>
        <v>#REF!</v>
      </c>
      <c r="M68" s="30"/>
      <c r="N68" s="30"/>
      <c r="O68" s="30" t="e">
        <f>O40-歷年Yearly!#REF!</f>
        <v>#REF!</v>
      </c>
      <c r="P68" s="30"/>
      <c r="Q68" s="30"/>
      <c r="R68" s="30" t="e">
        <f>R40-歷年Yearly!#REF!</f>
        <v>#REF!</v>
      </c>
      <c r="S68" s="30"/>
      <c r="T68" s="30"/>
      <c r="U68" s="30" t="e">
        <f>U40-歷年Yearly!#REF!</f>
        <v>#REF!</v>
      </c>
      <c r="V68" s="30"/>
      <c r="W68" s="30"/>
      <c r="X68" s="30" t="e">
        <f>X40-歷年Yearly!#REF!</f>
        <v>#REF!</v>
      </c>
      <c r="Y68" s="30"/>
      <c r="Z68" s="30"/>
      <c r="AA68" s="30" t="e">
        <f>AA40-歷年Yearly!#REF!</f>
        <v>#REF!</v>
      </c>
      <c r="AB68" s="30" t="e">
        <f>AB40-歷年Yearly!#REF!</f>
        <v>#REF!</v>
      </c>
    </row>
    <row r="71" spans="1:28" s="45" customFormat="1" ht="16.149999999999999" customHeight="1" x14ac:dyDescent="0.2">
      <c r="A71" s="105" t="s">
        <v>120</v>
      </c>
      <c r="B71" s="106"/>
      <c r="C71" s="106"/>
      <c r="D71" s="106"/>
      <c r="E71" s="106"/>
      <c r="F71" s="106"/>
      <c r="G71" s="106"/>
      <c r="H71" s="106"/>
      <c r="I71" s="106"/>
      <c r="J71" s="106"/>
      <c r="K71" s="106"/>
      <c r="L71" s="106"/>
      <c r="M71" s="106"/>
      <c r="N71" s="106"/>
    </row>
    <row r="72" spans="1:28" ht="13.15" customHeight="1" x14ac:dyDescent="0.2">
      <c r="A72" s="99" t="s">
        <v>152</v>
      </c>
      <c r="B72" s="100"/>
      <c r="C72" s="96" t="s">
        <v>153</v>
      </c>
      <c r="D72" s="97"/>
      <c r="E72" s="97"/>
      <c r="F72" s="97"/>
      <c r="G72" s="97"/>
      <c r="H72" s="98"/>
      <c r="I72" s="96" t="s">
        <v>157</v>
      </c>
      <c r="J72" s="97"/>
      <c r="K72" s="97"/>
      <c r="L72" s="97"/>
      <c r="M72" s="97"/>
      <c r="N72" s="98"/>
      <c r="O72" s="96" t="s">
        <v>158</v>
      </c>
      <c r="P72" s="97"/>
      <c r="Q72" s="97"/>
      <c r="R72" s="97"/>
      <c r="S72" s="97"/>
      <c r="T72" s="98"/>
      <c r="U72" s="96" t="s">
        <v>159</v>
      </c>
      <c r="V72" s="97"/>
      <c r="W72" s="97"/>
      <c r="X72" s="97"/>
      <c r="Y72" s="97"/>
      <c r="Z72" s="98"/>
      <c r="AA72" s="91" t="s">
        <v>65</v>
      </c>
      <c r="AB72" s="94" t="s">
        <v>66</v>
      </c>
    </row>
    <row r="73" spans="1:28" ht="13.15" customHeight="1" x14ac:dyDescent="0.2">
      <c r="A73" s="101"/>
      <c r="B73" s="102"/>
      <c r="C73" s="96" t="s">
        <v>154</v>
      </c>
      <c r="D73" s="97"/>
      <c r="E73" s="98"/>
      <c r="F73" s="96" t="s">
        <v>155</v>
      </c>
      <c r="G73" s="97"/>
      <c r="H73" s="98"/>
      <c r="I73" s="96" t="s">
        <v>156</v>
      </c>
      <c r="J73" s="97"/>
      <c r="K73" s="98"/>
      <c r="L73" s="96" t="s">
        <v>155</v>
      </c>
      <c r="M73" s="97"/>
      <c r="N73" s="98"/>
      <c r="O73" s="96" t="s">
        <v>156</v>
      </c>
      <c r="P73" s="97"/>
      <c r="Q73" s="98"/>
      <c r="R73" s="96" t="s">
        <v>155</v>
      </c>
      <c r="S73" s="97"/>
      <c r="T73" s="98"/>
      <c r="U73" s="96" t="s">
        <v>156</v>
      </c>
      <c r="V73" s="97"/>
      <c r="W73" s="98"/>
      <c r="X73" s="96" t="s">
        <v>155</v>
      </c>
      <c r="Y73" s="97"/>
      <c r="Z73" s="98"/>
      <c r="AA73" s="92"/>
      <c r="AB73" s="95"/>
    </row>
    <row r="74" spans="1:28" ht="13.15" customHeight="1" x14ac:dyDescent="0.2">
      <c r="A74" s="101"/>
      <c r="B74" s="102"/>
      <c r="C74" s="42" t="s">
        <v>41</v>
      </c>
      <c r="D74" s="42" t="s">
        <v>42</v>
      </c>
      <c r="E74" s="42" t="s">
        <v>43</v>
      </c>
      <c r="F74" s="42" t="s">
        <v>41</v>
      </c>
      <c r="G74" s="42" t="s">
        <v>42</v>
      </c>
      <c r="H74" s="42" t="s">
        <v>43</v>
      </c>
      <c r="I74" s="42" t="s">
        <v>41</v>
      </c>
      <c r="J74" s="42" t="s">
        <v>42</v>
      </c>
      <c r="K74" s="42" t="s">
        <v>43</v>
      </c>
      <c r="L74" s="42" t="s">
        <v>41</v>
      </c>
      <c r="M74" s="42" t="s">
        <v>42</v>
      </c>
      <c r="N74" s="42" t="s">
        <v>43</v>
      </c>
      <c r="O74" s="42" t="s">
        <v>41</v>
      </c>
      <c r="P74" s="42" t="s">
        <v>42</v>
      </c>
      <c r="Q74" s="42" t="s">
        <v>43</v>
      </c>
      <c r="R74" s="42" t="s">
        <v>41</v>
      </c>
      <c r="S74" s="42" t="s">
        <v>42</v>
      </c>
      <c r="T74" s="42" t="s">
        <v>43</v>
      </c>
      <c r="U74" s="42" t="s">
        <v>41</v>
      </c>
      <c r="V74" s="42" t="s">
        <v>42</v>
      </c>
      <c r="W74" s="42" t="s">
        <v>43</v>
      </c>
      <c r="X74" s="42" t="s">
        <v>41</v>
      </c>
      <c r="Y74" s="42" t="s">
        <v>42</v>
      </c>
      <c r="Z74" s="42" t="s">
        <v>43</v>
      </c>
      <c r="AA74" s="92"/>
      <c r="AB74" s="95"/>
    </row>
    <row r="75" spans="1:28" s="35" customFormat="1" ht="13.15" customHeight="1" x14ac:dyDescent="0.2">
      <c r="A75" s="103"/>
      <c r="B75" s="104"/>
      <c r="C75" s="69" t="s">
        <v>3</v>
      </c>
      <c r="D75" s="69" t="s">
        <v>4</v>
      </c>
      <c r="E75" s="69" t="s">
        <v>5</v>
      </c>
      <c r="F75" s="69" t="s">
        <v>3</v>
      </c>
      <c r="G75" s="69" t="s">
        <v>4</v>
      </c>
      <c r="H75" s="69" t="s">
        <v>5</v>
      </c>
      <c r="I75" s="69" t="s">
        <v>3</v>
      </c>
      <c r="J75" s="69" t="s">
        <v>4</v>
      </c>
      <c r="K75" s="69" t="s">
        <v>5</v>
      </c>
      <c r="L75" s="69" t="s">
        <v>3</v>
      </c>
      <c r="M75" s="69" t="s">
        <v>4</v>
      </c>
      <c r="N75" s="69" t="s">
        <v>5</v>
      </c>
      <c r="O75" s="69" t="s">
        <v>3</v>
      </c>
      <c r="P75" s="69" t="s">
        <v>4</v>
      </c>
      <c r="Q75" s="69" t="s">
        <v>5</v>
      </c>
      <c r="R75" s="69" t="s">
        <v>3</v>
      </c>
      <c r="S75" s="69" t="s">
        <v>4</v>
      </c>
      <c r="T75" s="69" t="s">
        <v>5</v>
      </c>
      <c r="U75" s="69" t="s">
        <v>3</v>
      </c>
      <c r="V75" s="69" t="s">
        <v>4</v>
      </c>
      <c r="W75" s="69" t="s">
        <v>5</v>
      </c>
      <c r="X75" s="69" t="s">
        <v>3</v>
      </c>
      <c r="Y75" s="69" t="s">
        <v>4</v>
      </c>
      <c r="Z75" s="69" t="s">
        <v>5</v>
      </c>
      <c r="AA75" s="93"/>
      <c r="AB75" s="126"/>
    </row>
    <row r="76" spans="1:28" s="2" customFormat="1" ht="13.15" customHeight="1" x14ac:dyDescent="0.2">
      <c r="A76" s="37" t="s">
        <v>85</v>
      </c>
      <c r="B76" s="27" t="s">
        <v>16</v>
      </c>
      <c r="C76" s="12">
        <v>145424</v>
      </c>
      <c r="D76" s="13">
        <v>89976</v>
      </c>
      <c r="E76" s="14">
        <v>55448</v>
      </c>
      <c r="F76" s="12">
        <v>292925</v>
      </c>
      <c r="G76" s="13">
        <v>158156</v>
      </c>
      <c r="H76" s="14">
        <v>134769</v>
      </c>
      <c r="I76" s="12">
        <v>2667</v>
      </c>
      <c r="J76" s="13">
        <v>1953</v>
      </c>
      <c r="K76" s="14">
        <v>714</v>
      </c>
      <c r="L76" s="12">
        <v>2745</v>
      </c>
      <c r="M76" s="13">
        <v>2002</v>
      </c>
      <c r="N76" s="14">
        <v>743</v>
      </c>
      <c r="O76" s="12">
        <v>34651</v>
      </c>
      <c r="P76" s="13">
        <v>23435</v>
      </c>
      <c r="Q76" s="14">
        <v>11216</v>
      </c>
      <c r="R76" s="12">
        <v>49997</v>
      </c>
      <c r="S76" s="13">
        <v>30643</v>
      </c>
      <c r="T76" s="14">
        <v>19354</v>
      </c>
      <c r="U76" s="12">
        <v>108106</v>
      </c>
      <c r="V76" s="13">
        <v>64588</v>
      </c>
      <c r="W76" s="14">
        <v>43518</v>
      </c>
      <c r="X76" s="12">
        <v>240183</v>
      </c>
      <c r="Y76" s="13">
        <v>125511</v>
      </c>
      <c r="Z76" s="14">
        <v>114672</v>
      </c>
      <c r="AA76" s="9">
        <v>1.6150394664274936</v>
      </c>
      <c r="AB76" s="20">
        <v>1.2501628188496685</v>
      </c>
    </row>
    <row r="77" spans="1:28" ht="13.15" customHeight="1" x14ac:dyDescent="0.2">
      <c r="A77" s="38" t="s">
        <v>96</v>
      </c>
      <c r="B77" s="7" t="s">
        <v>17</v>
      </c>
      <c r="C77" s="29">
        <v>18486</v>
      </c>
      <c r="D77" s="30">
        <v>11312</v>
      </c>
      <c r="E77" s="31">
        <v>7174</v>
      </c>
      <c r="F77" s="29">
        <v>36515</v>
      </c>
      <c r="G77" s="30">
        <v>19526</v>
      </c>
      <c r="H77" s="31">
        <v>16989</v>
      </c>
      <c r="I77" s="29">
        <v>74</v>
      </c>
      <c r="J77" s="30">
        <v>61</v>
      </c>
      <c r="K77" s="31">
        <v>13</v>
      </c>
      <c r="L77" s="29">
        <v>81</v>
      </c>
      <c r="M77" s="30">
        <v>65</v>
      </c>
      <c r="N77" s="31">
        <v>16</v>
      </c>
      <c r="O77" s="29">
        <v>1372</v>
      </c>
      <c r="P77" s="30">
        <v>924</v>
      </c>
      <c r="Q77" s="31">
        <v>448</v>
      </c>
      <c r="R77" s="29">
        <v>2161</v>
      </c>
      <c r="S77" s="30">
        <v>1295</v>
      </c>
      <c r="T77" s="31">
        <v>866</v>
      </c>
      <c r="U77" s="29">
        <v>17040</v>
      </c>
      <c r="V77" s="30">
        <v>10327</v>
      </c>
      <c r="W77" s="31">
        <v>6713</v>
      </c>
      <c r="X77" s="29">
        <v>34273</v>
      </c>
      <c r="Y77" s="30">
        <v>18166</v>
      </c>
      <c r="Z77" s="31">
        <v>16107</v>
      </c>
      <c r="AA77" s="32">
        <v>1.1407639526983455</v>
      </c>
      <c r="AB77" s="33">
        <v>0.90886870674068698</v>
      </c>
    </row>
    <row r="78" spans="1:28" ht="13.15" customHeight="1" x14ac:dyDescent="0.2">
      <c r="A78" s="38" t="s">
        <v>64</v>
      </c>
      <c r="B78" s="7" t="s">
        <v>18</v>
      </c>
      <c r="C78" s="29">
        <v>21416</v>
      </c>
      <c r="D78" s="30">
        <v>11882</v>
      </c>
      <c r="E78" s="31">
        <v>9534</v>
      </c>
      <c r="F78" s="29">
        <v>44293</v>
      </c>
      <c r="G78" s="30">
        <v>22554</v>
      </c>
      <c r="H78" s="31">
        <v>21739</v>
      </c>
      <c r="I78" s="29">
        <v>1599</v>
      </c>
      <c r="J78" s="30">
        <v>1152</v>
      </c>
      <c r="K78" s="31">
        <v>447</v>
      </c>
      <c r="L78" s="29">
        <v>1652</v>
      </c>
      <c r="M78" s="30">
        <v>1184</v>
      </c>
      <c r="N78" s="31">
        <v>468</v>
      </c>
      <c r="O78" s="29">
        <v>6337</v>
      </c>
      <c r="P78" s="30">
        <v>3957</v>
      </c>
      <c r="Q78" s="31">
        <v>2380</v>
      </c>
      <c r="R78" s="29">
        <v>8483</v>
      </c>
      <c r="S78" s="30">
        <v>5001</v>
      </c>
      <c r="T78" s="31">
        <v>3482</v>
      </c>
      <c r="U78" s="29">
        <v>13480</v>
      </c>
      <c r="V78" s="30">
        <v>6773</v>
      </c>
      <c r="W78" s="31">
        <v>6707</v>
      </c>
      <c r="X78" s="29">
        <v>34158</v>
      </c>
      <c r="Y78" s="30">
        <v>16369</v>
      </c>
      <c r="Z78" s="31">
        <v>17789</v>
      </c>
      <c r="AA78" s="32">
        <v>2.0254850202444463</v>
      </c>
      <c r="AB78" s="33">
        <v>1.7405844257914427</v>
      </c>
    </row>
    <row r="79" spans="1:28" ht="13.15" customHeight="1" x14ac:dyDescent="0.2">
      <c r="A79" s="38" t="s">
        <v>97</v>
      </c>
      <c r="B79" s="7" t="s">
        <v>19</v>
      </c>
      <c r="C79" s="29">
        <v>11676</v>
      </c>
      <c r="D79" s="30">
        <v>6793</v>
      </c>
      <c r="E79" s="31">
        <v>4883</v>
      </c>
      <c r="F79" s="29">
        <v>28071</v>
      </c>
      <c r="G79" s="30">
        <v>14414</v>
      </c>
      <c r="H79" s="31">
        <v>13657</v>
      </c>
      <c r="I79" s="29">
        <v>47</v>
      </c>
      <c r="J79" s="30">
        <v>36</v>
      </c>
      <c r="K79" s="31">
        <v>11</v>
      </c>
      <c r="L79" s="29">
        <v>49</v>
      </c>
      <c r="M79" s="30">
        <v>36</v>
      </c>
      <c r="N79" s="31">
        <v>13</v>
      </c>
      <c r="O79" s="29">
        <v>1242</v>
      </c>
      <c r="P79" s="30">
        <v>800</v>
      </c>
      <c r="Q79" s="31">
        <v>442</v>
      </c>
      <c r="R79" s="29">
        <v>2308</v>
      </c>
      <c r="S79" s="30">
        <v>1329</v>
      </c>
      <c r="T79" s="31">
        <v>979</v>
      </c>
      <c r="U79" s="29">
        <v>10387</v>
      </c>
      <c r="V79" s="30">
        <v>5957</v>
      </c>
      <c r="W79" s="31">
        <v>4430</v>
      </c>
      <c r="X79" s="29">
        <v>25714</v>
      </c>
      <c r="Y79" s="30">
        <v>13049</v>
      </c>
      <c r="Z79" s="31">
        <v>12665</v>
      </c>
      <c r="AA79" s="32">
        <v>1.357447125132536</v>
      </c>
      <c r="AB79" s="33">
        <v>1.2350779562937892</v>
      </c>
    </row>
    <row r="80" spans="1:28" ht="13.15" customHeight="1" x14ac:dyDescent="0.2">
      <c r="A80" s="38" t="s">
        <v>98</v>
      </c>
      <c r="B80" s="7" t="s">
        <v>28</v>
      </c>
      <c r="C80" s="29">
        <v>19866</v>
      </c>
      <c r="D80" s="30">
        <v>11553</v>
      </c>
      <c r="E80" s="31">
        <v>8313</v>
      </c>
      <c r="F80" s="29">
        <v>43658</v>
      </c>
      <c r="G80" s="30">
        <v>22716</v>
      </c>
      <c r="H80" s="31">
        <v>20942</v>
      </c>
      <c r="I80" s="29">
        <v>417</v>
      </c>
      <c r="J80" s="30">
        <v>308</v>
      </c>
      <c r="K80" s="31">
        <v>109</v>
      </c>
      <c r="L80" s="29">
        <v>425</v>
      </c>
      <c r="M80" s="30">
        <v>315</v>
      </c>
      <c r="N80" s="31">
        <v>110</v>
      </c>
      <c r="O80" s="29">
        <v>6778</v>
      </c>
      <c r="P80" s="30">
        <v>4489</v>
      </c>
      <c r="Q80" s="31">
        <v>2289</v>
      </c>
      <c r="R80" s="29">
        <v>10886</v>
      </c>
      <c r="S80" s="30">
        <v>6416</v>
      </c>
      <c r="T80" s="31">
        <v>4470</v>
      </c>
      <c r="U80" s="29">
        <v>12671</v>
      </c>
      <c r="V80" s="30">
        <v>6756</v>
      </c>
      <c r="W80" s="31">
        <v>5915</v>
      </c>
      <c r="X80" s="29">
        <v>32347</v>
      </c>
      <c r="Y80" s="30">
        <v>15985</v>
      </c>
      <c r="Z80" s="31">
        <v>16362</v>
      </c>
      <c r="AA80" s="32">
        <v>1.9575036655157734</v>
      </c>
      <c r="AB80" s="33">
        <v>1.5501387767971302</v>
      </c>
    </row>
    <row r="81" spans="1:28" ht="13.15" customHeight="1" x14ac:dyDescent="0.2">
      <c r="A81" s="38" t="s">
        <v>63</v>
      </c>
      <c r="B81" s="7" t="s">
        <v>29</v>
      </c>
      <c r="C81" s="29">
        <v>9555</v>
      </c>
      <c r="D81" s="30">
        <v>6415</v>
      </c>
      <c r="E81" s="31">
        <v>3140</v>
      </c>
      <c r="F81" s="29">
        <v>17536</v>
      </c>
      <c r="G81" s="30">
        <v>10040</v>
      </c>
      <c r="H81" s="31">
        <v>7496</v>
      </c>
      <c r="I81" s="29">
        <v>236</v>
      </c>
      <c r="J81" s="30">
        <v>165</v>
      </c>
      <c r="K81" s="31">
        <v>71</v>
      </c>
      <c r="L81" s="29">
        <v>239</v>
      </c>
      <c r="M81" s="30">
        <v>167</v>
      </c>
      <c r="N81" s="31">
        <v>72</v>
      </c>
      <c r="O81" s="29">
        <v>3080</v>
      </c>
      <c r="P81" s="30">
        <v>2195</v>
      </c>
      <c r="Q81" s="31">
        <v>885</v>
      </c>
      <c r="R81" s="29">
        <v>3805</v>
      </c>
      <c r="S81" s="30">
        <v>2540</v>
      </c>
      <c r="T81" s="31">
        <v>1265</v>
      </c>
      <c r="U81" s="29">
        <v>6239</v>
      </c>
      <c r="V81" s="30">
        <v>4055</v>
      </c>
      <c r="W81" s="31">
        <v>2184</v>
      </c>
      <c r="X81" s="29">
        <v>13492</v>
      </c>
      <c r="Y81" s="30">
        <v>7333</v>
      </c>
      <c r="Z81" s="31">
        <v>6159</v>
      </c>
      <c r="AA81" s="32">
        <v>1.3464820250638716</v>
      </c>
      <c r="AB81" s="33">
        <v>0.93972743831564998</v>
      </c>
    </row>
    <row r="82" spans="1:28" ht="13.15" customHeight="1" x14ac:dyDescent="0.2">
      <c r="A82" s="38" t="s">
        <v>99</v>
      </c>
      <c r="B82" s="7" t="s">
        <v>30</v>
      </c>
      <c r="C82" s="29">
        <v>15359</v>
      </c>
      <c r="D82" s="30">
        <v>9637</v>
      </c>
      <c r="E82" s="31">
        <v>5722</v>
      </c>
      <c r="F82" s="29">
        <v>30645</v>
      </c>
      <c r="G82" s="30">
        <v>16392</v>
      </c>
      <c r="H82" s="31">
        <v>14253</v>
      </c>
      <c r="I82" s="29">
        <v>61</v>
      </c>
      <c r="J82" s="30">
        <v>41</v>
      </c>
      <c r="K82" s="31">
        <v>20</v>
      </c>
      <c r="L82" s="29">
        <v>63</v>
      </c>
      <c r="M82" s="30">
        <v>43</v>
      </c>
      <c r="N82" s="31">
        <v>20</v>
      </c>
      <c r="O82" s="29">
        <v>6911</v>
      </c>
      <c r="P82" s="30">
        <v>4604</v>
      </c>
      <c r="Q82" s="31">
        <v>2307</v>
      </c>
      <c r="R82" s="29">
        <v>9325</v>
      </c>
      <c r="S82" s="30">
        <v>5724</v>
      </c>
      <c r="T82" s="31">
        <v>3601</v>
      </c>
      <c r="U82" s="29">
        <v>8387</v>
      </c>
      <c r="V82" s="30">
        <v>4992</v>
      </c>
      <c r="W82" s="31">
        <v>3395</v>
      </c>
      <c r="X82" s="29">
        <v>21257</v>
      </c>
      <c r="Y82" s="30">
        <v>10625</v>
      </c>
      <c r="Z82" s="31">
        <v>10632</v>
      </c>
      <c r="AA82" s="32">
        <v>1.3610415481437765</v>
      </c>
      <c r="AB82" s="33">
        <v>1.1138302129489259</v>
      </c>
    </row>
    <row r="83" spans="1:28" ht="13.15" customHeight="1" x14ac:dyDescent="0.2">
      <c r="A83" s="25" t="s">
        <v>44</v>
      </c>
      <c r="B83" s="7" t="s">
        <v>31</v>
      </c>
      <c r="C83" s="29">
        <v>2612</v>
      </c>
      <c r="D83" s="30">
        <v>1668</v>
      </c>
      <c r="E83" s="31">
        <v>944</v>
      </c>
      <c r="F83" s="29">
        <v>4760</v>
      </c>
      <c r="G83" s="30">
        <v>2693</v>
      </c>
      <c r="H83" s="31">
        <v>2067</v>
      </c>
      <c r="I83" s="29">
        <v>10</v>
      </c>
      <c r="J83" s="30">
        <v>9</v>
      </c>
      <c r="K83" s="31">
        <v>1</v>
      </c>
      <c r="L83" s="29">
        <v>10</v>
      </c>
      <c r="M83" s="30">
        <v>9</v>
      </c>
      <c r="N83" s="31">
        <v>1</v>
      </c>
      <c r="O83" s="29">
        <v>283</v>
      </c>
      <c r="P83" s="30">
        <v>209</v>
      </c>
      <c r="Q83" s="31">
        <v>74</v>
      </c>
      <c r="R83" s="29">
        <v>421</v>
      </c>
      <c r="S83" s="30">
        <v>281</v>
      </c>
      <c r="T83" s="31">
        <v>140</v>
      </c>
      <c r="U83" s="29">
        <v>2319</v>
      </c>
      <c r="V83" s="30">
        <v>1450</v>
      </c>
      <c r="W83" s="31">
        <v>869</v>
      </c>
      <c r="X83" s="29">
        <v>4329</v>
      </c>
      <c r="Y83" s="30">
        <v>2403</v>
      </c>
      <c r="Z83" s="31">
        <v>1926</v>
      </c>
      <c r="AA83" s="32">
        <v>1.5005371371451879</v>
      </c>
      <c r="AB83" s="33">
        <v>1.0544457292732743</v>
      </c>
    </row>
    <row r="84" spans="1:28" ht="13.15" customHeight="1" x14ac:dyDescent="0.2">
      <c r="A84" s="25" t="s">
        <v>45</v>
      </c>
      <c r="B84" s="7" t="s">
        <v>32</v>
      </c>
      <c r="C84" s="29">
        <v>1951</v>
      </c>
      <c r="D84" s="30">
        <v>1264</v>
      </c>
      <c r="E84" s="31">
        <v>687</v>
      </c>
      <c r="F84" s="29">
        <v>4300</v>
      </c>
      <c r="G84" s="30">
        <v>2331</v>
      </c>
      <c r="H84" s="31">
        <v>1969</v>
      </c>
      <c r="I84" s="29">
        <v>9</v>
      </c>
      <c r="J84" s="30">
        <v>9</v>
      </c>
      <c r="K84" s="31">
        <v>0</v>
      </c>
      <c r="L84" s="29">
        <v>9</v>
      </c>
      <c r="M84" s="30">
        <v>9</v>
      </c>
      <c r="N84" s="31">
        <v>0</v>
      </c>
      <c r="O84" s="29">
        <v>294</v>
      </c>
      <c r="P84" s="30">
        <v>219</v>
      </c>
      <c r="Q84" s="31">
        <v>75</v>
      </c>
      <c r="R84" s="29">
        <v>421</v>
      </c>
      <c r="S84" s="30">
        <v>277</v>
      </c>
      <c r="T84" s="31">
        <v>144</v>
      </c>
      <c r="U84" s="29">
        <v>1648</v>
      </c>
      <c r="V84" s="30">
        <v>1036</v>
      </c>
      <c r="W84" s="31">
        <v>612</v>
      </c>
      <c r="X84" s="29">
        <v>3870</v>
      </c>
      <c r="Y84" s="30">
        <v>2045</v>
      </c>
      <c r="Z84" s="31">
        <v>1825</v>
      </c>
      <c r="AA84" s="32">
        <v>0.92921576285232566</v>
      </c>
      <c r="AB84" s="33">
        <v>0.74846130281003709</v>
      </c>
    </row>
    <row r="85" spans="1:28" ht="13.15" customHeight="1" x14ac:dyDescent="0.2">
      <c r="A85" s="25" t="s">
        <v>46</v>
      </c>
      <c r="B85" s="7" t="s">
        <v>33</v>
      </c>
      <c r="C85" s="29">
        <v>3163</v>
      </c>
      <c r="D85" s="30">
        <v>2051</v>
      </c>
      <c r="E85" s="31">
        <v>1112</v>
      </c>
      <c r="F85" s="29">
        <v>6026</v>
      </c>
      <c r="G85" s="30">
        <v>3383</v>
      </c>
      <c r="H85" s="31">
        <v>2643</v>
      </c>
      <c r="I85" s="29">
        <v>1</v>
      </c>
      <c r="J85" s="30">
        <v>1</v>
      </c>
      <c r="K85" s="31">
        <v>0</v>
      </c>
      <c r="L85" s="29">
        <v>1</v>
      </c>
      <c r="M85" s="30">
        <v>1</v>
      </c>
      <c r="N85" s="31">
        <v>0</v>
      </c>
      <c r="O85" s="29">
        <v>1232</v>
      </c>
      <c r="P85" s="30">
        <v>911</v>
      </c>
      <c r="Q85" s="31">
        <v>321</v>
      </c>
      <c r="R85" s="29">
        <v>1835</v>
      </c>
      <c r="S85" s="30">
        <v>1185</v>
      </c>
      <c r="T85" s="31">
        <v>650</v>
      </c>
      <c r="U85" s="29">
        <v>1930</v>
      </c>
      <c r="V85" s="30">
        <v>1139</v>
      </c>
      <c r="W85" s="31">
        <v>791</v>
      </c>
      <c r="X85" s="29">
        <v>4190</v>
      </c>
      <c r="Y85" s="30">
        <v>2197</v>
      </c>
      <c r="Z85" s="31">
        <v>1993</v>
      </c>
      <c r="AA85" s="32">
        <v>1.6203229375845254</v>
      </c>
      <c r="AB85" s="33">
        <v>1.1172480027291554</v>
      </c>
    </row>
    <row r="86" spans="1:28" ht="13.15" customHeight="1" x14ac:dyDescent="0.2">
      <c r="A86" s="25" t="s">
        <v>47</v>
      </c>
      <c r="B86" s="7" t="s">
        <v>34</v>
      </c>
      <c r="C86" s="29">
        <v>7367</v>
      </c>
      <c r="D86" s="30">
        <v>4800</v>
      </c>
      <c r="E86" s="31">
        <v>2567</v>
      </c>
      <c r="F86" s="29">
        <v>12245</v>
      </c>
      <c r="G86" s="30">
        <v>7041</v>
      </c>
      <c r="H86" s="31">
        <v>5204</v>
      </c>
      <c r="I86" s="29">
        <v>2</v>
      </c>
      <c r="J86" s="30">
        <v>2</v>
      </c>
      <c r="K86" s="31">
        <v>0</v>
      </c>
      <c r="L86" s="29">
        <v>2</v>
      </c>
      <c r="M86" s="30">
        <v>2</v>
      </c>
      <c r="N86" s="31">
        <v>0</v>
      </c>
      <c r="O86" s="29">
        <v>86</v>
      </c>
      <c r="P86" s="30">
        <v>61</v>
      </c>
      <c r="Q86" s="31">
        <v>25</v>
      </c>
      <c r="R86" s="29">
        <v>131</v>
      </c>
      <c r="S86" s="30">
        <v>90</v>
      </c>
      <c r="T86" s="31">
        <v>41</v>
      </c>
      <c r="U86" s="29">
        <v>7279</v>
      </c>
      <c r="V86" s="30">
        <v>4737</v>
      </c>
      <c r="W86" s="31">
        <v>2542</v>
      </c>
      <c r="X86" s="29">
        <v>12112</v>
      </c>
      <c r="Y86" s="30">
        <v>6949</v>
      </c>
      <c r="Z86" s="31">
        <v>5163</v>
      </c>
      <c r="AA86" s="32">
        <v>1.8470186206153052</v>
      </c>
      <c r="AB86" s="33">
        <v>0.97337661924718122</v>
      </c>
    </row>
    <row r="87" spans="1:28" ht="13.15" customHeight="1" x14ac:dyDescent="0.2">
      <c r="A87" s="25" t="s">
        <v>48</v>
      </c>
      <c r="B87" s="7" t="s">
        <v>35</v>
      </c>
      <c r="C87" s="29">
        <v>2701</v>
      </c>
      <c r="D87" s="30">
        <v>1910</v>
      </c>
      <c r="E87" s="31">
        <v>791</v>
      </c>
      <c r="F87" s="29">
        <v>4688</v>
      </c>
      <c r="G87" s="30">
        <v>2799</v>
      </c>
      <c r="H87" s="31">
        <v>1889</v>
      </c>
      <c r="I87" s="29">
        <v>4</v>
      </c>
      <c r="J87" s="30">
        <v>3</v>
      </c>
      <c r="K87" s="31">
        <v>1</v>
      </c>
      <c r="L87" s="29">
        <v>4</v>
      </c>
      <c r="M87" s="30">
        <v>3</v>
      </c>
      <c r="N87" s="31">
        <v>1</v>
      </c>
      <c r="O87" s="29">
        <v>154</v>
      </c>
      <c r="P87" s="30">
        <v>106</v>
      </c>
      <c r="Q87" s="31">
        <v>48</v>
      </c>
      <c r="R87" s="29">
        <v>285</v>
      </c>
      <c r="S87" s="30">
        <v>164</v>
      </c>
      <c r="T87" s="31">
        <v>121</v>
      </c>
      <c r="U87" s="29">
        <v>2543</v>
      </c>
      <c r="V87" s="30">
        <v>1801</v>
      </c>
      <c r="W87" s="31">
        <v>742</v>
      </c>
      <c r="X87" s="29">
        <v>4399</v>
      </c>
      <c r="Y87" s="30">
        <v>2632</v>
      </c>
      <c r="Z87" s="31">
        <v>1767</v>
      </c>
      <c r="AA87" s="32">
        <v>1.5006972880772074</v>
      </c>
      <c r="AB87" s="33">
        <v>0.9637068176912561</v>
      </c>
    </row>
    <row r="88" spans="1:28" ht="13.15" customHeight="1" x14ac:dyDescent="0.2">
      <c r="A88" s="25" t="s">
        <v>49</v>
      </c>
      <c r="B88" s="7" t="s">
        <v>20</v>
      </c>
      <c r="C88" s="29">
        <v>5720</v>
      </c>
      <c r="D88" s="30">
        <v>3957</v>
      </c>
      <c r="E88" s="31">
        <v>1763</v>
      </c>
      <c r="F88" s="29">
        <v>11407</v>
      </c>
      <c r="G88" s="30">
        <v>6380</v>
      </c>
      <c r="H88" s="31">
        <v>5027</v>
      </c>
      <c r="I88" s="29">
        <v>1</v>
      </c>
      <c r="J88" s="30">
        <v>1</v>
      </c>
      <c r="K88" s="31">
        <v>0</v>
      </c>
      <c r="L88" s="29">
        <v>1</v>
      </c>
      <c r="M88" s="30">
        <v>1</v>
      </c>
      <c r="N88" s="31">
        <v>0</v>
      </c>
      <c r="O88" s="29">
        <v>2871</v>
      </c>
      <c r="P88" s="30">
        <v>2085</v>
      </c>
      <c r="Q88" s="31">
        <v>786</v>
      </c>
      <c r="R88" s="29">
        <v>4426</v>
      </c>
      <c r="S88" s="30">
        <v>2756</v>
      </c>
      <c r="T88" s="31">
        <v>1670</v>
      </c>
      <c r="U88" s="29">
        <v>2848</v>
      </c>
      <c r="V88" s="30">
        <v>1871</v>
      </c>
      <c r="W88" s="31">
        <v>977</v>
      </c>
      <c r="X88" s="29">
        <v>6980</v>
      </c>
      <c r="Y88" s="30">
        <v>3623</v>
      </c>
      <c r="Z88" s="31">
        <v>3357</v>
      </c>
      <c r="AA88" s="32">
        <v>2.336085994102608</v>
      </c>
      <c r="AB88" s="33">
        <v>1.698263772060159</v>
      </c>
    </row>
    <row r="89" spans="1:28" ht="13.15" customHeight="1" x14ac:dyDescent="0.2">
      <c r="A89" s="25" t="s">
        <v>50</v>
      </c>
      <c r="B89" s="7" t="s">
        <v>21</v>
      </c>
      <c r="C89" s="29">
        <v>2194</v>
      </c>
      <c r="D89" s="30">
        <v>1586</v>
      </c>
      <c r="E89" s="31">
        <v>608</v>
      </c>
      <c r="F89" s="29">
        <v>3669</v>
      </c>
      <c r="G89" s="30">
        <v>2263</v>
      </c>
      <c r="H89" s="31">
        <v>1406</v>
      </c>
      <c r="I89" s="29">
        <v>7</v>
      </c>
      <c r="J89" s="30">
        <v>6</v>
      </c>
      <c r="K89" s="31">
        <v>1</v>
      </c>
      <c r="L89" s="29">
        <v>7</v>
      </c>
      <c r="M89" s="30">
        <v>6</v>
      </c>
      <c r="N89" s="31">
        <v>1</v>
      </c>
      <c r="O89" s="29">
        <v>206</v>
      </c>
      <c r="P89" s="30">
        <v>166</v>
      </c>
      <c r="Q89" s="31">
        <v>40</v>
      </c>
      <c r="R89" s="29">
        <v>260</v>
      </c>
      <c r="S89" s="30">
        <v>191</v>
      </c>
      <c r="T89" s="31">
        <v>69</v>
      </c>
      <c r="U89" s="29">
        <v>1981</v>
      </c>
      <c r="V89" s="30">
        <v>1414</v>
      </c>
      <c r="W89" s="31">
        <v>567</v>
      </c>
      <c r="X89" s="29">
        <v>3402</v>
      </c>
      <c r="Y89" s="30">
        <v>2066</v>
      </c>
      <c r="Z89" s="31">
        <v>1336</v>
      </c>
      <c r="AA89" s="32">
        <v>1.1849019512537602</v>
      </c>
      <c r="AB89" s="33">
        <v>0.74140983050025455</v>
      </c>
    </row>
    <row r="90" spans="1:28" ht="13.15" customHeight="1" x14ac:dyDescent="0.2">
      <c r="A90" s="25" t="s">
        <v>51</v>
      </c>
      <c r="B90" s="7" t="s">
        <v>22</v>
      </c>
      <c r="C90" s="29">
        <v>8278</v>
      </c>
      <c r="D90" s="30">
        <v>5520</v>
      </c>
      <c r="E90" s="31">
        <v>2758</v>
      </c>
      <c r="F90" s="29">
        <v>15337</v>
      </c>
      <c r="G90" s="30">
        <v>8966</v>
      </c>
      <c r="H90" s="31">
        <v>6371</v>
      </c>
      <c r="I90" s="29">
        <v>49</v>
      </c>
      <c r="J90" s="30">
        <v>39</v>
      </c>
      <c r="K90" s="31">
        <v>10</v>
      </c>
      <c r="L90" s="29">
        <v>49</v>
      </c>
      <c r="M90" s="30">
        <v>39</v>
      </c>
      <c r="N90" s="31">
        <v>10</v>
      </c>
      <c r="O90" s="29">
        <v>840</v>
      </c>
      <c r="P90" s="30">
        <v>645</v>
      </c>
      <c r="Q90" s="31">
        <v>195</v>
      </c>
      <c r="R90" s="29">
        <v>995</v>
      </c>
      <c r="S90" s="30">
        <v>718</v>
      </c>
      <c r="T90" s="31">
        <v>277</v>
      </c>
      <c r="U90" s="29">
        <v>7389</v>
      </c>
      <c r="V90" s="30">
        <v>4836</v>
      </c>
      <c r="W90" s="31">
        <v>2553</v>
      </c>
      <c r="X90" s="29">
        <v>14293</v>
      </c>
      <c r="Y90" s="30">
        <v>8209</v>
      </c>
      <c r="Z90" s="31">
        <v>6084</v>
      </c>
      <c r="AA90" s="32">
        <v>2.8241186143464407</v>
      </c>
      <c r="AB90" s="33">
        <v>1.9021338079262811</v>
      </c>
    </row>
    <row r="91" spans="1:28" ht="13.15" customHeight="1" x14ac:dyDescent="0.2">
      <c r="A91" s="25" t="s">
        <v>52</v>
      </c>
      <c r="B91" s="7" t="s">
        <v>23</v>
      </c>
      <c r="C91" s="29">
        <v>3716</v>
      </c>
      <c r="D91" s="30">
        <v>2439</v>
      </c>
      <c r="E91" s="31">
        <v>1277</v>
      </c>
      <c r="F91" s="29">
        <v>7154</v>
      </c>
      <c r="G91" s="30">
        <v>4181</v>
      </c>
      <c r="H91" s="31">
        <v>2973</v>
      </c>
      <c r="I91" s="29">
        <v>53</v>
      </c>
      <c r="J91" s="30">
        <v>48</v>
      </c>
      <c r="K91" s="31">
        <v>5</v>
      </c>
      <c r="L91" s="29">
        <v>53</v>
      </c>
      <c r="M91" s="30">
        <v>48</v>
      </c>
      <c r="N91" s="31">
        <v>5</v>
      </c>
      <c r="O91" s="29">
        <v>651</v>
      </c>
      <c r="P91" s="30">
        <v>496</v>
      </c>
      <c r="Q91" s="31">
        <v>155</v>
      </c>
      <c r="R91" s="29">
        <v>860</v>
      </c>
      <c r="S91" s="30">
        <v>590</v>
      </c>
      <c r="T91" s="31">
        <v>270</v>
      </c>
      <c r="U91" s="29">
        <v>3012</v>
      </c>
      <c r="V91" s="30">
        <v>1895</v>
      </c>
      <c r="W91" s="31">
        <v>1117</v>
      </c>
      <c r="X91" s="29">
        <v>6241</v>
      </c>
      <c r="Y91" s="30">
        <v>3543</v>
      </c>
      <c r="Z91" s="31">
        <v>2698</v>
      </c>
      <c r="AA91" s="32">
        <v>4.4184442700530315</v>
      </c>
      <c r="AB91" s="33">
        <v>3.3458361784321244</v>
      </c>
    </row>
    <row r="92" spans="1:28" ht="13.15" customHeight="1" x14ac:dyDescent="0.2">
      <c r="A92" s="25" t="s">
        <v>53</v>
      </c>
      <c r="B92" s="7" t="s">
        <v>24</v>
      </c>
      <c r="C92" s="29">
        <v>4239</v>
      </c>
      <c r="D92" s="30">
        <v>2758</v>
      </c>
      <c r="E92" s="31">
        <v>1481</v>
      </c>
      <c r="F92" s="29">
        <v>8874</v>
      </c>
      <c r="G92" s="30">
        <v>5023</v>
      </c>
      <c r="H92" s="31">
        <v>3851</v>
      </c>
      <c r="I92" s="29">
        <v>10</v>
      </c>
      <c r="J92" s="30">
        <v>8</v>
      </c>
      <c r="K92" s="31">
        <v>2</v>
      </c>
      <c r="L92" s="29">
        <v>10</v>
      </c>
      <c r="M92" s="30">
        <v>8</v>
      </c>
      <c r="N92" s="31">
        <v>2</v>
      </c>
      <c r="O92" s="29">
        <v>421</v>
      </c>
      <c r="P92" s="30">
        <v>318</v>
      </c>
      <c r="Q92" s="31">
        <v>103</v>
      </c>
      <c r="R92" s="29">
        <v>544</v>
      </c>
      <c r="S92" s="30">
        <v>382</v>
      </c>
      <c r="T92" s="31">
        <v>162</v>
      </c>
      <c r="U92" s="29">
        <v>3808</v>
      </c>
      <c r="V92" s="30">
        <v>2432</v>
      </c>
      <c r="W92" s="31">
        <v>1376</v>
      </c>
      <c r="X92" s="29">
        <v>8320</v>
      </c>
      <c r="Y92" s="30">
        <v>4633</v>
      </c>
      <c r="Z92" s="31">
        <v>3687</v>
      </c>
      <c r="AA92" s="32">
        <v>3.3138157740445124</v>
      </c>
      <c r="AB92" s="33">
        <v>2.7536771550921615</v>
      </c>
    </row>
    <row r="93" spans="1:28" ht="13.15" customHeight="1" x14ac:dyDescent="0.2">
      <c r="A93" s="25" t="s">
        <v>54</v>
      </c>
      <c r="B93" s="7" t="s">
        <v>25</v>
      </c>
      <c r="C93" s="29">
        <v>712</v>
      </c>
      <c r="D93" s="30">
        <v>491</v>
      </c>
      <c r="E93" s="31">
        <v>221</v>
      </c>
      <c r="F93" s="29">
        <v>1247</v>
      </c>
      <c r="G93" s="30">
        <v>698</v>
      </c>
      <c r="H93" s="31">
        <v>549</v>
      </c>
      <c r="I93" s="29">
        <v>39</v>
      </c>
      <c r="J93" s="30">
        <v>27</v>
      </c>
      <c r="K93" s="31">
        <v>12</v>
      </c>
      <c r="L93" s="29">
        <v>40</v>
      </c>
      <c r="M93" s="30">
        <v>27</v>
      </c>
      <c r="N93" s="31">
        <v>13</v>
      </c>
      <c r="O93" s="29">
        <v>294</v>
      </c>
      <c r="P93" s="30">
        <v>215</v>
      </c>
      <c r="Q93" s="31">
        <v>79</v>
      </c>
      <c r="R93" s="29">
        <v>390</v>
      </c>
      <c r="S93" s="30">
        <v>254</v>
      </c>
      <c r="T93" s="31">
        <v>136</v>
      </c>
      <c r="U93" s="29">
        <v>379</v>
      </c>
      <c r="V93" s="30">
        <v>249</v>
      </c>
      <c r="W93" s="31">
        <v>130</v>
      </c>
      <c r="X93" s="29">
        <v>817</v>
      </c>
      <c r="Y93" s="30">
        <v>417</v>
      </c>
      <c r="Z93" s="31">
        <v>400</v>
      </c>
      <c r="AA93" s="32">
        <v>1.6854065569889929</v>
      </c>
      <c r="AB93" s="33">
        <v>1.176015692783583</v>
      </c>
    </row>
    <row r="94" spans="1:28" ht="13.15" customHeight="1" x14ac:dyDescent="0.2">
      <c r="A94" s="25" t="s">
        <v>55</v>
      </c>
      <c r="B94" s="7" t="s">
        <v>26</v>
      </c>
      <c r="C94" s="29">
        <v>2622</v>
      </c>
      <c r="D94" s="30">
        <v>1617</v>
      </c>
      <c r="E94" s="31">
        <v>1005</v>
      </c>
      <c r="F94" s="29">
        <v>5157</v>
      </c>
      <c r="G94" s="30">
        <v>2797</v>
      </c>
      <c r="H94" s="31">
        <v>2360</v>
      </c>
      <c r="I94" s="29">
        <v>5</v>
      </c>
      <c r="J94" s="30">
        <v>4</v>
      </c>
      <c r="K94" s="31">
        <v>1</v>
      </c>
      <c r="L94" s="29">
        <v>5</v>
      </c>
      <c r="M94" s="30">
        <v>4</v>
      </c>
      <c r="N94" s="31">
        <v>1</v>
      </c>
      <c r="O94" s="29">
        <v>706</v>
      </c>
      <c r="P94" s="30">
        <v>458</v>
      </c>
      <c r="Q94" s="31">
        <v>248</v>
      </c>
      <c r="R94" s="29">
        <v>1135</v>
      </c>
      <c r="S94" s="30">
        <v>657</v>
      </c>
      <c r="T94" s="31">
        <v>478</v>
      </c>
      <c r="U94" s="29">
        <v>1911</v>
      </c>
      <c r="V94" s="30">
        <v>1155</v>
      </c>
      <c r="W94" s="31">
        <v>756</v>
      </c>
      <c r="X94" s="29">
        <v>4017</v>
      </c>
      <c r="Y94" s="30">
        <v>2136</v>
      </c>
      <c r="Z94" s="31">
        <v>1881</v>
      </c>
      <c r="AA94" s="32">
        <v>1.6779726097529757</v>
      </c>
      <c r="AB94" s="33">
        <v>1.412423962729755</v>
      </c>
    </row>
    <row r="95" spans="1:28" ht="13.15" customHeight="1" x14ac:dyDescent="0.2">
      <c r="A95" s="25" t="s">
        <v>56</v>
      </c>
      <c r="B95" s="7" t="s">
        <v>27</v>
      </c>
      <c r="C95" s="29">
        <v>1976</v>
      </c>
      <c r="D95" s="30">
        <v>1162</v>
      </c>
      <c r="E95" s="31">
        <v>814</v>
      </c>
      <c r="F95" s="29">
        <v>4096</v>
      </c>
      <c r="G95" s="30">
        <v>2149</v>
      </c>
      <c r="H95" s="31">
        <v>1947</v>
      </c>
      <c r="I95" s="29">
        <v>10</v>
      </c>
      <c r="J95" s="30">
        <v>5</v>
      </c>
      <c r="K95" s="31">
        <v>5</v>
      </c>
      <c r="L95" s="29">
        <v>10</v>
      </c>
      <c r="M95" s="30">
        <v>5</v>
      </c>
      <c r="N95" s="31">
        <v>5</v>
      </c>
      <c r="O95" s="29">
        <v>497</v>
      </c>
      <c r="P95" s="30">
        <v>304</v>
      </c>
      <c r="Q95" s="31">
        <v>193</v>
      </c>
      <c r="R95" s="29">
        <v>799</v>
      </c>
      <c r="S95" s="30">
        <v>458</v>
      </c>
      <c r="T95" s="31">
        <v>341</v>
      </c>
      <c r="U95" s="29">
        <v>1469</v>
      </c>
      <c r="V95" s="30">
        <v>853</v>
      </c>
      <c r="W95" s="31">
        <v>616</v>
      </c>
      <c r="X95" s="29">
        <v>3287</v>
      </c>
      <c r="Y95" s="30">
        <v>1686</v>
      </c>
      <c r="Z95" s="31">
        <v>1601</v>
      </c>
      <c r="AA95" s="32">
        <v>1.1358019014335476</v>
      </c>
      <c r="AB95" s="33">
        <v>0.90442985148449262</v>
      </c>
    </row>
    <row r="96" spans="1:28" ht="13.15" customHeight="1" x14ac:dyDescent="0.2">
      <c r="A96" s="25" t="s">
        <v>57</v>
      </c>
      <c r="B96" s="7" t="s">
        <v>36</v>
      </c>
      <c r="C96" s="29">
        <v>1500</v>
      </c>
      <c r="D96" s="30">
        <v>957</v>
      </c>
      <c r="E96" s="31">
        <v>543</v>
      </c>
      <c r="F96" s="29">
        <v>2698</v>
      </c>
      <c r="G96" s="30">
        <v>1500</v>
      </c>
      <c r="H96" s="31">
        <v>1198</v>
      </c>
      <c r="I96" s="29">
        <v>18</v>
      </c>
      <c r="J96" s="30">
        <v>17</v>
      </c>
      <c r="K96" s="31">
        <v>1</v>
      </c>
      <c r="L96" s="29">
        <v>19</v>
      </c>
      <c r="M96" s="30">
        <v>18</v>
      </c>
      <c r="N96" s="31">
        <v>1</v>
      </c>
      <c r="O96" s="29">
        <v>315</v>
      </c>
      <c r="P96" s="30">
        <v>214</v>
      </c>
      <c r="Q96" s="31">
        <v>101</v>
      </c>
      <c r="R96" s="29">
        <v>403</v>
      </c>
      <c r="S96" s="30">
        <v>261</v>
      </c>
      <c r="T96" s="31">
        <v>142</v>
      </c>
      <c r="U96" s="29">
        <v>1167</v>
      </c>
      <c r="V96" s="30">
        <v>726</v>
      </c>
      <c r="W96" s="31">
        <v>441</v>
      </c>
      <c r="X96" s="29">
        <v>2276</v>
      </c>
      <c r="Y96" s="30">
        <v>1221</v>
      </c>
      <c r="Z96" s="31">
        <v>1055</v>
      </c>
      <c r="AA96" s="32">
        <v>1.4733182072664055</v>
      </c>
      <c r="AB96" s="33">
        <v>1.0181055237318963</v>
      </c>
    </row>
    <row r="97" spans="1:28" ht="13.15" customHeight="1" x14ac:dyDescent="0.2">
      <c r="A97" s="25" t="s">
        <v>58</v>
      </c>
      <c r="B97" s="7" t="s">
        <v>37</v>
      </c>
      <c r="C97" s="29">
        <v>267</v>
      </c>
      <c r="D97" s="30">
        <v>169</v>
      </c>
      <c r="E97" s="31">
        <v>98</v>
      </c>
      <c r="F97" s="29">
        <v>462</v>
      </c>
      <c r="G97" s="30">
        <v>257</v>
      </c>
      <c r="H97" s="31">
        <v>205</v>
      </c>
      <c r="I97" s="29">
        <v>0</v>
      </c>
      <c r="J97" s="30">
        <v>0</v>
      </c>
      <c r="K97" s="31">
        <v>0</v>
      </c>
      <c r="L97" s="29">
        <v>0</v>
      </c>
      <c r="M97" s="30">
        <v>0</v>
      </c>
      <c r="N97" s="31">
        <v>0</v>
      </c>
      <c r="O97" s="29">
        <v>67</v>
      </c>
      <c r="P97" s="30">
        <v>48</v>
      </c>
      <c r="Q97" s="31">
        <v>19</v>
      </c>
      <c r="R97" s="29">
        <v>106</v>
      </c>
      <c r="S97" s="30">
        <v>62</v>
      </c>
      <c r="T97" s="31">
        <v>44</v>
      </c>
      <c r="U97" s="29">
        <v>200</v>
      </c>
      <c r="V97" s="30">
        <v>121</v>
      </c>
      <c r="W97" s="31">
        <v>79</v>
      </c>
      <c r="X97" s="29">
        <v>356</v>
      </c>
      <c r="Y97" s="30">
        <v>195</v>
      </c>
      <c r="Z97" s="31">
        <v>161</v>
      </c>
      <c r="AA97" s="32">
        <v>0.62949428268301311</v>
      </c>
      <c r="AB97" s="33">
        <v>0.32799454762310443</v>
      </c>
    </row>
    <row r="98" spans="1:28" ht="13.15" customHeight="1" x14ac:dyDescent="0.2">
      <c r="A98" s="26" t="s">
        <v>59</v>
      </c>
      <c r="B98" s="28" t="s">
        <v>38</v>
      </c>
      <c r="C98" s="51">
        <v>48</v>
      </c>
      <c r="D98" s="52">
        <v>35</v>
      </c>
      <c r="E98" s="53">
        <v>13</v>
      </c>
      <c r="F98" s="51">
        <v>87</v>
      </c>
      <c r="G98" s="52">
        <v>53</v>
      </c>
      <c r="H98" s="53">
        <v>34</v>
      </c>
      <c r="I98" s="51">
        <v>15</v>
      </c>
      <c r="J98" s="52">
        <v>11</v>
      </c>
      <c r="K98" s="53">
        <v>4</v>
      </c>
      <c r="L98" s="51">
        <v>16</v>
      </c>
      <c r="M98" s="52">
        <v>12</v>
      </c>
      <c r="N98" s="53">
        <v>4</v>
      </c>
      <c r="O98" s="51">
        <v>14</v>
      </c>
      <c r="P98" s="52">
        <v>11</v>
      </c>
      <c r="Q98" s="53">
        <v>3</v>
      </c>
      <c r="R98" s="51">
        <v>18</v>
      </c>
      <c r="S98" s="52">
        <v>12</v>
      </c>
      <c r="T98" s="53">
        <v>6</v>
      </c>
      <c r="U98" s="51">
        <v>19</v>
      </c>
      <c r="V98" s="52">
        <v>13</v>
      </c>
      <c r="W98" s="53">
        <v>6</v>
      </c>
      <c r="X98" s="51">
        <v>53</v>
      </c>
      <c r="Y98" s="52">
        <v>29</v>
      </c>
      <c r="Z98" s="53">
        <v>24</v>
      </c>
      <c r="AA98" s="54">
        <v>1.3757523645743766</v>
      </c>
      <c r="AB98" s="55">
        <v>0.64785166430858587</v>
      </c>
    </row>
    <row r="99" spans="1:28" ht="13.15" customHeight="1" x14ac:dyDescent="0.2">
      <c r="A99" s="88" t="s">
        <v>148</v>
      </c>
      <c r="B99" s="89"/>
      <c r="C99" s="89"/>
      <c r="D99" s="89"/>
      <c r="E99" s="89"/>
      <c r="F99" s="89"/>
      <c r="G99" s="89"/>
      <c r="H99" s="89"/>
      <c r="I99" s="89"/>
      <c r="J99" s="89"/>
      <c r="K99" s="89"/>
      <c r="L99" s="89"/>
      <c r="M99" s="41"/>
      <c r="N99" s="41"/>
      <c r="O99" s="41"/>
      <c r="P99" s="41"/>
      <c r="Q99" s="41"/>
      <c r="R99" s="41"/>
      <c r="S99" s="41"/>
      <c r="T99" s="41"/>
      <c r="U99" s="41"/>
      <c r="V99" s="41"/>
      <c r="W99" s="41"/>
      <c r="X99" s="41"/>
      <c r="Y99" s="41"/>
      <c r="Z99" s="41"/>
    </row>
    <row r="100" spans="1:28" ht="13.15" customHeight="1" x14ac:dyDescent="0.2">
      <c r="A100" s="90" t="s">
        <v>0</v>
      </c>
      <c r="B100" s="90"/>
      <c r="C100" s="90"/>
    </row>
    <row r="101" spans="1:28" ht="13.15" hidden="1" customHeight="1" x14ac:dyDescent="0.2">
      <c r="B101" t="s">
        <v>69</v>
      </c>
      <c r="C101" s="30" t="e">
        <f>C76-SUM(C77:C82)-#REF!</f>
        <v>#REF!</v>
      </c>
      <c r="D101" s="30" t="e">
        <f>D76-SUM(D77:D82)-#REF!</f>
        <v>#REF!</v>
      </c>
      <c r="E101" s="30" t="e">
        <f>E76-SUM(E77:E82)-#REF!</f>
        <v>#REF!</v>
      </c>
      <c r="F101" s="30" t="e">
        <f>F76-SUM(F77:F82)-#REF!</f>
        <v>#REF!</v>
      </c>
      <c r="G101" s="30" t="e">
        <f>G76-SUM(G77:G82)-#REF!</f>
        <v>#REF!</v>
      </c>
      <c r="H101" s="30" t="e">
        <f>H76-SUM(H77:H82)-#REF!</f>
        <v>#REF!</v>
      </c>
      <c r="I101" s="30" t="e">
        <f>I76-SUM(I77:I82)-#REF!</f>
        <v>#REF!</v>
      </c>
      <c r="J101" s="30" t="e">
        <f>J76-SUM(J77:J82)-#REF!</f>
        <v>#REF!</v>
      </c>
      <c r="K101" s="30" t="e">
        <f>K76-SUM(K77:K82)-#REF!</f>
        <v>#REF!</v>
      </c>
      <c r="L101" s="30" t="e">
        <f>L76-SUM(L77:L82)-#REF!</f>
        <v>#REF!</v>
      </c>
      <c r="M101" s="30" t="e">
        <f>M76-SUM(M77:M82)-#REF!</f>
        <v>#REF!</v>
      </c>
      <c r="N101" s="30" t="e">
        <f>N76-SUM(N77:N82)-#REF!</f>
        <v>#REF!</v>
      </c>
      <c r="O101" s="30" t="e">
        <f>O76-SUM(O77:O82)-#REF!</f>
        <v>#REF!</v>
      </c>
      <c r="P101" s="30" t="e">
        <f>P76-SUM(P77:P82)-#REF!</f>
        <v>#REF!</v>
      </c>
      <c r="Q101" s="30" t="e">
        <f>Q76-SUM(Q77:Q82)-#REF!</f>
        <v>#REF!</v>
      </c>
      <c r="R101" s="30" t="e">
        <f>R76-SUM(R77:R82)-#REF!</f>
        <v>#REF!</v>
      </c>
      <c r="S101" s="30" t="e">
        <f>S76-SUM(S77:S82)-#REF!</f>
        <v>#REF!</v>
      </c>
      <c r="T101" s="30" t="e">
        <f>T76-SUM(T77:T82)-#REF!</f>
        <v>#REF!</v>
      </c>
      <c r="U101" s="30" t="e">
        <f>U76-SUM(U77:U82)-#REF!</f>
        <v>#REF!</v>
      </c>
      <c r="V101" s="30" t="e">
        <f>V76-SUM(V77:V82)-#REF!</f>
        <v>#REF!</v>
      </c>
      <c r="W101" s="30" t="e">
        <f>W76-SUM(W77:W82)-#REF!</f>
        <v>#REF!</v>
      </c>
      <c r="X101" s="30" t="e">
        <f>X76-SUM(X77:X82)-#REF!</f>
        <v>#REF!</v>
      </c>
      <c r="Y101" s="30" t="e">
        <f>Y76-SUM(Y77:Y82)-#REF!</f>
        <v>#REF!</v>
      </c>
      <c r="Z101" s="30" t="e">
        <f>Z76-SUM(Z77:Z82)-#REF!</f>
        <v>#REF!</v>
      </c>
      <c r="AA101" s="30"/>
      <c r="AB101" s="30"/>
    </row>
    <row r="102" spans="1:28" ht="13.15" hidden="1" customHeight="1" x14ac:dyDescent="0.2">
      <c r="B102" t="s">
        <v>60</v>
      </c>
      <c r="C102" s="30" t="e">
        <f>#REF!-SUM(C83:C96)</f>
        <v>#REF!</v>
      </c>
      <c r="D102" s="30" t="e">
        <f>#REF!-SUM(D83:D96)</f>
        <v>#REF!</v>
      </c>
      <c r="E102" s="30" t="e">
        <f>#REF!-SUM(E83:E96)</f>
        <v>#REF!</v>
      </c>
      <c r="F102" s="30" t="e">
        <f>#REF!-SUM(F83:F96)</f>
        <v>#REF!</v>
      </c>
      <c r="G102" s="30" t="e">
        <f>#REF!-SUM(G83:G96)</f>
        <v>#REF!</v>
      </c>
      <c r="H102" s="30" t="e">
        <f>#REF!-SUM(H83:H96)</f>
        <v>#REF!</v>
      </c>
      <c r="I102" s="30" t="e">
        <f>#REF!-SUM(I83:I96)</f>
        <v>#REF!</v>
      </c>
      <c r="J102" s="30" t="e">
        <f>#REF!-SUM(J83:J96)</f>
        <v>#REF!</v>
      </c>
      <c r="K102" s="30" t="e">
        <f>#REF!-SUM(K83:K96)</f>
        <v>#REF!</v>
      </c>
      <c r="L102" s="30" t="e">
        <f>#REF!-SUM(L83:L96)</f>
        <v>#REF!</v>
      </c>
      <c r="M102" s="30" t="e">
        <f>#REF!-SUM(M83:M96)</f>
        <v>#REF!</v>
      </c>
      <c r="N102" s="30" t="e">
        <f>#REF!-SUM(N83:N96)</f>
        <v>#REF!</v>
      </c>
      <c r="O102" s="30" t="e">
        <f>#REF!-SUM(O83:O96)</f>
        <v>#REF!</v>
      </c>
      <c r="P102" s="30" t="e">
        <f>#REF!-SUM(P83:P96)</f>
        <v>#REF!</v>
      </c>
      <c r="Q102" s="30" t="e">
        <f>#REF!-SUM(Q83:Q96)</f>
        <v>#REF!</v>
      </c>
      <c r="R102" s="30" t="e">
        <f>#REF!-SUM(R83:R96)</f>
        <v>#REF!</v>
      </c>
      <c r="S102" s="30" t="e">
        <f>#REF!-SUM(S83:S96)</f>
        <v>#REF!</v>
      </c>
      <c r="T102" s="30" t="e">
        <f>#REF!-SUM(T83:T96)</f>
        <v>#REF!</v>
      </c>
      <c r="U102" s="30" t="e">
        <f>#REF!-SUM(U83:U96)</f>
        <v>#REF!</v>
      </c>
      <c r="V102" s="30" t="e">
        <f>#REF!-SUM(V83:V96)</f>
        <v>#REF!</v>
      </c>
      <c r="W102" s="30" t="e">
        <f>#REF!-SUM(W83:W96)</f>
        <v>#REF!</v>
      </c>
      <c r="X102" s="30" t="e">
        <f>#REF!-SUM(X83:X96)</f>
        <v>#REF!</v>
      </c>
      <c r="Y102" s="30" t="e">
        <f>#REF!-SUM(Y83:Y96)</f>
        <v>#REF!</v>
      </c>
      <c r="Z102" s="30" t="e">
        <f>#REF!-SUM(Z83:Z96)</f>
        <v>#REF!</v>
      </c>
      <c r="AA102" s="30"/>
      <c r="AB102" s="30"/>
    </row>
    <row r="103" spans="1:28" ht="13.15" hidden="1" customHeight="1" x14ac:dyDescent="0.2">
      <c r="B103" t="s">
        <v>61</v>
      </c>
      <c r="C103" s="30" t="e">
        <f>#REF!-C97-C98</f>
        <v>#REF!</v>
      </c>
      <c r="D103" s="30" t="e">
        <f>#REF!-D97-D98</f>
        <v>#REF!</v>
      </c>
      <c r="E103" s="30" t="e">
        <f>#REF!-E97-E98</f>
        <v>#REF!</v>
      </c>
      <c r="F103" s="30" t="e">
        <f>#REF!-F97-F98</f>
        <v>#REF!</v>
      </c>
      <c r="G103" s="30" t="e">
        <f>#REF!-G97-G98</f>
        <v>#REF!</v>
      </c>
      <c r="H103" s="30" t="e">
        <f>#REF!-H97-H98</f>
        <v>#REF!</v>
      </c>
      <c r="I103" s="30" t="e">
        <f>#REF!-I97-I98</f>
        <v>#REF!</v>
      </c>
      <c r="J103" s="30" t="e">
        <f>#REF!-J97-J98</f>
        <v>#REF!</v>
      </c>
      <c r="K103" s="30" t="e">
        <f>#REF!-K97-K98</f>
        <v>#REF!</v>
      </c>
      <c r="L103" s="30" t="e">
        <f>#REF!-L97-L98</f>
        <v>#REF!</v>
      </c>
      <c r="M103" s="30" t="e">
        <f>#REF!-M97-M98</f>
        <v>#REF!</v>
      </c>
      <c r="N103" s="30" t="e">
        <f>#REF!-N97-N98</f>
        <v>#REF!</v>
      </c>
      <c r="O103" s="30" t="e">
        <f>#REF!-O97-O98</f>
        <v>#REF!</v>
      </c>
      <c r="P103" s="30" t="e">
        <f>#REF!-P97-P98</f>
        <v>#REF!</v>
      </c>
      <c r="Q103" s="30" t="e">
        <f>#REF!-Q97-Q98</f>
        <v>#REF!</v>
      </c>
      <c r="R103" s="30" t="e">
        <f>#REF!-R97-R98</f>
        <v>#REF!</v>
      </c>
      <c r="S103" s="30" t="e">
        <f>#REF!-S97-S98</f>
        <v>#REF!</v>
      </c>
      <c r="T103" s="30" t="e">
        <f>#REF!-T97-T98</f>
        <v>#REF!</v>
      </c>
      <c r="U103" s="30" t="e">
        <f>#REF!-U97-U98</f>
        <v>#REF!</v>
      </c>
      <c r="V103" s="30" t="e">
        <f>#REF!-V97-V98</f>
        <v>#REF!</v>
      </c>
      <c r="W103" s="30" t="e">
        <f>#REF!-W97-W98</f>
        <v>#REF!</v>
      </c>
      <c r="X103" s="30" t="e">
        <f>#REF!-X97-X98</f>
        <v>#REF!</v>
      </c>
      <c r="Y103" s="30" t="e">
        <f>#REF!-Y97-Y98</f>
        <v>#REF!</v>
      </c>
      <c r="Z103" s="30" t="e">
        <f>#REF!-Z97-Z98</f>
        <v>#REF!</v>
      </c>
      <c r="AA103" s="30"/>
      <c r="AB103" s="30"/>
    </row>
    <row r="104" spans="1:28" ht="13.15" hidden="1" customHeight="1" x14ac:dyDescent="0.2">
      <c r="B104" t="s">
        <v>62</v>
      </c>
      <c r="C104" s="30">
        <f>C76-歷年Yearly!B54</f>
        <v>145424</v>
      </c>
      <c r="D104" s="30">
        <f>D76-歷年Yearly!C54</f>
        <v>89976</v>
      </c>
      <c r="E104" s="30">
        <f>E76-歷年Yearly!D54</f>
        <v>55448</v>
      </c>
      <c r="F104" s="30">
        <f>F76-歷年Yearly!H54</f>
        <v>292925</v>
      </c>
      <c r="G104" s="30">
        <f>G76-歷年Yearly!I54</f>
        <v>158156</v>
      </c>
      <c r="H104" s="30">
        <f>H76-歷年Yearly!J54</f>
        <v>134769</v>
      </c>
      <c r="I104" s="30">
        <f>I76-歷年Yearly!E54</f>
        <v>2667</v>
      </c>
      <c r="J104" s="30"/>
      <c r="K104" s="30"/>
      <c r="L104" s="30">
        <f>L76-歷年Yearly!K54</f>
        <v>2745</v>
      </c>
      <c r="M104" s="30"/>
      <c r="N104" s="30"/>
      <c r="O104" s="30">
        <f>O76-歷年Yearly!F54</f>
        <v>34651</v>
      </c>
      <c r="P104" s="30"/>
      <c r="Q104" s="30"/>
      <c r="R104" s="30">
        <f>R76-歷年Yearly!M42</f>
        <v>49997</v>
      </c>
      <c r="S104" s="30"/>
      <c r="T104" s="30"/>
      <c r="U104" s="30">
        <f>U76-歷年Yearly!G54</f>
        <v>108106</v>
      </c>
      <c r="V104" s="30"/>
      <c r="W104" s="30"/>
      <c r="X104" s="30">
        <f>X76-歷年Yearly!M53</f>
        <v>240183</v>
      </c>
      <c r="Y104" s="30"/>
      <c r="Z104" s="30"/>
      <c r="AA104" s="30">
        <f>AA76-歷年Yearly!N53</f>
        <v>1.6150394664274936</v>
      </c>
      <c r="AB104" s="30">
        <f>AB76-歷年Yearly!O53</f>
        <v>1.2501628188496685</v>
      </c>
    </row>
    <row r="107" spans="1:28" s="45" customFormat="1" ht="16.149999999999999" customHeight="1" x14ac:dyDescent="0.2">
      <c r="A107" s="105" t="s">
        <v>119</v>
      </c>
      <c r="B107" s="106"/>
      <c r="C107" s="106"/>
      <c r="D107" s="106"/>
      <c r="E107" s="106"/>
      <c r="F107" s="106"/>
      <c r="G107" s="106"/>
      <c r="H107" s="106"/>
      <c r="I107" s="106"/>
      <c r="J107" s="106"/>
      <c r="K107" s="106"/>
      <c r="L107" s="106"/>
      <c r="M107" s="106"/>
      <c r="N107" s="106"/>
    </row>
    <row r="108" spans="1:28" ht="13.15" customHeight="1" x14ac:dyDescent="0.2">
      <c r="A108" s="99" t="s">
        <v>152</v>
      </c>
      <c r="B108" s="100"/>
      <c r="C108" s="96" t="s">
        <v>153</v>
      </c>
      <c r="D108" s="97"/>
      <c r="E108" s="97"/>
      <c r="F108" s="97"/>
      <c r="G108" s="97"/>
      <c r="H108" s="98"/>
      <c r="I108" s="96" t="s">
        <v>157</v>
      </c>
      <c r="J108" s="97"/>
      <c r="K108" s="97"/>
      <c r="L108" s="97"/>
      <c r="M108" s="97"/>
      <c r="N108" s="98"/>
      <c r="O108" s="96" t="s">
        <v>158</v>
      </c>
      <c r="P108" s="97"/>
      <c r="Q108" s="97"/>
      <c r="R108" s="97"/>
      <c r="S108" s="97"/>
      <c r="T108" s="98"/>
      <c r="U108" s="96" t="s">
        <v>159</v>
      </c>
      <c r="V108" s="97"/>
      <c r="W108" s="97"/>
      <c r="X108" s="97"/>
      <c r="Y108" s="97"/>
      <c r="Z108" s="98"/>
      <c r="AA108" s="91" t="s">
        <v>67</v>
      </c>
      <c r="AB108" s="94" t="s">
        <v>68</v>
      </c>
    </row>
    <row r="109" spans="1:28" ht="13.15" customHeight="1" x14ac:dyDescent="0.2">
      <c r="A109" s="101"/>
      <c r="B109" s="102"/>
      <c r="C109" s="96" t="s">
        <v>154</v>
      </c>
      <c r="D109" s="97"/>
      <c r="E109" s="98"/>
      <c r="F109" s="96" t="s">
        <v>155</v>
      </c>
      <c r="G109" s="97"/>
      <c r="H109" s="98"/>
      <c r="I109" s="96" t="s">
        <v>156</v>
      </c>
      <c r="J109" s="97"/>
      <c r="K109" s="98"/>
      <c r="L109" s="96" t="s">
        <v>155</v>
      </c>
      <c r="M109" s="97"/>
      <c r="N109" s="98"/>
      <c r="O109" s="96" t="s">
        <v>156</v>
      </c>
      <c r="P109" s="97"/>
      <c r="Q109" s="98"/>
      <c r="R109" s="96" t="s">
        <v>155</v>
      </c>
      <c r="S109" s="97"/>
      <c r="T109" s="98"/>
      <c r="U109" s="96" t="s">
        <v>156</v>
      </c>
      <c r="V109" s="97"/>
      <c r="W109" s="98"/>
      <c r="X109" s="96" t="s">
        <v>155</v>
      </c>
      <c r="Y109" s="97"/>
      <c r="Z109" s="98"/>
      <c r="AA109" s="92"/>
      <c r="AB109" s="95"/>
    </row>
    <row r="110" spans="1:28" ht="13.15" customHeight="1" x14ac:dyDescent="0.2">
      <c r="A110" s="101"/>
      <c r="B110" s="102"/>
      <c r="C110" s="42" t="s">
        <v>41</v>
      </c>
      <c r="D110" s="42" t="s">
        <v>42</v>
      </c>
      <c r="E110" s="42" t="s">
        <v>43</v>
      </c>
      <c r="F110" s="42" t="s">
        <v>41</v>
      </c>
      <c r="G110" s="42" t="s">
        <v>42</v>
      </c>
      <c r="H110" s="42" t="s">
        <v>43</v>
      </c>
      <c r="I110" s="42" t="s">
        <v>41</v>
      </c>
      <c r="J110" s="42" t="s">
        <v>42</v>
      </c>
      <c r="K110" s="42" t="s">
        <v>43</v>
      </c>
      <c r="L110" s="42" t="s">
        <v>41</v>
      </c>
      <c r="M110" s="42" t="s">
        <v>42</v>
      </c>
      <c r="N110" s="42" t="s">
        <v>43</v>
      </c>
      <c r="O110" s="42" t="s">
        <v>41</v>
      </c>
      <c r="P110" s="42" t="s">
        <v>42</v>
      </c>
      <c r="Q110" s="42" t="s">
        <v>43</v>
      </c>
      <c r="R110" s="42" t="s">
        <v>41</v>
      </c>
      <c r="S110" s="42" t="s">
        <v>42</v>
      </c>
      <c r="T110" s="42" t="s">
        <v>43</v>
      </c>
      <c r="U110" s="42" t="s">
        <v>41</v>
      </c>
      <c r="V110" s="42" t="s">
        <v>42</v>
      </c>
      <c r="W110" s="42" t="s">
        <v>43</v>
      </c>
      <c r="X110" s="42" t="s">
        <v>41</v>
      </c>
      <c r="Y110" s="42" t="s">
        <v>42</v>
      </c>
      <c r="Z110" s="42" t="s">
        <v>43</v>
      </c>
      <c r="AA110" s="92"/>
      <c r="AB110" s="95"/>
    </row>
    <row r="111" spans="1:28" s="35" customFormat="1" ht="13.15" customHeight="1" x14ac:dyDescent="0.2">
      <c r="A111" s="103"/>
      <c r="B111" s="104"/>
      <c r="C111" s="69" t="s">
        <v>3</v>
      </c>
      <c r="D111" s="69" t="s">
        <v>4</v>
      </c>
      <c r="E111" s="69" t="s">
        <v>5</v>
      </c>
      <c r="F111" s="69" t="s">
        <v>3</v>
      </c>
      <c r="G111" s="69" t="s">
        <v>4</v>
      </c>
      <c r="H111" s="69" t="s">
        <v>5</v>
      </c>
      <c r="I111" s="69" t="s">
        <v>3</v>
      </c>
      <c r="J111" s="69" t="s">
        <v>4</v>
      </c>
      <c r="K111" s="69" t="s">
        <v>5</v>
      </c>
      <c r="L111" s="69" t="s">
        <v>3</v>
      </c>
      <c r="M111" s="69" t="s">
        <v>4</v>
      </c>
      <c r="N111" s="69" t="s">
        <v>5</v>
      </c>
      <c r="O111" s="69" t="s">
        <v>3</v>
      </c>
      <c r="P111" s="69" t="s">
        <v>4</v>
      </c>
      <c r="Q111" s="69" t="s">
        <v>5</v>
      </c>
      <c r="R111" s="69" t="s">
        <v>3</v>
      </c>
      <c r="S111" s="69" t="s">
        <v>4</v>
      </c>
      <c r="T111" s="69" t="s">
        <v>5</v>
      </c>
      <c r="U111" s="69" t="s">
        <v>3</v>
      </c>
      <c r="V111" s="69" t="s">
        <v>4</v>
      </c>
      <c r="W111" s="69" t="s">
        <v>5</v>
      </c>
      <c r="X111" s="69" t="s">
        <v>3</v>
      </c>
      <c r="Y111" s="69" t="s">
        <v>4</v>
      </c>
      <c r="Z111" s="69" t="s">
        <v>5</v>
      </c>
      <c r="AA111" s="93"/>
      <c r="AB111" s="126"/>
    </row>
    <row r="112" spans="1:28" s="2" customFormat="1" ht="13.15" customHeight="1" x14ac:dyDescent="0.2">
      <c r="A112" s="37" t="s">
        <v>85</v>
      </c>
      <c r="B112" s="27" t="s">
        <v>16</v>
      </c>
      <c r="C112" s="12">
        <v>146995</v>
      </c>
      <c r="D112" s="13">
        <v>90786</v>
      </c>
      <c r="E112" s="14">
        <v>56209</v>
      </c>
      <c r="F112" s="12">
        <v>295901</v>
      </c>
      <c r="G112" s="13">
        <v>159633</v>
      </c>
      <c r="H112" s="14">
        <v>136268</v>
      </c>
      <c r="I112" s="12">
        <v>2646</v>
      </c>
      <c r="J112" s="13">
        <v>1927</v>
      </c>
      <c r="K112" s="14">
        <v>719</v>
      </c>
      <c r="L112" s="12">
        <v>2725</v>
      </c>
      <c r="M112" s="13">
        <v>1976</v>
      </c>
      <c r="N112" s="14">
        <v>749</v>
      </c>
      <c r="O112" s="12">
        <v>34843</v>
      </c>
      <c r="P112" s="13">
        <v>23544</v>
      </c>
      <c r="Q112" s="14">
        <v>11299</v>
      </c>
      <c r="R112" s="12">
        <v>50284</v>
      </c>
      <c r="S112" s="13">
        <v>30803</v>
      </c>
      <c r="T112" s="14">
        <v>19481</v>
      </c>
      <c r="U112" s="12">
        <v>109506</v>
      </c>
      <c r="V112" s="13">
        <v>65315</v>
      </c>
      <c r="W112" s="14">
        <v>44191</v>
      </c>
      <c r="X112" s="12">
        <v>242892</v>
      </c>
      <c r="Y112" s="13">
        <v>126854</v>
      </c>
      <c r="Z112" s="14">
        <v>116038</v>
      </c>
      <c r="AA112" s="9">
        <v>1.6320845426343848</v>
      </c>
      <c r="AB112" s="20">
        <v>1.26586962639304</v>
      </c>
    </row>
    <row r="113" spans="1:28" ht="13.15" customHeight="1" x14ac:dyDescent="0.2">
      <c r="A113" s="38" t="s">
        <v>96</v>
      </c>
      <c r="B113" s="7" t="s">
        <v>17</v>
      </c>
      <c r="C113" s="29">
        <v>18970</v>
      </c>
      <c r="D113" s="30">
        <v>11618</v>
      </c>
      <c r="E113" s="31">
        <v>7352</v>
      </c>
      <c r="F113" s="29">
        <v>37386</v>
      </c>
      <c r="G113" s="30">
        <v>20020</v>
      </c>
      <c r="H113" s="31">
        <v>17366</v>
      </c>
      <c r="I113" s="29">
        <v>78</v>
      </c>
      <c r="J113" s="30">
        <v>63</v>
      </c>
      <c r="K113" s="31">
        <v>15</v>
      </c>
      <c r="L113" s="29">
        <v>86</v>
      </c>
      <c r="M113" s="30">
        <v>67</v>
      </c>
      <c r="N113" s="31">
        <v>19</v>
      </c>
      <c r="O113" s="29">
        <v>1413</v>
      </c>
      <c r="P113" s="30">
        <v>954</v>
      </c>
      <c r="Q113" s="31">
        <v>459</v>
      </c>
      <c r="R113" s="29">
        <v>2220</v>
      </c>
      <c r="S113" s="30">
        <v>1331</v>
      </c>
      <c r="T113" s="31">
        <v>889</v>
      </c>
      <c r="U113" s="29">
        <v>17479</v>
      </c>
      <c r="V113" s="30">
        <v>10601</v>
      </c>
      <c r="W113" s="31">
        <v>6878</v>
      </c>
      <c r="X113" s="29">
        <v>35080</v>
      </c>
      <c r="Y113" s="30">
        <v>18622</v>
      </c>
      <c r="Z113" s="31">
        <v>16458</v>
      </c>
      <c r="AA113" s="32">
        <v>1.1703331346790005</v>
      </c>
      <c r="AB113" s="33">
        <v>0.93275813331610158</v>
      </c>
    </row>
    <row r="114" spans="1:28" ht="13.15" customHeight="1" x14ac:dyDescent="0.2">
      <c r="A114" s="38" t="s">
        <v>64</v>
      </c>
      <c r="B114" s="7" t="s">
        <v>18</v>
      </c>
      <c r="C114" s="29">
        <v>21647</v>
      </c>
      <c r="D114" s="30">
        <v>11976</v>
      </c>
      <c r="E114" s="31">
        <v>9671</v>
      </c>
      <c r="F114" s="29">
        <v>44678</v>
      </c>
      <c r="G114" s="30">
        <v>22707</v>
      </c>
      <c r="H114" s="31">
        <v>21971</v>
      </c>
      <c r="I114" s="29">
        <v>1579</v>
      </c>
      <c r="J114" s="30">
        <v>1131</v>
      </c>
      <c r="K114" s="31">
        <v>448</v>
      </c>
      <c r="L114" s="29">
        <v>1630</v>
      </c>
      <c r="M114" s="30">
        <v>1161</v>
      </c>
      <c r="N114" s="31">
        <v>469</v>
      </c>
      <c r="O114" s="29">
        <v>6435</v>
      </c>
      <c r="P114" s="30">
        <v>4008</v>
      </c>
      <c r="Q114" s="31">
        <v>2427</v>
      </c>
      <c r="R114" s="29">
        <v>8636</v>
      </c>
      <c r="S114" s="30">
        <v>5069</v>
      </c>
      <c r="T114" s="31">
        <v>3567</v>
      </c>
      <c r="U114" s="29">
        <v>13633</v>
      </c>
      <c r="V114" s="30">
        <v>6837</v>
      </c>
      <c r="W114" s="31">
        <v>6796</v>
      </c>
      <c r="X114" s="29">
        <v>34412</v>
      </c>
      <c r="Y114" s="30">
        <v>16477</v>
      </c>
      <c r="Z114" s="31">
        <v>17935</v>
      </c>
      <c r="AA114" s="32">
        <v>2.0565345108664674</v>
      </c>
      <c r="AB114" s="33">
        <v>1.7698512077952997</v>
      </c>
    </row>
    <row r="115" spans="1:28" ht="13.15" customHeight="1" x14ac:dyDescent="0.2">
      <c r="A115" s="38" t="s">
        <v>97</v>
      </c>
      <c r="B115" s="7" t="s">
        <v>19</v>
      </c>
      <c r="C115" s="29">
        <v>11802</v>
      </c>
      <c r="D115" s="30">
        <v>6864</v>
      </c>
      <c r="E115" s="31">
        <v>4938</v>
      </c>
      <c r="F115" s="29">
        <v>28359</v>
      </c>
      <c r="G115" s="30">
        <v>14553</v>
      </c>
      <c r="H115" s="31">
        <v>13806</v>
      </c>
      <c r="I115" s="29">
        <v>51</v>
      </c>
      <c r="J115" s="30">
        <v>38</v>
      </c>
      <c r="K115" s="31">
        <v>13</v>
      </c>
      <c r="L115" s="29">
        <v>53</v>
      </c>
      <c r="M115" s="30">
        <v>38</v>
      </c>
      <c r="N115" s="31">
        <v>15</v>
      </c>
      <c r="O115" s="29">
        <v>1271</v>
      </c>
      <c r="P115" s="30">
        <v>824</v>
      </c>
      <c r="Q115" s="31">
        <v>447</v>
      </c>
      <c r="R115" s="29">
        <v>2372</v>
      </c>
      <c r="S115" s="30">
        <v>1370</v>
      </c>
      <c r="T115" s="31">
        <v>1002</v>
      </c>
      <c r="U115" s="29">
        <v>10480</v>
      </c>
      <c r="V115" s="30">
        <v>6002</v>
      </c>
      <c r="W115" s="31">
        <v>4478</v>
      </c>
      <c r="X115" s="29">
        <v>25934</v>
      </c>
      <c r="Y115" s="30">
        <v>13145</v>
      </c>
      <c r="Z115" s="31">
        <v>12789</v>
      </c>
      <c r="AA115" s="32">
        <v>1.3689160254343251</v>
      </c>
      <c r="AB115" s="33">
        <v>1.2479806512171541</v>
      </c>
    </row>
    <row r="116" spans="1:28" ht="13.15" customHeight="1" x14ac:dyDescent="0.2">
      <c r="A116" s="38" t="s">
        <v>98</v>
      </c>
      <c r="B116" s="7" t="s">
        <v>28</v>
      </c>
      <c r="C116" s="29">
        <v>20168</v>
      </c>
      <c r="D116" s="30">
        <v>11699</v>
      </c>
      <c r="E116" s="31">
        <v>8469</v>
      </c>
      <c r="F116" s="29">
        <v>44205</v>
      </c>
      <c r="G116" s="30">
        <v>22994</v>
      </c>
      <c r="H116" s="31">
        <v>21211</v>
      </c>
      <c r="I116" s="29">
        <v>415</v>
      </c>
      <c r="J116" s="30">
        <v>306</v>
      </c>
      <c r="K116" s="31">
        <v>109</v>
      </c>
      <c r="L116" s="29">
        <v>424</v>
      </c>
      <c r="M116" s="30">
        <v>314</v>
      </c>
      <c r="N116" s="31">
        <v>110</v>
      </c>
      <c r="O116" s="29">
        <v>6832</v>
      </c>
      <c r="P116" s="30">
        <v>4523</v>
      </c>
      <c r="Q116" s="31">
        <v>2309</v>
      </c>
      <c r="R116" s="29">
        <v>10943</v>
      </c>
      <c r="S116" s="30">
        <v>6447</v>
      </c>
      <c r="T116" s="31">
        <v>4496</v>
      </c>
      <c r="U116" s="29">
        <v>12921</v>
      </c>
      <c r="V116" s="30">
        <v>6870</v>
      </c>
      <c r="W116" s="31">
        <v>6051</v>
      </c>
      <c r="X116" s="29">
        <v>32838</v>
      </c>
      <c r="Y116" s="30">
        <v>16233</v>
      </c>
      <c r="Z116" s="31">
        <v>16605</v>
      </c>
      <c r="AA116" s="32">
        <v>1.9824461899739416</v>
      </c>
      <c r="AB116" s="33">
        <v>1.5711802778755211</v>
      </c>
    </row>
    <row r="117" spans="1:28" ht="13.15" customHeight="1" x14ac:dyDescent="0.2">
      <c r="A117" s="38" t="s">
        <v>63</v>
      </c>
      <c r="B117" s="7" t="s">
        <v>29</v>
      </c>
      <c r="C117" s="29">
        <v>9546</v>
      </c>
      <c r="D117" s="30">
        <v>6389</v>
      </c>
      <c r="E117" s="31">
        <v>3157</v>
      </c>
      <c r="F117" s="29">
        <v>17527</v>
      </c>
      <c r="G117" s="30">
        <v>10028</v>
      </c>
      <c r="H117" s="31">
        <v>7499</v>
      </c>
      <c r="I117" s="29">
        <v>230</v>
      </c>
      <c r="J117" s="30">
        <v>160</v>
      </c>
      <c r="K117" s="31">
        <v>70</v>
      </c>
      <c r="L117" s="29">
        <v>233</v>
      </c>
      <c r="M117" s="30">
        <v>162</v>
      </c>
      <c r="N117" s="31">
        <v>71</v>
      </c>
      <c r="O117" s="29">
        <v>3071</v>
      </c>
      <c r="P117" s="30">
        <v>2189</v>
      </c>
      <c r="Q117" s="31">
        <v>882</v>
      </c>
      <c r="R117" s="29">
        <v>3798</v>
      </c>
      <c r="S117" s="30">
        <v>2537</v>
      </c>
      <c r="T117" s="31">
        <v>1261</v>
      </c>
      <c r="U117" s="29">
        <v>6245</v>
      </c>
      <c r="V117" s="30">
        <v>4040</v>
      </c>
      <c r="W117" s="31">
        <v>2205</v>
      </c>
      <c r="X117" s="29">
        <v>13496</v>
      </c>
      <c r="Y117" s="30">
        <v>7329</v>
      </c>
      <c r="Z117" s="31">
        <v>6167</v>
      </c>
      <c r="AA117" s="32">
        <v>1.344647188580218</v>
      </c>
      <c r="AB117" s="33">
        <v>0.9412698523516172</v>
      </c>
    </row>
    <row r="118" spans="1:28" ht="13.15" customHeight="1" x14ac:dyDescent="0.2">
      <c r="A118" s="38" t="s">
        <v>99</v>
      </c>
      <c r="B118" s="7" t="s">
        <v>30</v>
      </c>
      <c r="C118" s="29">
        <v>15368</v>
      </c>
      <c r="D118" s="30">
        <v>9634</v>
      </c>
      <c r="E118" s="31">
        <v>5734</v>
      </c>
      <c r="F118" s="29">
        <v>30563</v>
      </c>
      <c r="G118" s="30">
        <v>16334</v>
      </c>
      <c r="H118" s="31">
        <v>14229</v>
      </c>
      <c r="I118" s="29">
        <v>64</v>
      </c>
      <c r="J118" s="30">
        <v>43</v>
      </c>
      <c r="K118" s="31">
        <v>21</v>
      </c>
      <c r="L118" s="29">
        <v>67</v>
      </c>
      <c r="M118" s="30">
        <v>46</v>
      </c>
      <c r="N118" s="31">
        <v>21</v>
      </c>
      <c r="O118" s="29">
        <v>6918</v>
      </c>
      <c r="P118" s="30">
        <v>4609</v>
      </c>
      <c r="Q118" s="31">
        <v>2309</v>
      </c>
      <c r="R118" s="29">
        <v>9333</v>
      </c>
      <c r="S118" s="30">
        <v>5729</v>
      </c>
      <c r="T118" s="31">
        <v>3604</v>
      </c>
      <c r="U118" s="29">
        <v>8386</v>
      </c>
      <c r="V118" s="30">
        <v>4982</v>
      </c>
      <c r="W118" s="31">
        <v>3404</v>
      </c>
      <c r="X118" s="29">
        <v>21163</v>
      </c>
      <c r="Y118" s="30">
        <v>10559</v>
      </c>
      <c r="Z118" s="31">
        <v>10604</v>
      </c>
      <c r="AA118" s="32">
        <v>1.3614361344001815</v>
      </c>
      <c r="AB118" s="33">
        <v>1.1135315414376334</v>
      </c>
    </row>
    <row r="119" spans="1:28" ht="13.15" customHeight="1" x14ac:dyDescent="0.2">
      <c r="A119" s="25" t="s">
        <v>44</v>
      </c>
      <c r="B119" s="7" t="s">
        <v>31</v>
      </c>
      <c r="C119" s="29">
        <v>2683</v>
      </c>
      <c r="D119" s="30">
        <v>1712</v>
      </c>
      <c r="E119" s="31">
        <v>971</v>
      </c>
      <c r="F119" s="29">
        <v>4900</v>
      </c>
      <c r="G119" s="30">
        <v>2765</v>
      </c>
      <c r="H119" s="31">
        <v>2135</v>
      </c>
      <c r="I119" s="29">
        <v>10</v>
      </c>
      <c r="J119" s="30">
        <v>9</v>
      </c>
      <c r="K119" s="31">
        <v>1</v>
      </c>
      <c r="L119" s="29">
        <v>10</v>
      </c>
      <c r="M119" s="30">
        <v>9</v>
      </c>
      <c r="N119" s="31">
        <v>1</v>
      </c>
      <c r="O119" s="29">
        <v>284</v>
      </c>
      <c r="P119" s="30">
        <v>209</v>
      </c>
      <c r="Q119" s="31">
        <v>75</v>
      </c>
      <c r="R119" s="29">
        <v>421</v>
      </c>
      <c r="S119" s="30">
        <v>280</v>
      </c>
      <c r="T119" s="31">
        <v>141</v>
      </c>
      <c r="U119" s="29">
        <v>2389</v>
      </c>
      <c r="V119" s="30">
        <v>1494</v>
      </c>
      <c r="W119" s="31">
        <v>895</v>
      </c>
      <c r="X119" s="29">
        <v>4469</v>
      </c>
      <c r="Y119" s="30">
        <v>2476</v>
      </c>
      <c r="Z119" s="31">
        <v>1993</v>
      </c>
      <c r="AA119" s="32">
        <v>0.10444939635022743</v>
      </c>
      <c r="AB119" s="33">
        <v>1.0872169907608744</v>
      </c>
    </row>
    <row r="120" spans="1:28" ht="13.15" customHeight="1" x14ac:dyDescent="0.2">
      <c r="A120" s="25" t="s">
        <v>45</v>
      </c>
      <c r="B120" s="7" t="s">
        <v>32</v>
      </c>
      <c r="C120" s="29">
        <v>1974</v>
      </c>
      <c r="D120" s="30">
        <v>1280</v>
      </c>
      <c r="E120" s="31">
        <v>694</v>
      </c>
      <c r="F120" s="29">
        <v>4353</v>
      </c>
      <c r="G120" s="30">
        <v>2355</v>
      </c>
      <c r="H120" s="31">
        <v>1998</v>
      </c>
      <c r="I120" s="29">
        <v>9</v>
      </c>
      <c r="J120" s="30">
        <v>9</v>
      </c>
      <c r="K120" s="31">
        <v>0</v>
      </c>
      <c r="L120" s="29">
        <v>9</v>
      </c>
      <c r="M120" s="30">
        <v>9</v>
      </c>
      <c r="N120" s="31">
        <v>0</v>
      </c>
      <c r="O120" s="29">
        <v>299</v>
      </c>
      <c r="P120" s="30">
        <v>223</v>
      </c>
      <c r="Q120" s="31">
        <v>76</v>
      </c>
      <c r="R120" s="29">
        <v>435</v>
      </c>
      <c r="S120" s="30">
        <v>288</v>
      </c>
      <c r="T120" s="31">
        <v>147</v>
      </c>
      <c r="U120" s="29">
        <v>1666</v>
      </c>
      <c r="V120" s="30">
        <v>1048</v>
      </c>
      <c r="W120" s="31">
        <v>618</v>
      </c>
      <c r="X120" s="29">
        <v>3909</v>
      </c>
      <c r="Y120" s="30">
        <v>2058</v>
      </c>
      <c r="Z120" s="31">
        <v>1851</v>
      </c>
      <c r="AA120" s="32">
        <v>0.93681038369361458</v>
      </c>
      <c r="AB120" s="33">
        <v>0.75628062128635465</v>
      </c>
    </row>
    <row r="121" spans="1:28" ht="13.15" customHeight="1" x14ac:dyDescent="0.2">
      <c r="A121" s="25" t="s">
        <v>46</v>
      </c>
      <c r="B121" s="7" t="s">
        <v>33</v>
      </c>
      <c r="C121" s="29">
        <v>3189</v>
      </c>
      <c r="D121" s="30">
        <v>2070</v>
      </c>
      <c r="E121" s="31">
        <v>1119</v>
      </c>
      <c r="F121" s="29">
        <v>6077</v>
      </c>
      <c r="G121" s="30">
        <v>3414</v>
      </c>
      <c r="H121" s="31">
        <v>2663</v>
      </c>
      <c r="I121" s="29">
        <v>1</v>
      </c>
      <c r="J121" s="30">
        <v>1</v>
      </c>
      <c r="K121" s="31">
        <v>0</v>
      </c>
      <c r="L121" s="29">
        <v>1</v>
      </c>
      <c r="M121" s="30">
        <v>1</v>
      </c>
      <c r="N121" s="31">
        <v>0</v>
      </c>
      <c r="O121" s="29">
        <v>1230</v>
      </c>
      <c r="P121" s="30">
        <v>908</v>
      </c>
      <c r="Q121" s="31">
        <v>322</v>
      </c>
      <c r="R121" s="29">
        <v>1836</v>
      </c>
      <c r="S121" s="30">
        <v>1183</v>
      </c>
      <c r="T121" s="31">
        <v>653</v>
      </c>
      <c r="U121" s="29">
        <v>1958</v>
      </c>
      <c r="V121" s="30">
        <v>1161</v>
      </c>
      <c r="W121" s="31">
        <v>797</v>
      </c>
      <c r="X121" s="29">
        <v>4240</v>
      </c>
      <c r="Y121" s="30">
        <v>2230</v>
      </c>
      <c r="Z121" s="31">
        <v>2010</v>
      </c>
      <c r="AA121" s="32">
        <v>1.6325381386300808</v>
      </c>
      <c r="AB121" s="33">
        <v>1.1291803083738094</v>
      </c>
    </row>
    <row r="122" spans="1:28" ht="13.15" customHeight="1" x14ac:dyDescent="0.2">
      <c r="A122" s="25" t="s">
        <v>47</v>
      </c>
      <c r="B122" s="7" t="s">
        <v>34</v>
      </c>
      <c r="C122" s="29">
        <v>7387</v>
      </c>
      <c r="D122" s="30">
        <v>4797</v>
      </c>
      <c r="E122" s="31">
        <v>2590</v>
      </c>
      <c r="F122" s="29">
        <v>12336</v>
      </c>
      <c r="G122" s="30">
        <v>7071</v>
      </c>
      <c r="H122" s="31">
        <v>5265</v>
      </c>
      <c r="I122" s="29">
        <v>2</v>
      </c>
      <c r="J122" s="30">
        <v>2</v>
      </c>
      <c r="K122" s="31">
        <v>0</v>
      </c>
      <c r="L122" s="29">
        <v>2</v>
      </c>
      <c r="M122" s="30">
        <v>2</v>
      </c>
      <c r="N122" s="31">
        <v>0</v>
      </c>
      <c r="O122" s="29">
        <v>85</v>
      </c>
      <c r="P122" s="30">
        <v>59</v>
      </c>
      <c r="Q122" s="31">
        <v>26</v>
      </c>
      <c r="R122" s="29">
        <v>130</v>
      </c>
      <c r="S122" s="30">
        <v>88</v>
      </c>
      <c r="T122" s="31">
        <v>42</v>
      </c>
      <c r="U122" s="29">
        <v>7300</v>
      </c>
      <c r="V122" s="30">
        <v>4736</v>
      </c>
      <c r="W122" s="31">
        <v>2564</v>
      </c>
      <c r="X122" s="29">
        <v>12204</v>
      </c>
      <c r="Y122" s="30">
        <v>6981</v>
      </c>
      <c r="Z122" s="31">
        <v>5223</v>
      </c>
      <c r="AA122" s="32">
        <v>1.8504555372132696</v>
      </c>
      <c r="AB122" s="33">
        <v>0.98268981064739946</v>
      </c>
    </row>
    <row r="123" spans="1:28" ht="13.15" customHeight="1" x14ac:dyDescent="0.2">
      <c r="A123" s="25" t="s">
        <v>48</v>
      </c>
      <c r="B123" s="7" t="s">
        <v>35</v>
      </c>
      <c r="C123" s="29">
        <v>2693</v>
      </c>
      <c r="D123" s="30">
        <v>1902</v>
      </c>
      <c r="E123" s="31">
        <v>791</v>
      </c>
      <c r="F123" s="29">
        <v>4704</v>
      </c>
      <c r="G123" s="30">
        <v>2799</v>
      </c>
      <c r="H123" s="31">
        <v>1905</v>
      </c>
      <c r="I123" s="29">
        <v>4</v>
      </c>
      <c r="J123" s="30">
        <v>3</v>
      </c>
      <c r="K123" s="31">
        <v>1</v>
      </c>
      <c r="L123" s="29">
        <v>4</v>
      </c>
      <c r="M123" s="30">
        <v>3</v>
      </c>
      <c r="N123" s="31">
        <v>1</v>
      </c>
      <c r="O123" s="29">
        <v>152</v>
      </c>
      <c r="P123" s="30">
        <v>105</v>
      </c>
      <c r="Q123" s="31">
        <v>47</v>
      </c>
      <c r="R123" s="29">
        <v>284</v>
      </c>
      <c r="S123" s="30">
        <v>164</v>
      </c>
      <c r="T123" s="31">
        <v>120</v>
      </c>
      <c r="U123" s="29">
        <v>2537</v>
      </c>
      <c r="V123" s="30">
        <v>1794</v>
      </c>
      <c r="W123" s="31">
        <v>743</v>
      </c>
      <c r="X123" s="29">
        <v>4416</v>
      </c>
      <c r="Y123" s="30">
        <v>2632</v>
      </c>
      <c r="Z123" s="31">
        <v>1784</v>
      </c>
      <c r="AA123" s="32">
        <v>1.4976503628729527</v>
      </c>
      <c r="AB123" s="33">
        <v>0.97010292907565943</v>
      </c>
    </row>
    <row r="124" spans="1:28" ht="13.15" customHeight="1" x14ac:dyDescent="0.2">
      <c r="A124" s="25" t="s">
        <v>49</v>
      </c>
      <c r="B124" s="7" t="s">
        <v>20</v>
      </c>
      <c r="C124" s="29">
        <v>5659</v>
      </c>
      <c r="D124" s="30">
        <v>3910</v>
      </c>
      <c r="E124" s="31">
        <v>1749</v>
      </c>
      <c r="F124" s="29">
        <v>11310</v>
      </c>
      <c r="G124" s="30">
        <v>6335</v>
      </c>
      <c r="H124" s="31">
        <v>4975</v>
      </c>
      <c r="I124" s="29">
        <v>2</v>
      </c>
      <c r="J124" s="30">
        <v>2</v>
      </c>
      <c r="K124" s="31">
        <v>0</v>
      </c>
      <c r="L124" s="29">
        <v>2</v>
      </c>
      <c r="M124" s="30">
        <v>2</v>
      </c>
      <c r="N124" s="31">
        <v>0</v>
      </c>
      <c r="O124" s="29">
        <v>2836</v>
      </c>
      <c r="P124" s="30">
        <v>2053</v>
      </c>
      <c r="Q124" s="31">
        <v>783</v>
      </c>
      <c r="R124" s="29">
        <v>4375</v>
      </c>
      <c r="S124" s="30">
        <v>2730</v>
      </c>
      <c r="T124" s="31">
        <v>1645</v>
      </c>
      <c r="U124" s="29">
        <v>2821</v>
      </c>
      <c r="V124" s="30">
        <v>1855</v>
      </c>
      <c r="W124" s="31">
        <v>966</v>
      </c>
      <c r="X124" s="29">
        <v>6933</v>
      </c>
      <c r="Y124" s="30">
        <v>3603</v>
      </c>
      <c r="Z124" s="31">
        <v>3330</v>
      </c>
      <c r="AA124" s="32">
        <v>2.3118813296892298</v>
      </c>
      <c r="AB124" s="33">
        <v>1.6877271940453524</v>
      </c>
    </row>
    <row r="125" spans="1:28" ht="13.15" customHeight="1" x14ac:dyDescent="0.2">
      <c r="A125" s="25" t="s">
        <v>50</v>
      </c>
      <c r="B125" s="7" t="s">
        <v>21</v>
      </c>
      <c r="C125" s="29">
        <v>2203</v>
      </c>
      <c r="D125" s="30">
        <v>1589</v>
      </c>
      <c r="E125" s="31">
        <v>614</v>
      </c>
      <c r="F125" s="29">
        <v>3668</v>
      </c>
      <c r="G125" s="30">
        <v>2247</v>
      </c>
      <c r="H125" s="31">
        <v>1421</v>
      </c>
      <c r="I125" s="29">
        <v>7</v>
      </c>
      <c r="J125" s="30">
        <v>6</v>
      </c>
      <c r="K125" s="31">
        <v>1</v>
      </c>
      <c r="L125" s="29">
        <v>7</v>
      </c>
      <c r="M125" s="30">
        <v>6</v>
      </c>
      <c r="N125" s="31">
        <v>1</v>
      </c>
      <c r="O125" s="29">
        <v>208</v>
      </c>
      <c r="P125" s="30">
        <v>167</v>
      </c>
      <c r="Q125" s="31">
        <v>41</v>
      </c>
      <c r="R125" s="29">
        <v>262</v>
      </c>
      <c r="S125" s="30">
        <v>191</v>
      </c>
      <c r="T125" s="31">
        <v>71</v>
      </c>
      <c r="U125" s="29">
        <v>1988</v>
      </c>
      <c r="V125" s="30">
        <v>1416</v>
      </c>
      <c r="W125" s="31">
        <v>572</v>
      </c>
      <c r="X125" s="29">
        <v>3399</v>
      </c>
      <c r="Y125" s="30">
        <v>2050</v>
      </c>
      <c r="Z125" s="31">
        <v>1349</v>
      </c>
      <c r="AA125" s="32">
        <v>1.1900903236959246</v>
      </c>
      <c r="AB125" s="33">
        <v>0.74353963787916877</v>
      </c>
    </row>
    <row r="126" spans="1:28" ht="13.15" customHeight="1" x14ac:dyDescent="0.2">
      <c r="A126" s="25" t="s">
        <v>51</v>
      </c>
      <c r="B126" s="7" t="s">
        <v>22</v>
      </c>
      <c r="C126" s="29">
        <v>8468</v>
      </c>
      <c r="D126" s="30">
        <v>5628</v>
      </c>
      <c r="E126" s="31">
        <v>2840</v>
      </c>
      <c r="F126" s="29">
        <v>15780</v>
      </c>
      <c r="G126" s="30">
        <v>9195</v>
      </c>
      <c r="H126" s="31">
        <v>6585</v>
      </c>
      <c r="I126" s="29">
        <v>51</v>
      </c>
      <c r="J126" s="30">
        <v>40</v>
      </c>
      <c r="K126" s="31">
        <v>11</v>
      </c>
      <c r="L126" s="29">
        <v>51</v>
      </c>
      <c r="M126" s="30">
        <v>40</v>
      </c>
      <c r="N126" s="31">
        <v>11</v>
      </c>
      <c r="O126" s="29">
        <v>841</v>
      </c>
      <c r="P126" s="30">
        <v>643</v>
      </c>
      <c r="Q126" s="31">
        <v>198</v>
      </c>
      <c r="R126" s="29">
        <v>999</v>
      </c>
      <c r="S126" s="30">
        <v>717</v>
      </c>
      <c r="T126" s="31">
        <v>282</v>
      </c>
      <c r="U126" s="29">
        <v>7576</v>
      </c>
      <c r="V126" s="30">
        <v>4945</v>
      </c>
      <c r="W126" s="31">
        <v>2631</v>
      </c>
      <c r="X126" s="29">
        <v>14730</v>
      </c>
      <c r="Y126" s="30">
        <v>8438</v>
      </c>
      <c r="Z126" s="31">
        <v>6292</v>
      </c>
      <c r="AA126" s="32">
        <v>2.8875400668348905</v>
      </c>
      <c r="AB126" s="33">
        <v>1.9616130475858984</v>
      </c>
    </row>
    <row r="127" spans="1:28" ht="13.15" customHeight="1" x14ac:dyDescent="0.2">
      <c r="A127" s="25" t="s">
        <v>52</v>
      </c>
      <c r="B127" s="7" t="s">
        <v>23</v>
      </c>
      <c r="C127" s="29">
        <v>3689</v>
      </c>
      <c r="D127" s="30">
        <v>2422</v>
      </c>
      <c r="E127" s="31">
        <v>1267</v>
      </c>
      <c r="F127" s="29">
        <v>7067</v>
      </c>
      <c r="G127" s="30">
        <v>4132</v>
      </c>
      <c r="H127" s="31">
        <v>2935</v>
      </c>
      <c r="I127" s="29">
        <v>51</v>
      </c>
      <c r="J127" s="30">
        <v>46</v>
      </c>
      <c r="K127" s="31">
        <v>5</v>
      </c>
      <c r="L127" s="29">
        <v>51</v>
      </c>
      <c r="M127" s="30">
        <v>46</v>
      </c>
      <c r="N127" s="31">
        <v>5</v>
      </c>
      <c r="O127" s="29">
        <v>644</v>
      </c>
      <c r="P127" s="30">
        <v>492</v>
      </c>
      <c r="Q127" s="31">
        <v>152</v>
      </c>
      <c r="R127" s="29">
        <v>849</v>
      </c>
      <c r="S127" s="30">
        <v>585</v>
      </c>
      <c r="T127" s="31">
        <v>264</v>
      </c>
      <c r="U127" s="29">
        <v>2994</v>
      </c>
      <c r="V127" s="30">
        <v>1884</v>
      </c>
      <c r="W127" s="31">
        <v>1110</v>
      </c>
      <c r="X127" s="29">
        <v>6167</v>
      </c>
      <c r="Y127" s="30">
        <v>3501</v>
      </c>
      <c r="Z127" s="31">
        <v>2666</v>
      </c>
      <c r="AA127" s="32">
        <v>4.3895763921941926</v>
      </c>
      <c r="AB127" s="33">
        <v>3.3118386398357909</v>
      </c>
    </row>
    <row r="128" spans="1:28" ht="13.15" customHeight="1" x14ac:dyDescent="0.2">
      <c r="A128" s="25" t="s">
        <v>53</v>
      </c>
      <c r="B128" s="7" t="s">
        <v>24</v>
      </c>
      <c r="C128" s="29">
        <v>4356</v>
      </c>
      <c r="D128" s="30">
        <v>2824</v>
      </c>
      <c r="E128" s="31">
        <v>1532</v>
      </c>
      <c r="F128" s="29">
        <v>9113</v>
      </c>
      <c r="G128" s="30">
        <v>5153</v>
      </c>
      <c r="H128" s="31">
        <v>3960</v>
      </c>
      <c r="I128" s="29">
        <v>10</v>
      </c>
      <c r="J128" s="30">
        <v>8</v>
      </c>
      <c r="K128" s="31">
        <v>2</v>
      </c>
      <c r="L128" s="29">
        <v>10</v>
      </c>
      <c r="M128" s="30">
        <v>8</v>
      </c>
      <c r="N128" s="31">
        <v>2</v>
      </c>
      <c r="O128" s="29">
        <v>424</v>
      </c>
      <c r="P128" s="30">
        <v>323</v>
      </c>
      <c r="Q128" s="31">
        <v>101</v>
      </c>
      <c r="R128" s="29">
        <v>547</v>
      </c>
      <c r="S128" s="30">
        <v>387</v>
      </c>
      <c r="T128" s="31">
        <v>160</v>
      </c>
      <c r="U128" s="29">
        <v>3922</v>
      </c>
      <c r="V128" s="30">
        <v>2493</v>
      </c>
      <c r="W128" s="31">
        <v>1429</v>
      </c>
      <c r="X128" s="29">
        <v>8556</v>
      </c>
      <c r="Y128" s="30">
        <v>4758</v>
      </c>
      <c r="Z128" s="31">
        <v>3798</v>
      </c>
      <c r="AA128" s="32">
        <v>3.4050403351885437</v>
      </c>
      <c r="AB128" s="33">
        <v>2.8357781664063131</v>
      </c>
    </row>
    <row r="129" spans="1:28" ht="13.15" customHeight="1" x14ac:dyDescent="0.2">
      <c r="A129" s="25" t="s">
        <v>54</v>
      </c>
      <c r="B129" s="7" t="s">
        <v>25</v>
      </c>
      <c r="C129" s="29">
        <v>705</v>
      </c>
      <c r="D129" s="30">
        <v>484</v>
      </c>
      <c r="E129" s="31">
        <v>221</v>
      </c>
      <c r="F129" s="29">
        <v>1240</v>
      </c>
      <c r="G129" s="30">
        <v>691</v>
      </c>
      <c r="H129" s="31">
        <v>549</v>
      </c>
      <c r="I129" s="29">
        <v>36</v>
      </c>
      <c r="J129" s="30">
        <v>25</v>
      </c>
      <c r="K129" s="31">
        <v>11</v>
      </c>
      <c r="L129" s="29">
        <v>37</v>
      </c>
      <c r="M129" s="30">
        <v>25</v>
      </c>
      <c r="N129" s="31">
        <v>12</v>
      </c>
      <c r="O129" s="29">
        <v>291</v>
      </c>
      <c r="P129" s="30">
        <v>212</v>
      </c>
      <c r="Q129" s="31">
        <v>79</v>
      </c>
      <c r="R129" s="29">
        <v>367</v>
      </c>
      <c r="S129" s="30">
        <v>244</v>
      </c>
      <c r="T129" s="31">
        <v>123</v>
      </c>
      <c r="U129" s="29">
        <v>378</v>
      </c>
      <c r="V129" s="30">
        <v>247</v>
      </c>
      <c r="W129" s="31">
        <v>131</v>
      </c>
      <c r="X129" s="29">
        <v>836</v>
      </c>
      <c r="Y129" s="30">
        <v>422</v>
      </c>
      <c r="Z129" s="31">
        <v>414</v>
      </c>
      <c r="AA129" s="32">
        <v>1.6616777052348739</v>
      </c>
      <c r="AB129" s="33">
        <v>1.1660710927214595</v>
      </c>
    </row>
    <row r="130" spans="1:28" ht="13.15" customHeight="1" x14ac:dyDescent="0.2">
      <c r="A130" s="25" t="s">
        <v>55</v>
      </c>
      <c r="B130" s="7" t="s">
        <v>26</v>
      </c>
      <c r="C130" s="29">
        <v>2634</v>
      </c>
      <c r="D130" s="30">
        <v>1623</v>
      </c>
      <c r="E130" s="31">
        <v>1011</v>
      </c>
      <c r="F130" s="29">
        <v>5164</v>
      </c>
      <c r="G130" s="30">
        <v>2800</v>
      </c>
      <c r="H130" s="31">
        <v>2364</v>
      </c>
      <c r="I130" s="29">
        <v>5</v>
      </c>
      <c r="J130" s="30">
        <v>4</v>
      </c>
      <c r="K130" s="31">
        <v>1</v>
      </c>
      <c r="L130" s="29">
        <v>5</v>
      </c>
      <c r="M130" s="30">
        <v>4</v>
      </c>
      <c r="N130" s="31">
        <v>1</v>
      </c>
      <c r="O130" s="29">
        <v>706</v>
      </c>
      <c r="P130" s="30">
        <v>457</v>
      </c>
      <c r="Q130" s="31">
        <v>249</v>
      </c>
      <c r="R130" s="29">
        <v>1131</v>
      </c>
      <c r="S130" s="30">
        <v>654</v>
      </c>
      <c r="T130" s="31">
        <v>477</v>
      </c>
      <c r="U130" s="29">
        <v>1923</v>
      </c>
      <c r="V130" s="30">
        <v>1162</v>
      </c>
      <c r="W130" s="31">
        <v>761</v>
      </c>
      <c r="X130" s="29">
        <v>4028</v>
      </c>
      <c r="Y130" s="30">
        <v>2142</v>
      </c>
      <c r="Z130" s="31">
        <v>1886</v>
      </c>
      <c r="AA130" s="32">
        <v>1.6878556415645667</v>
      </c>
      <c r="AB130" s="33">
        <v>1.4187709662973209</v>
      </c>
    </row>
    <row r="131" spans="1:28" ht="13.15" customHeight="1" x14ac:dyDescent="0.2">
      <c r="A131" s="25" t="s">
        <v>56</v>
      </c>
      <c r="B131" s="7" t="s">
        <v>27</v>
      </c>
      <c r="C131" s="29">
        <v>2028</v>
      </c>
      <c r="D131" s="30">
        <v>1196</v>
      </c>
      <c r="E131" s="31">
        <v>832</v>
      </c>
      <c r="F131" s="29">
        <v>4189</v>
      </c>
      <c r="G131" s="30">
        <v>2207</v>
      </c>
      <c r="H131" s="31">
        <v>1982</v>
      </c>
      <c r="I131" s="29">
        <v>10</v>
      </c>
      <c r="J131" s="30">
        <v>5</v>
      </c>
      <c r="K131" s="31">
        <v>5</v>
      </c>
      <c r="L131" s="29">
        <v>10</v>
      </c>
      <c r="M131" s="30">
        <v>5</v>
      </c>
      <c r="N131" s="31">
        <v>5</v>
      </c>
      <c r="O131" s="29">
        <v>507</v>
      </c>
      <c r="P131" s="30">
        <v>312</v>
      </c>
      <c r="Q131" s="31">
        <v>195</v>
      </c>
      <c r="R131" s="29">
        <v>815</v>
      </c>
      <c r="S131" s="30">
        <v>473</v>
      </c>
      <c r="T131" s="31">
        <v>342</v>
      </c>
      <c r="U131" s="29">
        <v>1511</v>
      </c>
      <c r="V131" s="30">
        <v>879</v>
      </c>
      <c r="W131" s="31">
        <v>632</v>
      </c>
      <c r="X131" s="29">
        <v>3364</v>
      </c>
      <c r="Y131" s="30">
        <v>1729</v>
      </c>
      <c r="Z131" s="31">
        <v>1635</v>
      </c>
      <c r="AA131" s="32">
        <v>1.165148947171871</v>
      </c>
      <c r="AB131" s="33">
        <v>0.92545952633439377</v>
      </c>
    </row>
    <row r="132" spans="1:28" ht="13.15" customHeight="1" x14ac:dyDescent="0.2">
      <c r="A132" s="25" t="s">
        <v>57</v>
      </c>
      <c r="B132" s="7" t="s">
        <v>36</v>
      </c>
      <c r="C132" s="29">
        <v>1513</v>
      </c>
      <c r="D132" s="30">
        <v>967</v>
      </c>
      <c r="E132" s="31">
        <v>546</v>
      </c>
      <c r="F132" s="29">
        <v>2734</v>
      </c>
      <c r="G132" s="30">
        <v>1525</v>
      </c>
      <c r="H132" s="31">
        <v>1209</v>
      </c>
      <c r="I132" s="29">
        <v>17</v>
      </c>
      <c r="J132" s="30">
        <v>16</v>
      </c>
      <c r="K132" s="31">
        <v>1</v>
      </c>
      <c r="L132" s="29">
        <v>18</v>
      </c>
      <c r="M132" s="30">
        <v>17</v>
      </c>
      <c r="N132" s="31">
        <v>1</v>
      </c>
      <c r="O132" s="29">
        <v>315</v>
      </c>
      <c r="P132" s="30">
        <v>215</v>
      </c>
      <c r="Q132" s="31">
        <v>100</v>
      </c>
      <c r="R132" s="29">
        <v>407</v>
      </c>
      <c r="S132" s="30">
        <v>262</v>
      </c>
      <c r="T132" s="31">
        <v>145</v>
      </c>
      <c r="U132" s="29">
        <v>1181</v>
      </c>
      <c r="V132" s="30">
        <v>736</v>
      </c>
      <c r="W132" s="31">
        <v>445</v>
      </c>
      <c r="X132" s="29">
        <v>2309</v>
      </c>
      <c r="Y132" s="30">
        <v>1246</v>
      </c>
      <c r="Z132" s="31">
        <v>1063</v>
      </c>
      <c r="AA132" s="32">
        <v>1.4861891477741542</v>
      </c>
      <c r="AB132" s="33">
        <v>1.0327620529828843</v>
      </c>
    </row>
    <row r="133" spans="1:28" ht="13.15" customHeight="1" x14ac:dyDescent="0.2">
      <c r="A133" s="25" t="s">
        <v>58</v>
      </c>
      <c r="B133" s="7" t="s">
        <v>37</v>
      </c>
      <c r="C133" s="29">
        <v>266</v>
      </c>
      <c r="D133" s="30">
        <v>168</v>
      </c>
      <c r="E133" s="31">
        <v>98</v>
      </c>
      <c r="F133" s="29">
        <v>462</v>
      </c>
      <c r="G133" s="30">
        <v>257</v>
      </c>
      <c r="H133" s="31">
        <v>205</v>
      </c>
      <c r="I133" s="29">
        <v>0</v>
      </c>
      <c r="J133" s="30">
        <v>0</v>
      </c>
      <c r="K133" s="31">
        <v>0</v>
      </c>
      <c r="L133" s="29">
        <v>0</v>
      </c>
      <c r="M133" s="30">
        <v>0</v>
      </c>
      <c r="N133" s="31">
        <v>0</v>
      </c>
      <c r="O133" s="29">
        <v>66</v>
      </c>
      <c r="P133" s="30">
        <v>47</v>
      </c>
      <c r="Q133" s="31">
        <v>19</v>
      </c>
      <c r="R133" s="29">
        <v>105</v>
      </c>
      <c r="S133" s="30">
        <v>61</v>
      </c>
      <c r="T133" s="31">
        <v>44</v>
      </c>
      <c r="U133" s="29">
        <v>200</v>
      </c>
      <c r="V133" s="30">
        <v>121</v>
      </c>
      <c r="W133" s="31">
        <v>79</v>
      </c>
      <c r="X133" s="29">
        <v>357</v>
      </c>
      <c r="Y133" s="30">
        <v>196</v>
      </c>
      <c r="Z133" s="31">
        <v>161</v>
      </c>
      <c r="AA133" s="32">
        <v>0.62388591800356508</v>
      </c>
      <c r="AB133" s="33">
        <v>0.32641180169423267</v>
      </c>
    </row>
    <row r="134" spans="1:28" ht="13.15" customHeight="1" x14ac:dyDescent="0.2">
      <c r="A134" s="26" t="s">
        <v>59</v>
      </c>
      <c r="B134" s="28" t="s">
        <v>38</v>
      </c>
      <c r="C134" s="51">
        <v>47</v>
      </c>
      <c r="D134" s="52">
        <v>34</v>
      </c>
      <c r="E134" s="53">
        <v>13</v>
      </c>
      <c r="F134" s="51">
        <v>86</v>
      </c>
      <c r="G134" s="52">
        <v>51</v>
      </c>
      <c r="H134" s="53">
        <v>35</v>
      </c>
      <c r="I134" s="51">
        <v>14</v>
      </c>
      <c r="J134" s="52">
        <v>10</v>
      </c>
      <c r="K134" s="53">
        <v>4</v>
      </c>
      <c r="L134" s="51">
        <v>15</v>
      </c>
      <c r="M134" s="52">
        <v>11</v>
      </c>
      <c r="N134" s="53">
        <v>4</v>
      </c>
      <c r="O134" s="51">
        <v>15</v>
      </c>
      <c r="P134" s="52">
        <v>12</v>
      </c>
      <c r="Q134" s="53">
        <v>3</v>
      </c>
      <c r="R134" s="51">
        <v>19</v>
      </c>
      <c r="S134" s="52">
        <v>13</v>
      </c>
      <c r="T134" s="53">
        <v>6</v>
      </c>
      <c r="U134" s="51">
        <v>18</v>
      </c>
      <c r="V134" s="52">
        <v>12</v>
      </c>
      <c r="W134" s="53">
        <v>6</v>
      </c>
      <c r="X134" s="51">
        <v>52</v>
      </c>
      <c r="Y134" s="52">
        <v>27</v>
      </c>
      <c r="Z134" s="53">
        <v>25</v>
      </c>
      <c r="AA134" s="54">
        <v>1.3318220459053556</v>
      </c>
      <c r="AB134" s="55">
        <v>0.63026749725174058</v>
      </c>
    </row>
    <row r="135" spans="1:28" ht="13.15" customHeight="1" x14ac:dyDescent="0.2">
      <c r="A135" s="88" t="s">
        <v>148</v>
      </c>
      <c r="B135" s="89"/>
      <c r="C135" s="89"/>
      <c r="D135" s="89"/>
      <c r="E135" s="89"/>
      <c r="F135" s="89"/>
      <c r="G135" s="89"/>
      <c r="H135" s="89"/>
      <c r="I135" s="89"/>
      <c r="J135" s="89"/>
      <c r="K135" s="89"/>
      <c r="L135" s="89"/>
      <c r="M135" s="41"/>
      <c r="N135" s="41"/>
      <c r="O135" s="41"/>
      <c r="P135" s="41"/>
      <c r="Q135" s="41"/>
      <c r="R135" s="41"/>
      <c r="S135" s="41"/>
      <c r="T135" s="41"/>
      <c r="U135" s="41"/>
      <c r="V135" s="41"/>
      <c r="W135" s="41"/>
      <c r="X135" s="41"/>
      <c r="Y135" s="41"/>
      <c r="Z135" s="41"/>
    </row>
    <row r="136" spans="1:28" ht="13.15" customHeight="1" x14ac:dyDescent="0.2">
      <c r="A136" s="90" t="s">
        <v>0</v>
      </c>
      <c r="B136" s="90"/>
      <c r="C136" s="90"/>
    </row>
    <row r="137" spans="1:28" ht="13.15" hidden="1" customHeight="1" x14ac:dyDescent="0.2">
      <c r="B137" t="s">
        <v>69</v>
      </c>
      <c r="C137" s="30" t="e">
        <f>C112-SUM(C113:C118)-#REF!</f>
        <v>#REF!</v>
      </c>
      <c r="D137" s="30" t="e">
        <f>D112-SUM(D113:D118)-#REF!</f>
        <v>#REF!</v>
      </c>
      <c r="E137" s="30" t="e">
        <f>E112-SUM(E113:E118)-#REF!</f>
        <v>#REF!</v>
      </c>
      <c r="F137" s="30" t="e">
        <f>F112-SUM(F113:F118)-#REF!</f>
        <v>#REF!</v>
      </c>
      <c r="G137" s="30" t="e">
        <f>G112-SUM(G113:G118)-#REF!</f>
        <v>#REF!</v>
      </c>
      <c r="H137" s="30" t="e">
        <f>H112-SUM(H113:H118)-#REF!</f>
        <v>#REF!</v>
      </c>
      <c r="I137" s="30" t="e">
        <f>I112-SUM(I113:I118)-#REF!</f>
        <v>#REF!</v>
      </c>
      <c r="J137" s="30" t="e">
        <f>J112-SUM(J113:J118)-#REF!</f>
        <v>#REF!</v>
      </c>
      <c r="K137" s="30" t="e">
        <f>K112-SUM(K113:K118)-#REF!</f>
        <v>#REF!</v>
      </c>
      <c r="L137" s="30" t="e">
        <f>L112-SUM(L113:L118)-#REF!</f>
        <v>#REF!</v>
      </c>
      <c r="M137" s="30" t="e">
        <f>M112-SUM(M113:M118)-#REF!</f>
        <v>#REF!</v>
      </c>
      <c r="N137" s="30" t="e">
        <f>N112-SUM(N113:N118)-#REF!</f>
        <v>#REF!</v>
      </c>
      <c r="O137" s="30" t="e">
        <f>O112-SUM(O113:O118)-#REF!</f>
        <v>#REF!</v>
      </c>
      <c r="P137" s="30" t="e">
        <f>P112-SUM(P113:P118)-#REF!</f>
        <v>#REF!</v>
      </c>
      <c r="Q137" s="30" t="e">
        <f>Q112-SUM(Q113:Q118)-#REF!</f>
        <v>#REF!</v>
      </c>
      <c r="R137" s="30" t="e">
        <f>R112-SUM(R113:R118)-#REF!</f>
        <v>#REF!</v>
      </c>
      <c r="S137" s="30" t="e">
        <f>S112-SUM(S113:S118)-#REF!</f>
        <v>#REF!</v>
      </c>
      <c r="T137" s="30" t="e">
        <f>T112-SUM(T113:T118)-#REF!</f>
        <v>#REF!</v>
      </c>
      <c r="U137" s="30" t="e">
        <f>U112-SUM(U113:U118)-#REF!</f>
        <v>#REF!</v>
      </c>
      <c r="V137" s="30" t="e">
        <f>V112-SUM(V113:V118)-#REF!</f>
        <v>#REF!</v>
      </c>
      <c r="W137" s="30" t="e">
        <f>W112-SUM(W113:W118)-#REF!</f>
        <v>#REF!</v>
      </c>
      <c r="X137" s="30" t="e">
        <f>X112-SUM(X113:X118)-#REF!</f>
        <v>#REF!</v>
      </c>
      <c r="Y137" s="30" t="e">
        <f>Y112-SUM(Y113:Y118)-#REF!</f>
        <v>#REF!</v>
      </c>
      <c r="Z137" s="30" t="e">
        <f>Z112-SUM(Z113:Z118)-#REF!</f>
        <v>#REF!</v>
      </c>
      <c r="AA137" s="30"/>
      <c r="AB137" s="30"/>
    </row>
    <row r="138" spans="1:28" ht="13.15" hidden="1" customHeight="1" x14ac:dyDescent="0.2">
      <c r="B138" t="s">
        <v>60</v>
      </c>
      <c r="C138" s="30" t="e">
        <f>#REF!-SUM(C119:C132)</f>
        <v>#REF!</v>
      </c>
      <c r="D138" s="30" t="e">
        <f>#REF!-SUM(D119:D132)</f>
        <v>#REF!</v>
      </c>
      <c r="E138" s="30" t="e">
        <f>#REF!-SUM(E119:E132)</f>
        <v>#REF!</v>
      </c>
      <c r="F138" s="30" t="e">
        <f>#REF!-SUM(F119:F132)</f>
        <v>#REF!</v>
      </c>
      <c r="G138" s="30" t="e">
        <f>#REF!-SUM(G119:G132)</f>
        <v>#REF!</v>
      </c>
      <c r="H138" s="30" t="e">
        <f>#REF!-SUM(H119:H132)</f>
        <v>#REF!</v>
      </c>
      <c r="I138" s="30" t="e">
        <f>#REF!-SUM(I119:I132)</f>
        <v>#REF!</v>
      </c>
      <c r="J138" s="30" t="e">
        <f>#REF!-SUM(J119:J132)</f>
        <v>#REF!</v>
      </c>
      <c r="K138" s="30" t="e">
        <f>#REF!-SUM(K119:K132)</f>
        <v>#REF!</v>
      </c>
      <c r="L138" s="30" t="e">
        <f>#REF!-SUM(L119:L132)</f>
        <v>#REF!</v>
      </c>
      <c r="M138" s="30" t="e">
        <f>#REF!-SUM(M119:M132)</f>
        <v>#REF!</v>
      </c>
      <c r="N138" s="30" t="e">
        <f>#REF!-SUM(N119:N132)</f>
        <v>#REF!</v>
      </c>
      <c r="O138" s="30" t="e">
        <f>#REF!-SUM(O119:O132)</f>
        <v>#REF!</v>
      </c>
      <c r="P138" s="30" t="e">
        <f>#REF!-SUM(P119:P132)</f>
        <v>#REF!</v>
      </c>
      <c r="Q138" s="30" t="e">
        <f>#REF!-SUM(Q119:Q132)</f>
        <v>#REF!</v>
      </c>
      <c r="R138" s="30" t="e">
        <f>#REF!-SUM(R119:R132)</f>
        <v>#REF!</v>
      </c>
      <c r="S138" s="30" t="e">
        <f>#REF!-SUM(S119:S132)</f>
        <v>#REF!</v>
      </c>
      <c r="T138" s="30" t="e">
        <f>#REF!-SUM(T119:T132)</f>
        <v>#REF!</v>
      </c>
      <c r="U138" s="30" t="e">
        <f>#REF!-SUM(U119:U132)</f>
        <v>#REF!</v>
      </c>
      <c r="V138" s="30" t="e">
        <f>#REF!-SUM(V119:V132)</f>
        <v>#REF!</v>
      </c>
      <c r="W138" s="30" t="e">
        <f>#REF!-SUM(W119:W132)</f>
        <v>#REF!</v>
      </c>
      <c r="X138" s="30" t="e">
        <f>#REF!-SUM(X119:X132)</f>
        <v>#REF!</v>
      </c>
      <c r="Y138" s="30" t="e">
        <f>#REF!-SUM(Y119:Y132)</f>
        <v>#REF!</v>
      </c>
      <c r="Z138" s="30" t="e">
        <f>#REF!-SUM(Z119:Z132)</f>
        <v>#REF!</v>
      </c>
      <c r="AA138" s="30"/>
      <c r="AB138" s="30"/>
    </row>
    <row r="139" spans="1:28" ht="13.15" hidden="1" customHeight="1" x14ac:dyDescent="0.2">
      <c r="B139" t="s">
        <v>61</v>
      </c>
      <c r="C139" s="30" t="e">
        <f>#REF!-C133-C134</f>
        <v>#REF!</v>
      </c>
      <c r="D139" s="30" t="e">
        <f>#REF!-D133-D134</f>
        <v>#REF!</v>
      </c>
      <c r="E139" s="30" t="e">
        <f>#REF!-E133-E134</f>
        <v>#REF!</v>
      </c>
      <c r="F139" s="30" t="e">
        <f>#REF!-F133-F134</f>
        <v>#REF!</v>
      </c>
      <c r="G139" s="30" t="e">
        <f>#REF!-G133-G134</f>
        <v>#REF!</v>
      </c>
      <c r="H139" s="30" t="e">
        <f>#REF!-H133-H134</f>
        <v>#REF!</v>
      </c>
      <c r="I139" s="30" t="e">
        <f>#REF!-I133-I134</f>
        <v>#REF!</v>
      </c>
      <c r="J139" s="30" t="e">
        <f>#REF!-J133-J134</f>
        <v>#REF!</v>
      </c>
      <c r="K139" s="30" t="e">
        <f>#REF!-K133-K134</f>
        <v>#REF!</v>
      </c>
      <c r="L139" s="30" t="e">
        <f>#REF!-L133-L134</f>
        <v>#REF!</v>
      </c>
      <c r="M139" s="30" t="e">
        <f>#REF!-M133-M134</f>
        <v>#REF!</v>
      </c>
      <c r="N139" s="30" t="e">
        <f>#REF!-N133-N134</f>
        <v>#REF!</v>
      </c>
      <c r="O139" s="30" t="e">
        <f>#REF!-O133-O134</f>
        <v>#REF!</v>
      </c>
      <c r="P139" s="30" t="e">
        <f>#REF!-P133-P134</f>
        <v>#REF!</v>
      </c>
      <c r="Q139" s="30" t="e">
        <f>#REF!-Q133-Q134</f>
        <v>#REF!</v>
      </c>
      <c r="R139" s="30" t="e">
        <f>#REF!-R133-R134</f>
        <v>#REF!</v>
      </c>
      <c r="S139" s="30" t="e">
        <f>#REF!-S133-S134</f>
        <v>#REF!</v>
      </c>
      <c r="T139" s="30" t="e">
        <f>#REF!-T133-T134</f>
        <v>#REF!</v>
      </c>
      <c r="U139" s="30" t="e">
        <f>#REF!-U133-U134</f>
        <v>#REF!</v>
      </c>
      <c r="V139" s="30" t="e">
        <f>#REF!-V133-V134</f>
        <v>#REF!</v>
      </c>
      <c r="W139" s="30" t="e">
        <f>#REF!-W133-W134</f>
        <v>#REF!</v>
      </c>
      <c r="X139" s="30" t="e">
        <f>#REF!-X133-X134</f>
        <v>#REF!</v>
      </c>
      <c r="Y139" s="30" t="e">
        <f>#REF!-Y133-Y134</f>
        <v>#REF!</v>
      </c>
      <c r="Z139" s="30" t="e">
        <f>#REF!-Z133-Z134</f>
        <v>#REF!</v>
      </c>
      <c r="AA139" s="30"/>
      <c r="AB139" s="30"/>
    </row>
    <row r="140" spans="1:28" ht="13.15" hidden="1" customHeight="1" x14ac:dyDescent="0.2">
      <c r="B140" t="s">
        <v>62</v>
      </c>
      <c r="C140" s="30">
        <f>C112-歷年Yearly!B93</f>
        <v>146995</v>
      </c>
      <c r="D140" s="30">
        <f>D112-歷年Yearly!C93</f>
        <v>90786</v>
      </c>
      <c r="E140" s="30">
        <f>E112-歷年Yearly!D93</f>
        <v>56209</v>
      </c>
      <c r="F140" s="30">
        <f>F112-歷年Yearly!H93</f>
        <v>295901</v>
      </c>
      <c r="G140" s="30">
        <f>G112-歷年Yearly!I93</f>
        <v>159633</v>
      </c>
      <c r="H140" s="30">
        <f>H112-歷年Yearly!J93</f>
        <v>136268</v>
      </c>
      <c r="I140" s="30">
        <f>I112-歷年Yearly!E93</f>
        <v>2646</v>
      </c>
      <c r="J140" s="30"/>
      <c r="K140" s="30"/>
      <c r="L140" s="30">
        <f>L112-歷年Yearly!K93</f>
        <v>2725</v>
      </c>
      <c r="M140" s="30"/>
      <c r="N140" s="30"/>
      <c r="O140" s="30">
        <f>O112-歷年Yearly!F93</f>
        <v>34843</v>
      </c>
      <c r="P140" s="30"/>
      <c r="Q140" s="30"/>
      <c r="R140" s="30">
        <f>R112-歷年Yearly!L92</f>
        <v>50284</v>
      </c>
      <c r="S140" s="30"/>
      <c r="T140" s="30"/>
      <c r="U140" s="30">
        <f>U112-歷年Yearly!G93</f>
        <v>109506</v>
      </c>
      <c r="V140" s="30"/>
      <c r="W140" s="30"/>
      <c r="X140" s="30">
        <f>X112-歷年Yearly!M92</f>
        <v>242892</v>
      </c>
      <c r="Y140" s="30"/>
      <c r="Z140" s="30"/>
      <c r="AA140" s="30">
        <f>AA112-歷年Yearly!N92</f>
        <v>1.6320845426343848</v>
      </c>
      <c r="AB140" s="30">
        <f>AB112-歷年Yearly!O92</f>
        <v>1.26586962639304</v>
      </c>
    </row>
  </sheetData>
  <mergeCells count="73">
    <mergeCell ref="A2:P2"/>
    <mergeCell ref="A3:N3"/>
    <mergeCell ref="A4:B7"/>
    <mergeCell ref="C4:H4"/>
    <mergeCell ref="I4:N4"/>
    <mergeCell ref="O4:T4"/>
    <mergeCell ref="U4:Z4"/>
    <mergeCell ref="AA4:AA7"/>
    <mergeCell ref="AB4:AB7"/>
    <mergeCell ref="C5:E5"/>
    <mergeCell ref="F5:H5"/>
    <mergeCell ref="I5:K5"/>
    <mergeCell ref="L5:N5"/>
    <mergeCell ref="O5:Q5"/>
    <mergeCell ref="R5:T5"/>
    <mergeCell ref="U5:W5"/>
    <mergeCell ref="X5:Z5"/>
    <mergeCell ref="A31:L31"/>
    <mergeCell ref="A32:C32"/>
    <mergeCell ref="A35:N35"/>
    <mergeCell ref="A36:B39"/>
    <mergeCell ref="C36:H36"/>
    <mergeCell ref="I36:N36"/>
    <mergeCell ref="O36:T36"/>
    <mergeCell ref="U36:Z36"/>
    <mergeCell ref="AA36:AA39"/>
    <mergeCell ref="AB36:AB39"/>
    <mergeCell ref="C37:E37"/>
    <mergeCell ref="F37:H37"/>
    <mergeCell ref="I37:K37"/>
    <mergeCell ref="L37:N37"/>
    <mergeCell ref="O37:Q37"/>
    <mergeCell ref="R37:T37"/>
    <mergeCell ref="U37:W37"/>
    <mergeCell ref="X37:Z37"/>
    <mergeCell ref="A63:L63"/>
    <mergeCell ref="A64:C64"/>
    <mergeCell ref="A71:N71"/>
    <mergeCell ref="A72:B75"/>
    <mergeCell ref="C72:H72"/>
    <mergeCell ref="I72:N72"/>
    <mergeCell ref="U108:Z108"/>
    <mergeCell ref="O72:T72"/>
    <mergeCell ref="U72:Z72"/>
    <mergeCell ref="AA72:AA75"/>
    <mergeCell ref="AB72:AB75"/>
    <mergeCell ref="O73:Q73"/>
    <mergeCell ref="R73:T73"/>
    <mergeCell ref="U73:W73"/>
    <mergeCell ref="X73:Z73"/>
    <mergeCell ref="A99:L99"/>
    <mergeCell ref="A100:C100"/>
    <mergeCell ref="A107:N107"/>
    <mergeCell ref="C73:E73"/>
    <mergeCell ref="F73:H73"/>
    <mergeCell ref="I73:K73"/>
    <mergeCell ref="L73:N73"/>
    <mergeCell ref="A135:L135"/>
    <mergeCell ref="A136:C136"/>
    <mergeCell ref="AA108:AA111"/>
    <mergeCell ref="AB108:AB111"/>
    <mergeCell ref="C109:E109"/>
    <mergeCell ref="F109:H109"/>
    <mergeCell ref="I109:K109"/>
    <mergeCell ref="L109:N109"/>
    <mergeCell ref="O109:Q109"/>
    <mergeCell ref="R109:T109"/>
    <mergeCell ref="U109:W109"/>
    <mergeCell ref="X109:Z109"/>
    <mergeCell ref="A108:B111"/>
    <mergeCell ref="C108:H108"/>
    <mergeCell ref="I108:N108"/>
    <mergeCell ref="O108:T108"/>
  </mergeCells>
  <phoneticPr fontId="9" type="noConversion"/>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B140"/>
  <sheetViews>
    <sheetView zoomScaleNormal="100" workbookViewId="0">
      <pane ySplit="2" topLeftCell="A105" activePane="bottomLeft" state="frozen"/>
      <selection activeCell="N5" sqref="N5"/>
      <selection pane="bottomLeft" activeCell="N5" sqref="N5"/>
    </sheetView>
  </sheetViews>
  <sheetFormatPr defaultRowHeight="13.15" customHeight="1" x14ac:dyDescent="0.2"/>
  <cols>
    <col min="1" max="1" width="10" customWidth="1"/>
    <col min="2" max="2" width="18.5" customWidth="1"/>
    <col min="3" max="3" width="10" customWidth="1"/>
    <col min="4" max="5" width="8.6640625" customWidth="1"/>
    <col min="6" max="6" width="10" customWidth="1"/>
    <col min="7" max="8" width="8.6640625" customWidth="1"/>
    <col min="9" max="9" width="12.1640625" customWidth="1"/>
    <col min="10" max="11" width="9.5" customWidth="1"/>
    <col min="12" max="12" width="11.5" customWidth="1"/>
    <col min="13" max="14" width="9.5" customWidth="1"/>
    <col min="15" max="15" width="12.83203125" customWidth="1"/>
    <col min="16" max="17" width="9.5" customWidth="1"/>
    <col min="18" max="18" width="11.5" customWidth="1"/>
    <col min="19" max="20" width="9.5" customWidth="1"/>
    <col min="21" max="21" width="10.5" customWidth="1"/>
    <col min="22" max="23" width="9.5" customWidth="1"/>
    <col min="24" max="24" width="11.5" customWidth="1"/>
    <col min="25" max="26" width="9.5" customWidth="1"/>
    <col min="27" max="27" width="12.5" customWidth="1"/>
    <col min="28" max="28" width="11.33203125" customWidth="1"/>
  </cols>
  <sheetData>
    <row r="1" spans="1:28" ht="24" customHeight="1" x14ac:dyDescent="0.2"/>
    <row r="2" spans="1:28" s="46" customFormat="1" ht="24" customHeight="1" x14ac:dyDescent="0.2">
      <c r="A2" s="110" t="s">
        <v>165</v>
      </c>
      <c r="B2" s="111"/>
      <c r="C2" s="111"/>
      <c r="D2" s="111"/>
      <c r="E2" s="111"/>
      <c r="F2" s="111"/>
      <c r="G2" s="111"/>
      <c r="H2" s="111"/>
      <c r="I2" s="111"/>
      <c r="J2" s="111"/>
      <c r="K2" s="111"/>
      <c r="L2" s="111"/>
      <c r="M2" s="111"/>
      <c r="N2" s="111"/>
      <c r="O2" s="111"/>
      <c r="P2" s="111"/>
    </row>
    <row r="3" spans="1:28" s="44" customFormat="1" ht="20.45" customHeight="1" x14ac:dyDescent="0.2">
      <c r="A3" s="105" t="s">
        <v>115</v>
      </c>
      <c r="B3" s="106"/>
      <c r="C3" s="106"/>
      <c r="D3" s="106"/>
      <c r="E3" s="106"/>
      <c r="F3" s="106"/>
      <c r="G3" s="106"/>
      <c r="H3" s="106"/>
      <c r="I3" s="106"/>
      <c r="J3" s="106"/>
      <c r="K3" s="106"/>
      <c r="L3" s="106"/>
      <c r="M3" s="106"/>
      <c r="N3" s="106"/>
    </row>
    <row r="4" spans="1:28" ht="27" customHeight="1" x14ac:dyDescent="0.2">
      <c r="A4" s="99" t="s">
        <v>152</v>
      </c>
      <c r="B4" s="100"/>
      <c r="C4" s="96" t="s">
        <v>153</v>
      </c>
      <c r="D4" s="97"/>
      <c r="E4" s="97"/>
      <c r="F4" s="97"/>
      <c r="G4" s="97"/>
      <c r="H4" s="98"/>
      <c r="I4" s="107" t="s">
        <v>157</v>
      </c>
      <c r="J4" s="108"/>
      <c r="K4" s="108"/>
      <c r="L4" s="108"/>
      <c r="M4" s="108"/>
      <c r="N4" s="109"/>
      <c r="O4" s="107" t="s">
        <v>158</v>
      </c>
      <c r="P4" s="108"/>
      <c r="Q4" s="108"/>
      <c r="R4" s="108"/>
      <c r="S4" s="108"/>
      <c r="T4" s="109"/>
      <c r="U4" s="107" t="s">
        <v>159</v>
      </c>
      <c r="V4" s="108"/>
      <c r="W4" s="108"/>
      <c r="X4" s="108"/>
      <c r="Y4" s="108"/>
      <c r="Z4" s="109"/>
      <c r="AA4" s="91" t="s">
        <v>65</v>
      </c>
      <c r="AB4" s="94" t="s">
        <v>66</v>
      </c>
    </row>
    <row r="5" spans="1:28" ht="13.15" customHeight="1" x14ac:dyDescent="0.2">
      <c r="A5" s="101"/>
      <c r="B5" s="102"/>
      <c r="C5" s="96" t="s">
        <v>154</v>
      </c>
      <c r="D5" s="97"/>
      <c r="E5" s="98"/>
      <c r="F5" s="96" t="s">
        <v>155</v>
      </c>
      <c r="G5" s="97"/>
      <c r="H5" s="98"/>
      <c r="I5" s="96" t="s">
        <v>156</v>
      </c>
      <c r="J5" s="97"/>
      <c r="K5" s="98"/>
      <c r="L5" s="96" t="s">
        <v>155</v>
      </c>
      <c r="M5" s="97"/>
      <c r="N5" s="98"/>
      <c r="O5" s="96" t="s">
        <v>156</v>
      </c>
      <c r="P5" s="97"/>
      <c r="Q5" s="98"/>
      <c r="R5" s="96" t="s">
        <v>155</v>
      </c>
      <c r="S5" s="97"/>
      <c r="T5" s="98"/>
      <c r="U5" s="96" t="s">
        <v>156</v>
      </c>
      <c r="V5" s="97"/>
      <c r="W5" s="98"/>
      <c r="X5" s="96" t="s">
        <v>155</v>
      </c>
      <c r="Y5" s="97"/>
      <c r="Z5" s="98"/>
      <c r="AA5" s="92"/>
      <c r="AB5" s="95"/>
    </row>
    <row r="6" spans="1:28" ht="13.15" customHeight="1" x14ac:dyDescent="0.2">
      <c r="A6" s="101"/>
      <c r="B6" s="102"/>
      <c r="C6" s="42" t="s">
        <v>41</v>
      </c>
      <c r="D6" s="42" t="s">
        <v>42</v>
      </c>
      <c r="E6" s="42" t="s">
        <v>43</v>
      </c>
      <c r="F6" s="42" t="s">
        <v>41</v>
      </c>
      <c r="G6" s="42" t="s">
        <v>42</v>
      </c>
      <c r="H6" s="42" t="s">
        <v>43</v>
      </c>
      <c r="I6" s="42" t="s">
        <v>41</v>
      </c>
      <c r="J6" s="42" t="s">
        <v>42</v>
      </c>
      <c r="K6" s="42" t="s">
        <v>43</v>
      </c>
      <c r="L6" s="42" t="s">
        <v>41</v>
      </c>
      <c r="M6" s="42" t="s">
        <v>42</v>
      </c>
      <c r="N6" s="42" t="s">
        <v>43</v>
      </c>
      <c r="O6" s="42" t="s">
        <v>41</v>
      </c>
      <c r="P6" s="42" t="s">
        <v>42</v>
      </c>
      <c r="Q6" s="42" t="s">
        <v>43</v>
      </c>
      <c r="R6" s="42" t="s">
        <v>41</v>
      </c>
      <c r="S6" s="42" t="s">
        <v>42</v>
      </c>
      <c r="T6" s="42" t="s">
        <v>43</v>
      </c>
      <c r="U6" s="42" t="s">
        <v>41</v>
      </c>
      <c r="V6" s="42" t="s">
        <v>42</v>
      </c>
      <c r="W6" s="42" t="s">
        <v>43</v>
      </c>
      <c r="X6" s="42" t="s">
        <v>41</v>
      </c>
      <c r="Y6" s="42" t="s">
        <v>42</v>
      </c>
      <c r="Z6" s="42" t="s">
        <v>43</v>
      </c>
      <c r="AA6" s="92"/>
      <c r="AB6" s="95"/>
    </row>
    <row r="7" spans="1:28" s="35" customFormat="1" ht="13.15" customHeight="1" x14ac:dyDescent="0.2">
      <c r="A7" s="103"/>
      <c r="B7" s="104"/>
      <c r="C7" s="69" t="s">
        <v>3</v>
      </c>
      <c r="D7" s="69" t="s">
        <v>4</v>
      </c>
      <c r="E7" s="69" t="s">
        <v>5</v>
      </c>
      <c r="F7" s="69" t="s">
        <v>3</v>
      </c>
      <c r="G7" s="69" t="s">
        <v>4</v>
      </c>
      <c r="H7" s="69" t="s">
        <v>5</v>
      </c>
      <c r="I7" s="69" t="s">
        <v>3</v>
      </c>
      <c r="J7" s="69" t="s">
        <v>4</v>
      </c>
      <c r="K7" s="69" t="s">
        <v>5</v>
      </c>
      <c r="L7" s="69" t="s">
        <v>3</v>
      </c>
      <c r="M7" s="69" t="s">
        <v>4</v>
      </c>
      <c r="N7" s="69" t="s">
        <v>5</v>
      </c>
      <c r="O7" s="69" t="s">
        <v>3</v>
      </c>
      <c r="P7" s="69" t="s">
        <v>4</v>
      </c>
      <c r="Q7" s="69" t="s">
        <v>5</v>
      </c>
      <c r="R7" s="69" t="s">
        <v>3</v>
      </c>
      <c r="S7" s="69" t="s">
        <v>4</v>
      </c>
      <c r="T7" s="69" t="s">
        <v>5</v>
      </c>
      <c r="U7" s="69" t="s">
        <v>3</v>
      </c>
      <c r="V7" s="69" t="s">
        <v>4</v>
      </c>
      <c r="W7" s="69" t="s">
        <v>5</v>
      </c>
      <c r="X7" s="69" t="s">
        <v>3</v>
      </c>
      <c r="Y7" s="69" t="s">
        <v>4</v>
      </c>
      <c r="Z7" s="69" t="s">
        <v>5</v>
      </c>
      <c r="AA7" s="93"/>
      <c r="AB7" s="126"/>
    </row>
    <row r="8" spans="1:28" s="2" customFormat="1" ht="13.15" customHeight="1" x14ac:dyDescent="0.2">
      <c r="A8" s="37" t="s">
        <v>85</v>
      </c>
      <c r="B8" s="27" t="s">
        <v>16</v>
      </c>
      <c r="C8" s="12">
        <v>140035</v>
      </c>
      <c r="D8" s="13">
        <v>86881</v>
      </c>
      <c r="E8" s="14">
        <v>53154</v>
      </c>
      <c r="F8" s="12">
        <v>290204</v>
      </c>
      <c r="G8" s="13">
        <v>155763</v>
      </c>
      <c r="H8" s="14">
        <v>134441</v>
      </c>
      <c r="I8" s="12">
        <v>2836</v>
      </c>
      <c r="J8" s="13">
        <v>2089</v>
      </c>
      <c r="K8" s="14">
        <v>747</v>
      </c>
      <c r="L8" s="12">
        <v>2928</v>
      </c>
      <c r="M8" s="13">
        <v>2142</v>
      </c>
      <c r="N8" s="14">
        <v>786</v>
      </c>
      <c r="O8" s="12">
        <v>33773</v>
      </c>
      <c r="P8" s="13">
        <v>22801</v>
      </c>
      <c r="Q8" s="14">
        <v>10972</v>
      </c>
      <c r="R8" s="12">
        <v>49949</v>
      </c>
      <c r="S8" s="13">
        <v>30325</v>
      </c>
      <c r="T8" s="14">
        <v>19624</v>
      </c>
      <c r="U8" s="12">
        <v>103426</v>
      </c>
      <c r="V8" s="13">
        <v>61991</v>
      </c>
      <c r="W8" s="14">
        <v>41435</v>
      </c>
      <c r="X8" s="12">
        <v>237327</v>
      </c>
      <c r="Y8" s="13">
        <v>123296</v>
      </c>
      <c r="Z8" s="14">
        <v>114031</v>
      </c>
      <c r="AA8" s="9">
        <v>1.5826082278675571</v>
      </c>
      <c r="AB8" s="20">
        <v>1.2298607254900125</v>
      </c>
    </row>
    <row r="9" spans="1:28" ht="13.15" customHeight="1" x14ac:dyDescent="0.2">
      <c r="A9" s="38" t="s">
        <v>96</v>
      </c>
      <c r="B9" s="7" t="s">
        <v>17</v>
      </c>
      <c r="C9" s="29">
        <v>17515</v>
      </c>
      <c r="D9" s="30">
        <v>10681</v>
      </c>
      <c r="E9" s="31">
        <v>6834</v>
      </c>
      <c r="F9" s="29">
        <v>36139</v>
      </c>
      <c r="G9" s="30">
        <v>19143</v>
      </c>
      <c r="H9" s="31">
        <v>16996</v>
      </c>
      <c r="I9" s="29">
        <v>68</v>
      </c>
      <c r="J9" s="30">
        <v>55</v>
      </c>
      <c r="K9" s="31">
        <v>13</v>
      </c>
      <c r="L9" s="29">
        <v>70</v>
      </c>
      <c r="M9" s="30">
        <v>55</v>
      </c>
      <c r="N9" s="31">
        <v>15</v>
      </c>
      <c r="O9" s="29">
        <v>1268</v>
      </c>
      <c r="P9" s="30">
        <v>860</v>
      </c>
      <c r="Q9" s="31">
        <v>408</v>
      </c>
      <c r="R9" s="29">
        <v>2029</v>
      </c>
      <c r="S9" s="30">
        <v>1215</v>
      </c>
      <c r="T9" s="31">
        <v>814</v>
      </c>
      <c r="U9" s="29">
        <v>16179</v>
      </c>
      <c r="V9" s="30">
        <v>9766</v>
      </c>
      <c r="W9" s="31">
        <v>6413</v>
      </c>
      <c r="X9" s="29">
        <v>34040</v>
      </c>
      <c r="Y9" s="30">
        <v>17873</v>
      </c>
      <c r="Z9" s="31">
        <v>16167</v>
      </c>
      <c r="AA9" s="32">
        <v>1.1027874739965045</v>
      </c>
      <c r="AB9" s="33">
        <v>0.89817129848246102</v>
      </c>
    </row>
    <row r="10" spans="1:28" ht="13.15" customHeight="1" x14ac:dyDescent="0.2">
      <c r="A10" s="38" t="s">
        <v>64</v>
      </c>
      <c r="B10" s="7" t="s">
        <v>18</v>
      </c>
      <c r="C10" s="29">
        <v>20480</v>
      </c>
      <c r="D10" s="30">
        <v>11489</v>
      </c>
      <c r="E10" s="31">
        <v>8991</v>
      </c>
      <c r="F10" s="29">
        <v>43090</v>
      </c>
      <c r="G10" s="30">
        <v>21889</v>
      </c>
      <c r="H10" s="31">
        <v>21201</v>
      </c>
      <c r="I10" s="29">
        <v>1727</v>
      </c>
      <c r="J10" s="30">
        <v>1258</v>
      </c>
      <c r="K10" s="31">
        <v>469</v>
      </c>
      <c r="L10" s="29">
        <v>1789</v>
      </c>
      <c r="M10" s="30">
        <v>1293</v>
      </c>
      <c r="N10" s="31">
        <v>496</v>
      </c>
      <c r="O10" s="29">
        <v>5948</v>
      </c>
      <c r="P10" s="30">
        <v>3706</v>
      </c>
      <c r="Q10" s="31">
        <v>2242</v>
      </c>
      <c r="R10" s="29">
        <v>8217</v>
      </c>
      <c r="S10" s="30">
        <v>4789</v>
      </c>
      <c r="T10" s="31">
        <v>3428</v>
      </c>
      <c r="U10" s="29">
        <v>12805</v>
      </c>
      <c r="V10" s="30">
        <v>6525</v>
      </c>
      <c r="W10" s="31">
        <v>6280</v>
      </c>
      <c r="X10" s="29">
        <v>33084</v>
      </c>
      <c r="Y10" s="30">
        <v>15807</v>
      </c>
      <c r="Z10" s="31">
        <v>17277</v>
      </c>
      <c r="AA10" s="32">
        <v>1.9319898079990794</v>
      </c>
      <c r="AB10" s="33">
        <v>1.6351166438860907</v>
      </c>
    </row>
    <row r="11" spans="1:28" ht="13.15" customHeight="1" x14ac:dyDescent="0.2">
      <c r="A11" s="38" t="s">
        <v>97</v>
      </c>
      <c r="B11" s="7" t="s">
        <v>19</v>
      </c>
      <c r="C11" s="29">
        <v>10131</v>
      </c>
      <c r="D11" s="30">
        <v>5848</v>
      </c>
      <c r="E11" s="31">
        <v>4283</v>
      </c>
      <c r="F11" s="29">
        <v>24804</v>
      </c>
      <c r="G11" s="30">
        <v>12675</v>
      </c>
      <c r="H11" s="31">
        <v>12129</v>
      </c>
      <c r="I11" s="29">
        <v>45</v>
      </c>
      <c r="J11" s="30">
        <v>35</v>
      </c>
      <c r="K11" s="31">
        <v>10</v>
      </c>
      <c r="L11" s="29">
        <v>48</v>
      </c>
      <c r="M11" s="30">
        <v>35</v>
      </c>
      <c r="N11" s="31">
        <v>13</v>
      </c>
      <c r="O11" s="29">
        <v>1159</v>
      </c>
      <c r="P11" s="30">
        <v>752</v>
      </c>
      <c r="Q11" s="31">
        <v>407</v>
      </c>
      <c r="R11" s="29">
        <v>2172</v>
      </c>
      <c r="S11" s="30">
        <v>1246</v>
      </c>
      <c r="T11" s="31">
        <v>926</v>
      </c>
      <c r="U11" s="29">
        <v>8927</v>
      </c>
      <c r="V11" s="30">
        <v>5061</v>
      </c>
      <c r="W11" s="31">
        <v>3866</v>
      </c>
      <c r="X11" s="29">
        <v>22584</v>
      </c>
      <c r="Y11" s="30">
        <v>11394</v>
      </c>
      <c r="Z11" s="31">
        <v>11190</v>
      </c>
      <c r="AA11" s="32">
        <v>1.2209996022802598</v>
      </c>
      <c r="AB11" s="33">
        <v>1.1002664610801367</v>
      </c>
    </row>
    <row r="12" spans="1:28" ht="13.15" customHeight="1" x14ac:dyDescent="0.2">
      <c r="A12" s="38" t="s">
        <v>98</v>
      </c>
      <c r="B12" s="7" t="s">
        <v>28</v>
      </c>
      <c r="C12" s="29">
        <v>19117</v>
      </c>
      <c r="D12" s="30">
        <v>11131</v>
      </c>
      <c r="E12" s="31">
        <v>7986</v>
      </c>
      <c r="F12" s="29">
        <v>43266</v>
      </c>
      <c r="G12" s="30">
        <v>22337</v>
      </c>
      <c r="H12" s="31">
        <v>20929</v>
      </c>
      <c r="I12" s="29">
        <v>387</v>
      </c>
      <c r="J12" s="30">
        <v>294</v>
      </c>
      <c r="K12" s="31">
        <v>93</v>
      </c>
      <c r="L12" s="29">
        <v>397</v>
      </c>
      <c r="M12" s="30">
        <v>303</v>
      </c>
      <c r="N12" s="31">
        <v>94</v>
      </c>
      <c r="O12" s="29">
        <v>6357</v>
      </c>
      <c r="P12" s="30">
        <v>4150</v>
      </c>
      <c r="Q12" s="31">
        <v>2207</v>
      </c>
      <c r="R12" s="29">
        <v>10476</v>
      </c>
      <c r="S12" s="30">
        <v>6094</v>
      </c>
      <c r="T12" s="31">
        <v>4382</v>
      </c>
      <c r="U12" s="29">
        <v>12373</v>
      </c>
      <c r="V12" s="30">
        <v>6687</v>
      </c>
      <c r="W12" s="31">
        <v>5686</v>
      </c>
      <c r="X12" s="29">
        <v>32393</v>
      </c>
      <c r="Y12" s="30">
        <v>15940</v>
      </c>
      <c r="Z12" s="31">
        <v>16453</v>
      </c>
      <c r="AA12" s="32">
        <v>1.9319409452837377</v>
      </c>
      <c r="AB12" s="33">
        <v>1.5360708241336303</v>
      </c>
    </row>
    <row r="13" spans="1:28" ht="13.15" customHeight="1" x14ac:dyDescent="0.2">
      <c r="A13" s="38" t="s">
        <v>63</v>
      </c>
      <c r="B13" s="7" t="s">
        <v>29</v>
      </c>
      <c r="C13" s="29">
        <v>9558</v>
      </c>
      <c r="D13" s="30">
        <v>6396</v>
      </c>
      <c r="E13" s="31">
        <v>3162</v>
      </c>
      <c r="F13" s="29">
        <v>18252</v>
      </c>
      <c r="G13" s="30">
        <v>10293</v>
      </c>
      <c r="H13" s="31">
        <v>7959</v>
      </c>
      <c r="I13" s="29">
        <v>281</v>
      </c>
      <c r="J13" s="30">
        <v>198</v>
      </c>
      <c r="K13" s="31">
        <v>83</v>
      </c>
      <c r="L13" s="29">
        <v>287</v>
      </c>
      <c r="M13" s="30">
        <v>201</v>
      </c>
      <c r="N13" s="31">
        <v>86</v>
      </c>
      <c r="O13" s="29">
        <v>3084</v>
      </c>
      <c r="P13" s="30">
        <v>2195</v>
      </c>
      <c r="Q13" s="31">
        <v>889</v>
      </c>
      <c r="R13" s="29">
        <v>3859</v>
      </c>
      <c r="S13" s="30">
        <v>2566</v>
      </c>
      <c r="T13" s="31">
        <v>1293</v>
      </c>
      <c r="U13" s="29">
        <v>6193</v>
      </c>
      <c r="V13" s="30">
        <v>4003</v>
      </c>
      <c r="W13" s="31">
        <v>2190</v>
      </c>
      <c r="X13" s="29">
        <v>14106</v>
      </c>
      <c r="Y13" s="30">
        <v>7526</v>
      </c>
      <c r="Z13" s="31">
        <v>6580</v>
      </c>
      <c r="AA13" s="32">
        <v>1.3709417156135029</v>
      </c>
      <c r="AB13" s="33">
        <v>0.97130830204644214</v>
      </c>
    </row>
    <row r="14" spans="1:28" ht="13.15" customHeight="1" x14ac:dyDescent="0.2">
      <c r="A14" s="38" t="s">
        <v>99</v>
      </c>
      <c r="B14" s="7" t="s">
        <v>30</v>
      </c>
      <c r="C14" s="29">
        <v>16137</v>
      </c>
      <c r="D14" s="30">
        <v>10038</v>
      </c>
      <c r="E14" s="31">
        <v>6099</v>
      </c>
      <c r="F14" s="29">
        <v>33928</v>
      </c>
      <c r="G14" s="30">
        <v>17830</v>
      </c>
      <c r="H14" s="31">
        <v>16098</v>
      </c>
      <c r="I14" s="29">
        <v>74</v>
      </c>
      <c r="J14" s="30">
        <v>50</v>
      </c>
      <c r="K14" s="31">
        <v>24</v>
      </c>
      <c r="L14" s="29">
        <v>78</v>
      </c>
      <c r="M14" s="30">
        <v>53</v>
      </c>
      <c r="N14" s="31">
        <v>25</v>
      </c>
      <c r="O14" s="29">
        <v>7018</v>
      </c>
      <c r="P14" s="30">
        <v>4644</v>
      </c>
      <c r="Q14" s="31">
        <v>2374</v>
      </c>
      <c r="R14" s="29">
        <v>9902</v>
      </c>
      <c r="S14" s="30">
        <v>5957</v>
      </c>
      <c r="T14" s="31">
        <v>3945</v>
      </c>
      <c r="U14" s="29">
        <v>9045</v>
      </c>
      <c r="V14" s="30">
        <v>5344</v>
      </c>
      <c r="W14" s="31">
        <v>3701</v>
      </c>
      <c r="X14" s="29">
        <v>23948</v>
      </c>
      <c r="Y14" s="30">
        <v>11820</v>
      </c>
      <c r="Z14" s="31">
        <v>12128</v>
      </c>
      <c r="AA14" s="32">
        <v>1.451769616927866</v>
      </c>
      <c r="AB14" s="33">
        <v>1.2230784315987402</v>
      </c>
    </row>
    <row r="15" spans="1:28" ht="13.15" customHeight="1" x14ac:dyDescent="0.2">
      <c r="A15" s="25" t="s">
        <v>44</v>
      </c>
      <c r="B15" s="7" t="s">
        <v>31</v>
      </c>
      <c r="C15" s="29">
        <v>2478</v>
      </c>
      <c r="D15" s="30">
        <v>1633</v>
      </c>
      <c r="E15" s="31">
        <v>845</v>
      </c>
      <c r="F15" s="29">
        <v>4583</v>
      </c>
      <c r="G15" s="30">
        <v>2663</v>
      </c>
      <c r="H15" s="31">
        <v>1920</v>
      </c>
      <c r="I15" s="29">
        <v>12</v>
      </c>
      <c r="J15" s="30">
        <v>9</v>
      </c>
      <c r="K15" s="31">
        <v>3</v>
      </c>
      <c r="L15" s="29">
        <v>12</v>
      </c>
      <c r="M15" s="30">
        <v>9</v>
      </c>
      <c r="N15" s="31">
        <v>3</v>
      </c>
      <c r="O15" s="29">
        <v>285</v>
      </c>
      <c r="P15" s="30">
        <v>213</v>
      </c>
      <c r="Q15" s="31">
        <v>72</v>
      </c>
      <c r="R15" s="29">
        <v>420</v>
      </c>
      <c r="S15" s="30">
        <v>288</v>
      </c>
      <c r="T15" s="31">
        <v>132</v>
      </c>
      <c r="U15" s="29">
        <v>2181</v>
      </c>
      <c r="V15" s="30">
        <v>1411</v>
      </c>
      <c r="W15" s="31">
        <v>770</v>
      </c>
      <c r="X15" s="29">
        <v>4151</v>
      </c>
      <c r="Y15" s="30">
        <v>2366</v>
      </c>
      <c r="Z15" s="31">
        <v>1785</v>
      </c>
      <c r="AA15" s="32">
        <v>1.4485467767203684</v>
      </c>
      <c r="AB15" s="33">
        <v>1.0095803291544683</v>
      </c>
    </row>
    <row r="16" spans="1:28" ht="13.15" customHeight="1" x14ac:dyDescent="0.2">
      <c r="A16" s="25" t="s">
        <v>45</v>
      </c>
      <c r="B16" s="7" t="s">
        <v>32</v>
      </c>
      <c r="C16" s="29">
        <v>1791</v>
      </c>
      <c r="D16" s="30">
        <v>1171</v>
      </c>
      <c r="E16" s="31">
        <v>620</v>
      </c>
      <c r="F16" s="29">
        <v>4010</v>
      </c>
      <c r="G16" s="30">
        <v>2142</v>
      </c>
      <c r="H16" s="31">
        <v>1868</v>
      </c>
      <c r="I16" s="29">
        <v>10</v>
      </c>
      <c r="J16" s="30">
        <v>9</v>
      </c>
      <c r="K16" s="31">
        <v>1</v>
      </c>
      <c r="L16" s="29">
        <v>10</v>
      </c>
      <c r="M16" s="30">
        <v>9</v>
      </c>
      <c r="N16" s="31">
        <v>1</v>
      </c>
      <c r="O16" s="29">
        <v>296</v>
      </c>
      <c r="P16" s="30">
        <v>227</v>
      </c>
      <c r="Q16" s="31">
        <v>69</v>
      </c>
      <c r="R16" s="29">
        <v>433</v>
      </c>
      <c r="S16" s="30">
        <v>288</v>
      </c>
      <c r="T16" s="31">
        <v>145</v>
      </c>
      <c r="U16" s="29">
        <v>1485</v>
      </c>
      <c r="V16" s="30">
        <v>935</v>
      </c>
      <c r="W16" s="31">
        <v>550</v>
      </c>
      <c r="X16" s="29">
        <v>3567</v>
      </c>
      <c r="Y16" s="30">
        <v>1845</v>
      </c>
      <c r="Z16" s="31">
        <v>1722</v>
      </c>
      <c r="AA16" s="32">
        <v>0.88952240940877303</v>
      </c>
      <c r="AB16" s="33">
        <v>0.70939300018398221</v>
      </c>
    </row>
    <row r="17" spans="1:28" ht="13.15" customHeight="1" x14ac:dyDescent="0.2">
      <c r="A17" s="25" t="s">
        <v>46</v>
      </c>
      <c r="B17" s="7" t="s">
        <v>33</v>
      </c>
      <c r="C17" s="29">
        <v>2929</v>
      </c>
      <c r="D17" s="30">
        <v>1913</v>
      </c>
      <c r="E17" s="31">
        <v>1016</v>
      </c>
      <c r="F17" s="29">
        <v>5673</v>
      </c>
      <c r="G17" s="30">
        <v>3229</v>
      </c>
      <c r="H17" s="31">
        <v>2444</v>
      </c>
      <c r="I17" s="29">
        <v>1</v>
      </c>
      <c r="J17" s="30">
        <v>1</v>
      </c>
      <c r="K17" s="31">
        <v>0</v>
      </c>
      <c r="L17" s="29">
        <v>1</v>
      </c>
      <c r="M17" s="30">
        <v>1</v>
      </c>
      <c r="N17" s="31">
        <v>0</v>
      </c>
      <c r="O17" s="29">
        <v>1242</v>
      </c>
      <c r="P17" s="30">
        <v>906</v>
      </c>
      <c r="Q17" s="31">
        <v>336</v>
      </c>
      <c r="R17" s="29">
        <v>1860</v>
      </c>
      <c r="S17" s="30">
        <v>1199</v>
      </c>
      <c r="T17" s="31">
        <v>661</v>
      </c>
      <c r="U17" s="29">
        <v>1686</v>
      </c>
      <c r="V17" s="30">
        <v>1006</v>
      </c>
      <c r="W17" s="31">
        <v>680</v>
      </c>
      <c r="X17" s="29">
        <v>3812</v>
      </c>
      <c r="Y17" s="30">
        <v>2029</v>
      </c>
      <c r="Z17" s="31">
        <v>1783</v>
      </c>
      <c r="AA17" s="32">
        <v>1.5294719692539058</v>
      </c>
      <c r="AB17" s="33">
        <v>1.0413721955643016</v>
      </c>
    </row>
    <row r="18" spans="1:28" ht="13.15" customHeight="1" x14ac:dyDescent="0.2">
      <c r="A18" s="25" t="s">
        <v>47</v>
      </c>
      <c r="B18" s="7" t="s">
        <v>34</v>
      </c>
      <c r="C18" s="29">
        <v>6996</v>
      </c>
      <c r="D18" s="30">
        <v>4546</v>
      </c>
      <c r="E18" s="31">
        <v>2450</v>
      </c>
      <c r="F18" s="29">
        <v>11769</v>
      </c>
      <c r="G18" s="30">
        <v>6749</v>
      </c>
      <c r="H18" s="31">
        <v>5020</v>
      </c>
      <c r="I18" s="29">
        <v>1</v>
      </c>
      <c r="J18" s="30">
        <v>1</v>
      </c>
      <c r="K18" s="31">
        <v>0</v>
      </c>
      <c r="L18" s="29">
        <v>1</v>
      </c>
      <c r="M18" s="30">
        <v>1</v>
      </c>
      <c r="N18" s="31">
        <v>0</v>
      </c>
      <c r="O18" s="29">
        <v>83</v>
      </c>
      <c r="P18" s="30">
        <v>61</v>
      </c>
      <c r="Q18" s="31">
        <v>22</v>
      </c>
      <c r="R18" s="29">
        <v>119</v>
      </c>
      <c r="S18" s="30">
        <v>80</v>
      </c>
      <c r="T18" s="31">
        <v>39</v>
      </c>
      <c r="U18" s="29">
        <v>6912</v>
      </c>
      <c r="V18" s="30">
        <v>4484</v>
      </c>
      <c r="W18" s="31">
        <v>2428</v>
      </c>
      <c r="X18" s="29">
        <v>11649</v>
      </c>
      <c r="Y18" s="30">
        <v>6668</v>
      </c>
      <c r="Z18" s="31">
        <v>4981</v>
      </c>
      <c r="AA18" s="32">
        <v>1.7788400416995094</v>
      </c>
      <c r="AB18" s="33">
        <v>0.92595288017844002</v>
      </c>
    </row>
    <row r="19" spans="1:28" ht="13.15" customHeight="1" x14ac:dyDescent="0.2">
      <c r="A19" s="25" t="s">
        <v>48</v>
      </c>
      <c r="B19" s="7" t="s">
        <v>35</v>
      </c>
      <c r="C19" s="29">
        <v>2748</v>
      </c>
      <c r="D19" s="30">
        <v>1931</v>
      </c>
      <c r="E19" s="31">
        <v>817</v>
      </c>
      <c r="F19" s="29">
        <v>4915</v>
      </c>
      <c r="G19" s="30">
        <v>2923</v>
      </c>
      <c r="H19" s="31">
        <v>1992</v>
      </c>
      <c r="I19" s="29">
        <v>7</v>
      </c>
      <c r="J19" s="30">
        <v>6</v>
      </c>
      <c r="K19" s="31">
        <v>1</v>
      </c>
      <c r="L19" s="29">
        <v>8</v>
      </c>
      <c r="M19" s="30">
        <v>7</v>
      </c>
      <c r="N19" s="31">
        <v>1</v>
      </c>
      <c r="O19" s="29">
        <v>188</v>
      </c>
      <c r="P19" s="30">
        <v>128</v>
      </c>
      <c r="Q19" s="31">
        <v>60</v>
      </c>
      <c r="R19" s="29">
        <v>329</v>
      </c>
      <c r="S19" s="30">
        <v>186</v>
      </c>
      <c r="T19" s="31">
        <v>143</v>
      </c>
      <c r="U19" s="29">
        <v>2553</v>
      </c>
      <c r="V19" s="30">
        <v>1797</v>
      </c>
      <c r="W19" s="31">
        <v>756</v>
      </c>
      <c r="X19" s="29">
        <v>4578</v>
      </c>
      <c r="Y19" s="30">
        <v>2730</v>
      </c>
      <c r="Z19" s="31">
        <v>1848</v>
      </c>
      <c r="AA19" s="32">
        <v>1.5353670801206838</v>
      </c>
      <c r="AB19" s="33">
        <v>0.99614311222266594</v>
      </c>
    </row>
    <row r="20" spans="1:28" ht="13.15" customHeight="1" x14ac:dyDescent="0.2">
      <c r="A20" s="25" t="s">
        <v>49</v>
      </c>
      <c r="B20" s="7" t="s">
        <v>20</v>
      </c>
      <c r="C20" s="29">
        <v>5596</v>
      </c>
      <c r="D20" s="30">
        <v>3933</v>
      </c>
      <c r="E20" s="31">
        <v>1663</v>
      </c>
      <c r="F20" s="29">
        <v>11684</v>
      </c>
      <c r="G20" s="30">
        <v>6474</v>
      </c>
      <c r="H20" s="31">
        <v>5210</v>
      </c>
      <c r="I20" s="29">
        <v>0</v>
      </c>
      <c r="J20" s="30">
        <v>0</v>
      </c>
      <c r="K20" s="31">
        <v>0</v>
      </c>
      <c r="L20" s="29">
        <v>0</v>
      </c>
      <c r="M20" s="30">
        <v>0</v>
      </c>
      <c r="N20" s="31">
        <v>0</v>
      </c>
      <c r="O20" s="29">
        <v>2792</v>
      </c>
      <c r="P20" s="30">
        <v>2069</v>
      </c>
      <c r="Q20" s="31">
        <v>723</v>
      </c>
      <c r="R20" s="29">
        <v>4424</v>
      </c>
      <c r="S20" s="30">
        <v>2768</v>
      </c>
      <c r="T20" s="31">
        <v>1656</v>
      </c>
      <c r="U20" s="29">
        <v>2804</v>
      </c>
      <c r="V20" s="30">
        <v>1864</v>
      </c>
      <c r="W20" s="31">
        <v>940</v>
      </c>
      <c r="X20" s="29">
        <v>7260</v>
      </c>
      <c r="Y20" s="30">
        <v>3706</v>
      </c>
      <c r="Z20" s="31">
        <v>3554</v>
      </c>
      <c r="AA20" s="32">
        <v>2.3103631927270625</v>
      </c>
      <c r="AB20" s="33">
        <v>1.7181089625762813</v>
      </c>
    </row>
    <row r="21" spans="1:28" ht="13.15" customHeight="1" x14ac:dyDescent="0.2">
      <c r="A21" s="25" t="s">
        <v>50</v>
      </c>
      <c r="B21" s="7" t="s">
        <v>21</v>
      </c>
      <c r="C21" s="29">
        <v>2100</v>
      </c>
      <c r="D21" s="30">
        <v>1516</v>
      </c>
      <c r="E21" s="31">
        <v>584</v>
      </c>
      <c r="F21" s="29">
        <v>3670</v>
      </c>
      <c r="G21" s="30">
        <v>2251</v>
      </c>
      <c r="H21" s="31">
        <v>1419</v>
      </c>
      <c r="I21" s="29">
        <v>4</v>
      </c>
      <c r="J21" s="30">
        <v>3</v>
      </c>
      <c r="K21" s="31">
        <v>1</v>
      </c>
      <c r="L21" s="29">
        <v>4</v>
      </c>
      <c r="M21" s="30">
        <v>3</v>
      </c>
      <c r="N21" s="31">
        <v>1</v>
      </c>
      <c r="O21" s="29">
        <v>207</v>
      </c>
      <c r="P21" s="30">
        <v>158</v>
      </c>
      <c r="Q21" s="31">
        <v>49</v>
      </c>
      <c r="R21" s="29">
        <v>267</v>
      </c>
      <c r="S21" s="30">
        <v>187</v>
      </c>
      <c r="T21" s="31">
        <v>80</v>
      </c>
      <c r="U21" s="29">
        <v>1889</v>
      </c>
      <c r="V21" s="30">
        <v>1355</v>
      </c>
      <c r="W21" s="31">
        <v>534</v>
      </c>
      <c r="X21" s="29">
        <v>3399</v>
      </c>
      <c r="Y21" s="30">
        <v>2061</v>
      </c>
      <c r="Z21" s="31">
        <v>1338</v>
      </c>
      <c r="AA21" s="32">
        <v>1.1427762933778836</v>
      </c>
      <c r="AB21" s="33">
        <v>0.73106550307067431</v>
      </c>
    </row>
    <row r="22" spans="1:28" ht="13.15" customHeight="1" x14ac:dyDescent="0.2">
      <c r="A22" s="25" t="s">
        <v>51</v>
      </c>
      <c r="B22" s="7" t="s">
        <v>22</v>
      </c>
      <c r="C22" s="29">
        <v>8094</v>
      </c>
      <c r="D22" s="30">
        <v>5391</v>
      </c>
      <c r="E22" s="31">
        <v>2703</v>
      </c>
      <c r="F22" s="29">
        <v>15492</v>
      </c>
      <c r="G22" s="30">
        <v>9014</v>
      </c>
      <c r="H22" s="31">
        <v>6478</v>
      </c>
      <c r="I22" s="29">
        <v>51</v>
      </c>
      <c r="J22" s="30">
        <v>37</v>
      </c>
      <c r="K22" s="31">
        <v>14</v>
      </c>
      <c r="L22" s="29">
        <v>51</v>
      </c>
      <c r="M22" s="30">
        <v>37</v>
      </c>
      <c r="N22" s="31">
        <v>14</v>
      </c>
      <c r="O22" s="29">
        <v>872</v>
      </c>
      <c r="P22" s="30">
        <v>662</v>
      </c>
      <c r="Q22" s="31">
        <v>210</v>
      </c>
      <c r="R22" s="29">
        <v>1058</v>
      </c>
      <c r="S22" s="30">
        <v>757</v>
      </c>
      <c r="T22" s="31">
        <v>301</v>
      </c>
      <c r="U22" s="29">
        <v>7171</v>
      </c>
      <c r="V22" s="30">
        <v>4692</v>
      </c>
      <c r="W22" s="31">
        <v>2479</v>
      </c>
      <c r="X22" s="29">
        <v>14383</v>
      </c>
      <c r="Y22" s="30">
        <v>8220</v>
      </c>
      <c r="Z22" s="31">
        <v>6163</v>
      </c>
      <c r="AA22" s="32">
        <v>2.7907169184196281</v>
      </c>
      <c r="AB22" s="33">
        <v>1.8957577952821425</v>
      </c>
    </row>
    <row r="23" spans="1:28" ht="13.15" customHeight="1" x14ac:dyDescent="0.2">
      <c r="A23" s="25" t="s">
        <v>52</v>
      </c>
      <c r="B23" s="7" t="s">
        <v>23</v>
      </c>
      <c r="C23" s="29">
        <v>3653</v>
      </c>
      <c r="D23" s="30">
        <v>2426</v>
      </c>
      <c r="E23" s="31">
        <v>1227</v>
      </c>
      <c r="F23" s="29">
        <v>7038</v>
      </c>
      <c r="G23" s="30">
        <v>4121</v>
      </c>
      <c r="H23" s="31">
        <v>2917</v>
      </c>
      <c r="I23" s="29">
        <v>61</v>
      </c>
      <c r="J23" s="30">
        <v>56</v>
      </c>
      <c r="K23" s="31">
        <v>5</v>
      </c>
      <c r="L23" s="29">
        <v>62</v>
      </c>
      <c r="M23" s="30">
        <v>56</v>
      </c>
      <c r="N23" s="31">
        <v>6</v>
      </c>
      <c r="O23" s="29">
        <v>657</v>
      </c>
      <c r="P23" s="30">
        <v>500</v>
      </c>
      <c r="Q23" s="31">
        <v>157</v>
      </c>
      <c r="R23" s="29">
        <v>904</v>
      </c>
      <c r="S23" s="30">
        <v>615</v>
      </c>
      <c r="T23" s="31">
        <v>289</v>
      </c>
      <c r="U23" s="29">
        <v>2935</v>
      </c>
      <c r="V23" s="30">
        <v>1870</v>
      </c>
      <c r="W23" s="31">
        <v>1065</v>
      </c>
      <c r="X23" s="29">
        <v>6072</v>
      </c>
      <c r="Y23" s="30">
        <v>3450</v>
      </c>
      <c r="Z23" s="31">
        <v>2622</v>
      </c>
      <c r="AA23" s="32">
        <v>4.3896753106299116</v>
      </c>
      <c r="AB23" s="33">
        <v>3.2536938069789376</v>
      </c>
    </row>
    <row r="24" spans="1:28" ht="13.15" customHeight="1" x14ac:dyDescent="0.2">
      <c r="A24" s="25" t="s">
        <v>53</v>
      </c>
      <c r="B24" s="7" t="s">
        <v>24</v>
      </c>
      <c r="C24" s="29">
        <v>3858</v>
      </c>
      <c r="D24" s="30">
        <v>2553</v>
      </c>
      <c r="E24" s="31">
        <v>1305</v>
      </c>
      <c r="F24" s="29">
        <v>8110</v>
      </c>
      <c r="G24" s="30">
        <v>4614</v>
      </c>
      <c r="H24" s="31">
        <v>3496</v>
      </c>
      <c r="I24" s="29">
        <v>13</v>
      </c>
      <c r="J24" s="30">
        <v>10</v>
      </c>
      <c r="K24" s="31">
        <v>3</v>
      </c>
      <c r="L24" s="29">
        <v>13</v>
      </c>
      <c r="M24" s="30">
        <v>10</v>
      </c>
      <c r="N24" s="31">
        <v>3</v>
      </c>
      <c r="O24" s="29">
        <v>466</v>
      </c>
      <c r="P24" s="30">
        <v>337</v>
      </c>
      <c r="Q24" s="31">
        <v>129</v>
      </c>
      <c r="R24" s="29">
        <v>608</v>
      </c>
      <c r="S24" s="30">
        <v>399</v>
      </c>
      <c r="T24" s="31">
        <v>209</v>
      </c>
      <c r="U24" s="29">
        <v>3379</v>
      </c>
      <c r="V24" s="30">
        <v>2206</v>
      </c>
      <c r="W24" s="31">
        <v>1173</v>
      </c>
      <c r="X24" s="29">
        <v>7489</v>
      </c>
      <c r="Y24" s="30">
        <v>4205</v>
      </c>
      <c r="Z24" s="31">
        <v>3284</v>
      </c>
      <c r="AA24" s="32">
        <v>3.0444355010534787</v>
      </c>
      <c r="AB24" s="33">
        <v>2.4899756221868805</v>
      </c>
    </row>
    <row r="25" spans="1:28" ht="13.15" customHeight="1" x14ac:dyDescent="0.2">
      <c r="A25" s="25" t="s">
        <v>54</v>
      </c>
      <c r="B25" s="7" t="s">
        <v>25</v>
      </c>
      <c r="C25" s="29">
        <v>781</v>
      </c>
      <c r="D25" s="30">
        <v>540</v>
      </c>
      <c r="E25" s="31">
        <v>241</v>
      </c>
      <c r="F25" s="29">
        <v>1467</v>
      </c>
      <c r="G25" s="30">
        <v>812</v>
      </c>
      <c r="H25" s="31">
        <v>655</v>
      </c>
      <c r="I25" s="29">
        <v>49</v>
      </c>
      <c r="J25" s="30">
        <v>35</v>
      </c>
      <c r="K25" s="31">
        <v>14</v>
      </c>
      <c r="L25" s="29">
        <v>50</v>
      </c>
      <c r="M25" s="30">
        <v>35</v>
      </c>
      <c r="N25" s="31">
        <v>15</v>
      </c>
      <c r="O25" s="29">
        <v>299</v>
      </c>
      <c r="P25" s="30">
        <v>228</v>
      </c>
      <c r="Q25" s="31">
        <v>71</v>
      </c>
      <c r="R25" s="29">
        <v>381</v>
      </c>
      <c r="S25" s="30">
        <v>257</v>
      </c>
      <c r="T25" s="31">
        <v>124</v>
      </c>
      <c r="U25" s="29">
        <v>433</v>
      </c>
      <c r="V25" s="30">
        <v>277</v>
      </c>
      <c r="W25" s="31">
        <v>156</v>
      </c>
      <c r="X25" s="29">
        <v>1036</v>
      </c>
      <c r="Y25" s="30">
        <v>520</v>
      </c>
      <c r="Z25" s="31">
        <v>516</v>
      </c>
      <c r="AA25" s="32">
        <v>1.8814290188142901</v>
      </c>
      <c r="AB25" s="33">
        <v>1.3955877736236764</v>
      </c>
    </row>
    <row r="26" spans="1:28" ht="13.15" customHeight="1" x14ac:dyDescent="0.2">
      <c r="A26" s="25" t="s">
        <v>55</v>
      </c>
      <c r="B26" s="7" t="s">
        <v>26</v>
      </c>
      <c r="C26" s="29">
        <v>2498</v>
      </c>
      <c r="D26" s="30">
        <v>1563</v>
      </c>
      <c r="E26" s="31">
        <v>935</v>
      </c>
      <c r="F26" s="29">
        <v>5161</v>
      </c>
      <c r="G26" s="30">
        <v>2798</v>
      </c>
      <c r="H26" s="31">
        <v>2363</v>
      </c>
      <c r="I26" s="29">
        <v>4</v>
      </c>
      <c r="J26" s="30">
        <v>3</v>
      </c>
      <c r="K26" s="31">
        <v>1</v>
      </c>
      <c r="L26" s="29">
        <v>4</v>
      </c>
      <c r="M26" s="30">
        <v>3</v>
      </c>
      <c r="N26" s="31">
        <v>1</v>
      </c>
      <c r="O26" s="29">
        <v>666</v>
      </c>
      <c r="P26" s="30">
        <v>433</v>
      </c>
      <c r="Q26" s="31">
        <v>233</v>
      </c>
      <c r="R26" s="29">
        <v>1116</v>
      </c>
      <c r="S26" s="30">
        <v>635</v>
      </c>
      <c r="T26" s="31">
        <v>481</v>
      </c>
      <c r="U26" s="29">
        <v>1828</v>
      </c>
      <c r="V26" s="30">
        <v>1127</v>
      </c>
      <c r="W26" s="31">
        <v>701</v>
      </c>
      <c r="X26" s="29">
        <v>4041</v>
      </c>
      <c r="Y26" s="30">
        <v>2160</v>
      </c>
      <c r="Z26" s="31">
        <v>1881</v>
      </c>
      <c r="AA26" s="32">
        <v>1.6149574279637184</v>
      </c>
      <c r="AB26" s="33">
        <v>1.3994338271979869</v>
      </c>
    </row>
    <row r="27" spans="1:28" ht="13.15" customHeight="1" x14ac:dyDescent="0.2">
      <c r="A27" s="25" t="s">
        <v>56</v>
      </c>
      <c r="B27" s="7" t="s">
        <v>27</v>
      </c>
      <c r="C27" s="29">
        <v>1776</v>
      </c>
      <c r="D27" s="30">
        <v>1060</v>
      </c>
      <c r="E27" s="31">
        <v>716</v>
      </c>
      <c r="F27" s="29">
        <v>3742</v>
      </c>
      <c r="G27" s="30">
        <v>1958</v>
      </c>
      <c r="H27" s="31">
        <v>1784</v>
      </c>
      <c r="I27" s="29">
        <v>13</v>
      </c>
      <c r="J27" s="30">
        <v>7</v>
      </c>
      <c r="K27" s="31">
        <v>6</v>
      </c>
      <c r="L27" s="29">
        <v>13</v>
      </c>
      <c r="M27" s="30">
        <v>7</v>
      </c>
      <c r="N27" s="31">
        <v>6</v>
      </c>
      <c r="O27" s="29">
        <v>471</v>
      </c>
      <c r="P27" s="30">
        <v>295</v>
      </c>
      <c r="Q27" s="31">
        <v>176</v>
      </c>
      <c r="R27" s="29">
        <v>766</v>
      </c>
      <c r="S27" s="30">
        <v>435</v>
      </c>
      <c r="T27" s="31">
        <v>331</v>
      </c>
      <c r="U27" s="29">
        <v>1292</v>
      </c>
      <c r="V27" s="30">
        <v>758</v>
      </c>
      <c r="W27" s="31">
        <v>534</v>
      </c>
      <c r="X27" s="29">
        <v>2963</v>
      </c>
      <c r="Y27" s="30">
        <v>1516</v>
      </c>
      <c r="Z27" s="31">
        <v>1447</v>
      </c>
      <c r="AA27" s="32">
        <v>1.05394338614919</v>
      </c>
      <c r="AB27" s="33">
        <v>0.83261945819658456</v>
      </c>
    </row>
    <row r="28" spans="1:28" ht="13.15" customHeight="1" x14ac:dyDescent="0.2">
      <c r="A28" s="25" t="s">
        <v>57</v>
      </c>
      <c r="B28" s="7" t="s">
        <v>36</v>
      </c>
      <c r="C28" s="29">
        <v>1463</v>
      </c>
      <c r="D28" s="30">
        <v>914</v>
      </c>
      <c r="E28" s="31">
        <v>549</v>
      </c>
      <c r="F28" s="29">
        <v>2787</v>
      </c>
      <c r="G28" s="30">
        <v>1517</v>
      </c>
      <c r="H28" s="31">
        <v>1270</v>
      </c>
      <c r="I28" s="29">
        <v>15</v>
      </c>
      <c r="J28" s="30">
        <v>13</v>
      </c>
      <c r="K28" s="31">
        <v>2</v>
      </c>
      <c r="L28" s="29">
        <v>16</v>
      </c>
      <c r="M28" s="30">
        <v>14</v>
      </c>
      <c r="N28" s="31">
        <v>2</v>
      </c>
      <c r="O28" s="29">
        <v>320</v>
      </c>
      <c r="P28" s="30">
        <v>211</v>
      </c>
      <c r="Q28" s="31">
        <v>109</v>
      </c>
      <c r="R28" s="29">
        <v>440</v>
      </c>
      <c r="S28" s="30">
        <v>268</v>
      </c>
      <c r="T28" s="31">
        <v>172</v>
      </c>
      <c r="U28" s="29">
        <v>1128</v>
      </c>
      <c r="V28" s="30">
        <v>690</v>
      </c>
      <c r="W28" s="31">
        <v>438</v>
      </c>
      <c r="X28" s="29">
        <v>2331</v>
      </c>
      <c r="Y28" s="30">
        <v>1235</v>
      </c>
      <c r="Z28" s="31">
        <v>1096</v>
      </c>
      <c r="AA28" s="32">
        <v>1.4528157615118023</v>
      </c>
      <c r="AB28" s="33">
        <v>1.0419782257582102</v>
      </c>
    </row>
    <row r="29" spans="1:28" ht="13.15" customHeight="1" x14ac:dyDescent="0.2">
      <c r="A29" s="25" t="s">
        <v>58</v>
      </c>
      <c r="B29" s="7" t="s">
        <v>37</v>
      </c>
      <c r="C29" s="29">
        <v>286</v>
      </c>
      <c r="D29" s="30">
        <v>174</v>
      </c>
      <c r="E29" s="31">
        <v>112</v>
      </c>
      <c r="F29" s="29">
        <v>531</v>
      </c>
      <c r="G29" s="30">
        <v>276</v>
      </c>
      <c r="H29" s="31">
        <v>255</v>
      </c>
      <c r="I29" s="29">
        <v>0</v>
      </c>
      <c r="J29" s="30">
        <v>0</v>
      </c>
      <c r="K29" s="31">
        <v>0</v>
      </c>
      <c r="L29" s="29">
        <v>0</v>
      </c>
      <c r="M29" s="30">
        <v>0</v>
      </c>
      <c r="N29" s="31">
        <v>0</v>
      </c>
      <c r="O29" s="29">
        <v>78</v>
      </c>
      <c r="P29" s="30">
        <v>53</v>
      </c>
      <c r="Q29" s="31">
        <v>25</v>
      </c>
      <c r="R29" s="29">
        <v>145</v>
      </c>
      <c r="S29" s="30">
        <v>79</v>
      </c>
      <c r="T29" s="31">
        <v>66</v>
      </c>
      <c r="U29" s="29">
        <v>208</v>
      </c>
      <c r="V29" s="30">
        <v>121</v>
      </c>
      <c r="W29" s="31">
        <v>87</v>
      </c>
      <c r="X29" s="29">
        <v>386</v>
      </c>
      <c r="Y29" s="30">
        <v>197</v>
      </c>
      <c r="Z29" s="31">
        <v>189</v>
      </c>
      <c r="AA29" s="32">
        <v>0.69262811198295071</v>
      </c>
      <c r="AB29" s="33">
        <v>0.37941851076448185</v>
      </c>
    </row>
    <row r="30" spans="1:28" ht="13.15" customHeight="1" x14ac:dyDescent="0.2">
      <c r="A30" s="26" t="s">
        <v>59</v>
      </c>
      <c r="B30" s="28" t="s">
        <v>38</v>
      </c>
      <c r="C30" s="51">
        <v>50</v>
      </c>
      <c r="D30" s="52">
        <v>34</v>
      </c>
      <c r="E30" s="53">
        <v>16</v>
      </c>
      <c r="F30" s="51">
        <v>93</v>
      </c>
      <c r="G30" s="52">
        <v>55</v>
      </c>
      <c r="H30" s="53">
        <v>38</v>
      </c>
      <c r="I30" s="51">
        <v>13</v>
      </c>
      <c r="J30" s="52">
        <v>9</v>
      </c>
      <c r="K30" s="53">
        <v>4</v>
      </c>
      <c r="L30" s="51">
        <v>14</v>
      </c>
      <c r="M30" s="52">
        <v>10</v>
      </c>
      <c r="N30" s="53">
        <v>4</v>
      </c>
      <c r="O30" s="51">
        <v>17</v>
      </c>
      <c r="P30" s="52">
        <v>13</v>
      </c>
      <c r="Q30" s="53">
        <v>4</v>
      </c>
      <c r="R30" s="51">
        <v>24</v>
      </c>
      <c r="S30" s="52">
        <v>17</v>
      </c>
      <c r="T30" s="53">
        <v>7</v>
      </c>
      <c r="U30" s="51">
        <v>20</v>
      </c>
      <c r="V30" s="52">
        <v>12</v>
      </c>
      <c r="W30" s="53">
        <v>8</v>
      </c>
      <c r="X30" s="51">
        <v>55</v>
      </c>
      <c r="Y30" s="52">
        <v>28</v>
      </c>
      <c r="Z30" s="53">
        <v>27</v>
      </c>
      <c r="AA30" s="54">
        <v>1.5309246785058175</v>
      </c>
      <c r="AB30" s="55">
        <v>0.71351849010280799</v>
      </c>
    </row>
    <row r="31" spans="1:28" ht="13.15" customHeight="1" x14ac:dyDescent="0.2">
      <c r="A31" s="88" t="s">
        <v>148</v>
      </c>
      <c r="B31" s="89"/>
      <c r="C31" s="89"/>
      <c r="D31" s="89"/>
      <c r="E31" s="89"/>
      <c r="F31" s="89"/>
      <c r="G31" s="89"/>
      <c r="H31" s="89"/>
      <c r="I31" s="89"/>
      <c r="J31" s="89"/>
      <c r="K31" s="89"/>
      <c r="L31" s="89"/>
      <c r="M31" s="41"/>
      <c r="N31" s="41"/>
      <c r="O31" s="41"/>
      <c r="P31" s="41"/>
      <c r="Q31" s="41"/>
      <c r="R31" s="41"/>
      <c r="S31" s="41"/>
      <c r="T31" s="41"/>
      <c r="U31" s="41"/>
      <c r="V31" s="41"/>
      <c r="W31" s="41"/>
      <c r="X31" s="41"/>
      <c r="Y31" s="41"/>
      <c r="Z31" s="41"/>
    </row>
    <row r="32" spans="1:28" ht="13.15" customHeight="1" x14ac:dyDescent="0.2">
      <c r="A32" s="90" t="s">
        <v>0</v>
      </c>
      <c r="B32" s="90"/>
      <c r="C32" s="90"/>
    </row>
    <row r="35" spans="1:28" s="45" customFormat="1" ht="16.149999999999999" customHeight="1" x14ac:dyDescent="0.2">
      <c r="A35" s="105" t="s">
        <v>116</v>
      </c>
      <c r="B35" s="106"/>
      <c r="C35" s="106"/>
      <c r="D35" s="106"/>
      <c r="E35" s="106"/>
      <c r="F35" s="106"/>
      <c r="G35" s="106"/>
      <c r="H35" s="106"/>
      <c r="I35" s="106"/>
      <c r="J35" s="106"/>
      <c r="K35" s="106"/>
      <c r="L35" s="106"/>
      <c r="M35" s="106"/>
      <c r="N35" s="106"/>
    </row>
    <row r="36" spans="1:28" ht="13.15" customHeight="1" x14ac:dyDescent="0.2">
      <c r="A36" s="99" t="s">
        <v>152</v>
      </c>
      <c r="B36" s="100"/>
      <c r="C36" s="96" t="s">
        <v>153</v>
      </c>
      <c r="D36" s="97"/>
      <c r="E36" s="97"/>
      <c r="F36" s="97"/>
      <c r="G36" s="97"/>
      <c r="H36" s="98"/>
      <c r="I36" s="96" t="s">
        <v>157</v>
      </c>
      <c r="J36" s="97"/>
      <c r="K36" s="97"/>
      <c r="L36" s="97"/>
      <c r="M36" s="97"/>
      <c r="N36" s="98"/>
      <c r="O36" s="96" t="s">
        <v>158</v>
      </c>
      <c r="P36" s="97"/>
      <c r="Q36" s="97"/>
      <c r="R36" s="97"/>
      <c r="S36" s="97"/>
      <c r="T36" s="98"/>
      <c r="U36" s="96" t="s">
        <v>159</v>
      </c>
      <c r="V36" s="97"/>
      <c r="W36" s="97"/>
      <c r="X36" s="97"/>
      <c r="Y36" s="97"/>
      <c r="Z36" s="98"/>
      <c r="AA36" s="91" t="s">
        <v>65</v>
      </c>
      <c r="AB36" s="94" t="s">
        <v>66</v>
      </c>
    </row>
    <row r="37" spans="1:28" ht="13.15" customHeight="1" x14ac:dyDescent="0.2">
      <c r="A37" s="101"/>
      <c r="B37" s="102"/>
      <c r="C37" s="96" t="s">
        <v>154</v>
      </c>
      <c r="D37" s="97"/>
      <c r="E37" s="98"/>
      <c r="F37" s="96" t="s">
        <v>155</v>
      </c>
      <c r="G37" s="97"/>
      <c r="H37" s="98"/>
      <c r="I37" s="96" t="s">
        <v>156</v>
      </c>
      <c r="J37" s="97"/>
      <c r="K37" s="98"/>
      <c r="L37" s="96" t="s">
        <v>155</v>
      </c>
      <c r="M37" s="97"/>
      <c r="N37" s="98"/>
      <c r="O37" s="96" t="s">
        <v>156</v>
      </c>
      <c r="P37" s="97"/>
      <c r="Q37" s="98"/>
      <c r="R37" s="96" t="s">
        <v>155</v>
      </c>
      <c r="S37" s="97"/>
      <c r="T37" s="98"/>
      <c r="U37" s="96" t="s">
        <v>156</v>
      </c>
      <c r="V37" s="97"/>
      <c r="W37" s="98"/>
      <c r="X37" s="96" t="s">
        <v>155</v>
      </c>
      <c r="Y37" s="97"/>
      <c r="Z37" s="98"/>
      <c r="AA37" s="92"/>
      <c r="AB37" s="95"/>
    </row>
    <row r="38" spans="1:28" ht="13.15" customHeight="1" x14ac:dyDescent="0.2">
      <c r="A38" s="101"/>
      <c r="B38" s="102"/>
      <c r="C38" s="42" t="s">
        <v>41</v>
      </c>
      <c r="D38" s="42" t="s">
        <v>42</v>
      </c>
      <c r="E38" s="42" t="s">
        <v>43</v>
      </c>
      <c r="F38" s="42" t="s">
        <v>41</v>
      </c>
      <c r="G38" s="42" t="s">
        <v>42</v>
      </c>
      <c r="H38" s="42" t="s">
        <v>43</v>
      </c>
      <c r="I38" s="42" t="s">
        <v>41</v>
      </c>
      <c r="J38" s="42" t="s">
        <v>42</v>
      </c>
      <c r="K38" s="42" t="s">
        <v>43</v>
      </c>
      <c r="L38" s="42" t="s">
        <v>41</v>
      </c>
      <c r="M38" s="42" t="s">
        <v>42</v>
      </c>
      <c r="N38" s="42" t="s">
        <v>43</v>
      </c>
      <c r="O38" s="42" t="s">
        <v>41</v>
      </c>
      <c r="P38" s="42" t="s">
        <v>42</v>
      </c>
      <c r="Q38" s="42" t="s">
        <v>43</v>
      </c>
      <c r="R38" s="42" t="s">
        <v>41</v>
      </c>
      <c r="S38" s="42" t="s">
        <v>42</v>
      </c>
      <c r="T38" s="42" t="s">
        <v>43</v>
      </c>
      <c r="U38" s="42" t="s">
        <v>41</v>
      </c>
      <c r="V38" s="42" t="s">
        <v>42</v>
      </c>
      <c r="W38" s="42" t="s">
        <v>43</v>
      </c>
      <c r="X38" s="42" t="s">
        <v>41</v>
      </c>
      <c r="Y38" s="42" t="s">
        <v>42</v>
      </c>
      <c r="Z38" s="42" t="s">
        <v>43</v>
      </c>
      <c r="AA38" s="92"/>
      <c r="AB38" s="95"/>
    </row>
    <row r="39" spans="1:28" s="35" customFormat="1" ht="13.15" customHeight="1" x14ac:dyDescent="0.2">
      <c r="A39" s="103"/>
      <c r="B39" s="104"/>
      <c r="C39" s="69" t="s">
        <v>3</v>
      </c>
      <c r="D39" s="69" t="s">
        <v>4</v>
      </c>
      <c r="E39" s="69" t="s">
        <v>5</v>
      </c>
      <c r="F39" s="69" t="s">
        <v>3</v>
      </c>
      <c r="G39" s="69" t="s">
        <v>4</v>
      </c>
      <c r="H39" s="69" t="s">
        <v>5</v>
      </c>
      <c r="I39" s="69" t="s">
        <v>3</v>
      </c>
      <c r="J39" s="69" t="s">
        <v>4</v>
      </c>
      <c r="K39" s="69" t="s">
        <v>5</v>
      </c>
      <c r="L39" s="69" t="s">
        <v>3</v>
      </c>
      <c r="M39" s="69" t="s">
        <v>4</v>
      </c>
      <c r="N39" s="69" t="s">
        <v>5</v>
      </c>
      <c r="O39" s="69" t="s">
        <v>3</v>
      </c>
      <c r="P39" s="69" t="s">
        <v>4</v>
      </c>
      <c r="Q39" s="69" t="s">
        <v>5</v>
      </c>
      <c r="R39" s="69" t="s">
        <v>3</v>
      </c>
      <c r="S39" s="69" t="s">
        <v>4</v>
      </c>
      <c r="T39" s="69" t="s">
        <v>5</v>
      </c>
      <c r="U39" s="69" t="s">
        <v>3</v>
      </c>
      <c r="V39" s="69" t="s">
        <v>4</v>
      </c>
      <c r="W39" s="69" t="s">
        <v>5</v>
      </c>
      <c r="X39" s="69" t="s">
        <v>3</v>
      </c>
      <c r="Y39" s="69" t="s">
        <v>4</v>
      </c>
      <c r="Z39" s="69" t="s">
        <v>5</v>
      </c>
      <c r="AA39" s="93"/>
      <c r="AB39" s="126"/>
    </row>
    <row r="40" spans="1:28" s="2" customFormat="1" ht="13.15" customHeight="1" x14ac:dyDescent="0.2">
      <c r="A40" s="37" t="s">
        <v>85</v>
      </c>
      <c r="B40" s="27" t="s">
        <v>16</v>
      </c>
      <c r="C40" s="12">
        <v>143453</v>
      </c>
      <c r="D40" s="13">
        <v>88911</v>
      </c>
      <c r="E40" s="14">
        <v>54542</v>
      </c>
      <c r="F40" s="12">
        <v>296785</v>
      </c>
      <c r="G40" s="13">
        <v>159292</v>
      </c>
      <c r="H40" s="14">
        <v>137493</v>
      </c>
      <c r="I40" s="12">
        <v>2797</v>
      </c>
      <c r="J40" s="13">
        <v>2058</v>
      </c>
      <c r="K40" s="14">
        <v>739</v>
      </c>
      <c r="L40" s="12">
        <v>2957</v>
      </c>
      <c r="M40" s="13">
        <v>2150</v>
      </c>
      <c r="N40" s="14">
        <v>807</v>
      </c>
      <c r="O40" s="12">
        <v>34208</v>
      </c>
      <c r="P40" s="13">
        <v>23059</v>
      </c>
      <c r="Q40" s="14">
        <v>11149</v>
      </c>
      <c r="R40" s="12">
        <v>50494</v>
      </c>
      <c r="S40" s="13">
        <v>30654</v>
      </c>
      <c r="T40" s="14">
        <v>19840</v>
      </c>
      <c r="U40" s="12">
        <v>106448</v>
      </c>
      <c r="V40" s="13">
        <v>63794</v>
      </c>
      <c r="W40" s="14">
        <v>42654</v>
      </c>
      <c r="X40" s="12">
        <v>243334</v>
      </c>
      <c r="Y40" s="13">
        <v>126488</v>
      </c>
      <c r="Z40" s="14">
        <v>116846</v>
      </c>
      <c r="AA40" s="9">
        <v>1.6165168166068753</v>
      </c>
      <c r="AB40" s="20">
        <v>1.2584261678015476</v>
      </c>
    </row>
    <row r="41" spans="1:28" ht="13.15" customHeight="1" x14ac:dyDescent="0.2">
      <c r="A41" s="38" t="s">
        <v>96</v>
      </c>
      <c r="B41" s="7" t="s">
        <v>17</v>
      </c>
      <c r="C41" s="29">
        <v>18224</v>
      </c>
      <c r="D41" s="30">
        <v>11114</v>
      </c>
      <c r="E41" s="31">
        <v>7110</v>
      </c>
      <c r="F41" s="29">
        <v>37504</v>
      </c>
      <c r="G41" s="30">
        <v>19863</v>
      </c>
      <c r="H41" s="31">
        <v>17641</v>
      </c>
      <c r="I41" s="29">
        <v>72</v>
      </c>
      <c r="J41" s="30">
        <v>59</v>
      </c>
      <c r="K41" s="31">
        <v>13</v>
      </c>
      <c r="L41" s="29">
        <v>75</v>
      </c>
      <c r="M41" s="30">
        <v>60</v>
      </c>
      <c r="N41" s="31">
        <v>15</v>
      </c>
      <c r="O41" s="29">
        <v>1304</v>
      </c>
      <c r="P41" s="30">
        <v>879</v>
      </c>
      <c r="Q41" s="31">
        <v>425</v>
      </c>
      <c r="R41" s="29">
        <v>2084</v>
      </c>
      <c r="S41" s="30">
        <v>1246</v>
      </c>
      <c r="T41" s="31">
        <v>838</v>
      </c>
      <c r="U41" s="29">
        <v>16848</v>
      </c>
      <c r="V41" s="30">
        <v>10176</v>
      </c>
      <c r="W41" s="31">
        <v>6672</v>
      </c>
      <c r="X41" s="29">
        <v>35345</v>
      </c>
      <c r="Y41" s="30">
        <v>18557</v>
      </c>
      <c r="Z41" s="31">
        <v>16788</v>
      </c>
      <c r="AA41" s="32">
        <v>1.1432077189104146</v>
      </c>
      <c r="AB41" s="33">
        <v>0.93139550881800892</v>
      </c>
    </row>
    <row r="42" spans="1:28" ht="13.15" customHeight="1" x14ac:dyDescent="0.2">
      <c r="A42" s="38" t="s">
        <v>64</v>
      </c>
      <c r="B42" s="7" t="s">
        <v>18</v>
      </c>
      <c r="C42" s="29">
        <v>20813</v>
      </c>
      <c r="D42" s="30">
        <v>11658</v>
      </c>
      <c r="E42" s="31">
        <v>9155</v>
      </c>
      <c r="F42" s="29">
        <v>43747</v>
      </c>
      <c r="G42" s="30">
        <v>22223</v>
      </c>
      <c r="H42" s="31">
        <v>21524</v>
      </c>
      <c r="I42" s="29">
        <v>1691</v>
      </c>
      <c r="J42" s="30">
        <v>1226</v>
      </c>
      <c r="K42" s="31">
        <v>465</v>
      </c>
      <c r="L42" s="29">
        <v>1751</v>
      </c>
      <c r="M42" s="30">
        <v>1261</v>
      </c>
      <c r="N42" s="31">
        <v>490</v>
      </c>
      <c r="O42" s="29">
        <v>6041</v>
      </c>
      <c r="P42" s="30">
        <v>3761</v>
      </c>
      <c r="Q42" s="31">
        <v>2280</v>
      </c>
      <c r="R42" s="29">
        <v>8343</v>
      </c>
      <c r="S42" s="30">
        <v>4861</v>
      </c>
      <c r="T42" s="31">
        <v>3482</v>
      </c>
      <c r="U42" s="29">
        <v>13081</v>
      </c>
      <c r="V42" s="30">
        <v>6671</v>
      </c>
      <c r="W42" s="31">
        <v>6410</v>
      </c>
      <c r="X42" s="29">
        <v>33653</v>
      </c>
      <c r="Y42" s="30">
        <v>16101</v>
      </c>
      <c r="Z42" s="31">
        <v>17552</v>
      </c>
      <c r="AA42" s="32">
        <v>1.9628979930586994</v>
      </c>
      <c r="AB42" s="33">
        <v>1.6670966483152785</v>
      </c>
    </row>
    <row r="43" spans="1:28" ht="13.15" customHeight="1" x14ac:dyDescent="0.2">
      <c r="A43" s="38" t="s">
        <v>97</v>
      </c>
      <c r="B43" s="7" t="s">
        <v>19</v>
      </c>
      <c r="C43" s="29">
        <v>10676</v>
      </c>
      <c r="D43" s="30">
        <v>6168</v>
      </c>
      <c r="E43" s="31">
        <v>4508</v>
      </c>
      <c r="F43" s="29">
        <v>26132</v>
      </c>
      <c r="G43" s="30">
        <v>13325</v>
      </c>
      <c r="H43" s="31">
        <v>12807</v>
      </c>
      <c r="I43" s="29">
        <v>46</v>
      </c>
      <c r="J43" s="30">
        <v>35</v>
      </c>
      <c r="K43" s="31">
        <v>11</v>
      </c>
      <c r="L43" s="29">
        <v>49</v>
      </c>
      <c r="M43" s="30">
        <v>35</v>
      </c>
      <c r="N43" s="31">
        <v>14</v>
      </c>
      <c r="O43" s="29">
        <v>1199</v>
      </c>
      <c r="P43" s="30">
        <v>775</v>
      </c>
      <c r="Q43" s="31">
        <v>424</v>
      </c>
      <c r="R43" s="29">
        <v>2268</v>
      </c>
      <c r="S43" s="30">
        <v>1299</v>
      </c>
      <c r="T43" s="31">
        <v>969</v>
      </c>
      <c r="U43" s="29">
        <v>9431</v>
      </c>
      <c r="V43" s="30">
        <v>5358</v>
      </c>
      <c r="W43" s="31">
        <v>4073</v>
      </c>
      <c r="X43" s="29">
        <v>23815</v>
      </c>
      <c r="Y43" s="30">
        <v>11991</v>
      </c>
      <c r="Z43" s="31">
        <v>11824</v>
      </c>
      <c r="AA43" s="32">
        <v>1.2794009968206719</v>
      </c>
      <c r="AB43" s="33">
        <v>1.1572566127525852</v>
      </c>
    </row>
    <row r="44" spans="1:28" ht="13.15" customHeight="1" x14ac:dyDescent="0.2">
      <c r="A44" s="38" t="s">
        <v>98</v>
      </c>
      <c r="B44" s="7" t="s">
        <v>28</v>
      </c>
      <c r="C44" s="29">
        <v>19608</v>
      </c>
      <c r="D44" s="30">
        <v>11418</v>
      </c>
      <c r="E44" s="31">
        <v>8190</v>
      </c>
      <c r="F44" s="29">
        <v>44229</v>
      </c>
      <c r="G44" s="30">
        <v>22827</v>
      </c>
      <c r="H44" s="31">
        <v>21402</v>
      </c>
      <c r="I44" s="29">
        <v>392</v>
      </c>
      <c r="J44" s="30">
        <v>298</v>
      </c>
      <c r="K44" s="31">
        <v>94</v>
      </c>
      <c r="L44" s="29">
        <v>402</v>
      </c>
      <c r="M44" s="30">
        <v>307</v>
      </c>
      <c r="N44" s="31">
        <v>95</v>
      </c>
      <c r="O44" s="29">
        <v>6455</v>
      </c>
      <c r="P44" s="30">
        <v>4216</v>
      </c>
      <c r="Q44" s="31">
        <v>2239</v>
      </c>
      <c r="R44" s="29">
        <v>10612</v>
      </c>
      <c r="S44" s="30">
        <v>6179</v>
      </c>
      <c r="T44" s="31">
        <v>4433</v>
      </c>
      <c r="U44" s="29">
        <v>12761</v>
      </c>
      <c r="V44" s="30">
        <v>6904</v>
      </c>
      <c r="W44" s="31">
        <v>5857</v>
      </c>
      <c r="X44" s="29">
        <v>33215</v>
      </c>
      <c r="Y44" s="30">
        <v>16341</v>
      </c>
      <c r="Z44" s="31">
        <v>16874</v>
      </c>
      <c r="AA44" s="32">
        <v>1.9743599038194319</v>
      </c>
      <c r="AB44" s="33">
        <v>1.5701208093813201</v>
      </c>
    </row>
    <row r="45" spans="1:28" ht="13.15" customHeight="1" x14ac:dyDescent="0.2">
      <c r="A45" s="38" t="s">
        <v>63</v>
      </c>
      <c r="B45" s="7" t="s">
        <v>29</v>
      </c>
      <c r="C45" s="29">
        <v>9673</v>
      </c>
      <c r="D45" s="30">
        <v>6458</v>
      </c>
      <c r="E45" s="31">
        <v>3215</v>
      </c>
      <c r="F45" s="29">
        <v>18386</v>
      </c>
      <c r="G45" s="30">
        <v>10364</v>
      </c>
      <c r="H45" s="31">
        <v>8022</v>
      </c>
      <c r="I45" s="29">
        <v>274</v>
      </c>
      <c r="J45" s="30">
        <v>193</v>
      </c>
      <c r="K45" s="31">
        <v>81</v>
      </c>
      <c r="L45" s="29">
        <v>280</v>
      </c>
      <c r="M45" s="30">
        <v>196</v>
      </c>
      <c r="N45" s="31">
        <v>84</v>
      </c>
      <c r="O45" s="29">
        <v>3109</v>
      </c>
      <c r="P45" s="30">
        <v>2209</v>
      </c>
      <c r="Q45" s="31">
        <v>900</v>
      </c>
      <c r="R45" s="29">
        <v>3878</v>
      </c>
      <c r="S45" s="30">
        <v>2570</v>
      </c>
      <c r="T45" s="31">
        <v>1308</v>
      </c>
      <c r="U45" s="29">
        <v>6290</v>
      </c>
      <c r="V45" s="30">
        <v>4056</v>
      </c>
      <c r="W45" s="31">
        <v>2234</v>
      </c>
      <c r="X45" s="29">
        <v>14228</v>
      </c>
      <c r="Y45" s="30">
        <v>7598</v>
      </c>
      <c r="Z45" s="31">
        <v>6630</v>
      </c>
      <c r="AA45" s="32">
        <v>1.3836459994707444</v>
      </c>
      <c r="AB45" s="33">
        <v>0.97907706038316378</v>
      </c>
    </row>
    <row r="46" spans="1:28" ht="13.15" customHeight="1" x14ac:dyDescent="0.2">
      <c r="A46" s="38" t="s">
        <v>99</v>
      </c>
      <c r="B46" s="7" t="s">
        <v>30</v>
      </c>
      <c r="C46" s="29">
        <v>16332</v>
      </c>
      <c r="D46" s="30">
        <v>10163</v>
      </c>
      <c r="E46" s="31">
        <v>6169</v>
      </c>
      <c r="F46" s="29">
        <v>34359</v>
      </c>
      <c r="G46" s="30">
        <v>18067</v>
      </c>
      <c r="H46" s="31">
        <v>16292</v>
      </c>
      <c r="I46" s="29">
        <v>73</v>
      </c>
      <c r="J46" s="30">
        <v>50</v>
      </c>
      <c r="K46" s="31">
        <v>23</v>
      </c>
      <c r="L46" s="29">
        <v>77</v>
      </c>
      <c r="M46" s="30">
        <v>53</v>
      </c>
      <c r="N46" s="31">
        <v>24</v>
      </c>
      <c r="O46" s="29">
        <v>7054</v>
      </c>
      <c r="P46" s="30">
        <v>4662</v>
      </c>
      <c r="Q46" s="31">
        <v>2392</v>
      </c>
      <c r="R46" s="29">
        <v>9936</v>
      </c>
      <c r="S46" s="30">
        <v>5974</v>
      </c>
      <c r="T46" s="31">
        <v>3962</v>
      </c>
      <c r="U46" s="29">
        <v>9205</v>
      </c>
      <c r="V46" s="30">
        <v>5451</v>
      </c>
      <c r="W46" s="31">
        <v>3754</v>
      </c>
      <c r="X46" s="29">
        <v>24346</v>
      </c>
      <c r="Y46" s="30">
        <v>12040</v>
      </c>
      <c r="Z46" s="31">
        <v>12306</v>
      </c>
      <c r="AA46" s="32">
        <v>1.4662248480762308</v>
      </c>
      <c r="AB46" s="33">
        <v>1.2395710295593623</v>
      </c>
    </row>
    <row r="47" spans="1:28" ht="13.15" customHeight="1" x14ac:dyDescent="0.2">
      <c r="A47" s="25" t="s">
        <v>44</v>
      </c>
      <c r="B47" s="7" t="s">
        <v>31</v>
      </c>
      <c r="C47" s="29">
        <v>2512</v>
      </c>
      <c r="D47" s="30">
        <v>1650</v>
      </c>
      <c r="E47" s="31">
        <v>862</v>
      </c>
      <c r="F47" s="29">
        <v>4665</v>
      </c>
      <c r="G47" s="30">
        <v>2697</v>
      </c>
      <c r="H47" s="31">
        <v>1968</v>
      </c>
      <c r="I47" s="29">
        <v>11</v>
      </c>
      <c r="J47" s="30">
        <v>8</v>
      </c>
      <c r="K47" s="31">
        <v>3</v>
      </c>
      <c r="L47" s="29">
        <v>11</v>
      </c>
      <c r="M47" s="30">
        <v>8</v>
      </c>
      <c r="N47" s="31">
        <v>3</v>
      </c>
      <c r="O47" s="29">
        <v>287</v>
      </c>
      <c r="P47" s="30">
        <v>215</v>
      </c>
      <c r="Q47" s="31">
        <v>72</v>
      </c>
      <c r="R47" s="29">
        <v>422</v>
      </c>
      <c r="S47" s="30">
        <v>289</v>
      </c>
      <c r="T47" s="31">
        <v>133</v>
      </c>
      <c r="U47" s="29">
        <v>2214</v>
      </c>
      <c r="V47" s="30">
        <v>1427</v>
      </c>
      <c r="W47" s="31">
        <v>787</v>
      </c>
      <c r="X47" s="29">
        <v>4232</v>
      </c>
      <c r="Y47" s="30">
        <v>2400</v>
      </c>
      <c r="Z47" s="31">
        <v>1832</v>
      </c>
      <c r="AA47" s="32">
        <v>1.4647657366103968</v>
      </c>
      <c r="AB47" s="33">
        <v>1.0277797973522276</v>
      </c>
    </row>
    <row r="48" spans="1:28" ht="13.15" customHeight="1" x14ac:dyDescent="0.2">
      <c r="A48" s="25" t="s">
        <v>45</v>
      </c>
      <c r="B48" s="7" t="s">
        <v>32</v>
      </c>
      <c r="C48" s="29">
        <v>1847</v>
      </c>
      <c r="D48" s="30">
        <v>1198</v>
      </c>
      <c r="E48" s="31">
        <v>649</v>
      </c>
      <c r="F48" s="29">
        <v>4171</v>
      </c>
      <c r="G48" s="30">
        <v>2222</v>
      </c>
      <c r="H48" s="31">
        <v>1949</v>
      </c>
      <c r="I48" s="29">
        <v>10</v>
      </c>
      <c r="J48" s="30">
        <v>9</v>
      </c>
      <c r="K48" s="31">
        <v>1</v>
      </c>
      <c r="L48" s="29">
        <v>10</v>
      </c>
      <c r="M48" s="30">
        <v>9</v>
      </c>
      <c r="N48" s="31">
        <v>1</v>
      </c>
      <c r="O48" s="29">
        <v>292</v>
      </c>
      <c r="P48" s="30">
        <v>222</v>
      </c>
      <c r="Q48" s="31">
        <v>70</v>
      </c>
      <c r="R48" s="29">
        <v>424</v>
      </c>
      <c r="S48" s="30">
        <v>282</v>
      </c>
      <c r="T48" s="31">
        <v>142</v>
      </c>
      <c r="U48" s="29">
        <v>1545</v>
      </c>
      <c r="V48" s="30">
        <v>967</v>
      </c>
      <c r="W48" s="31">
        <v>578</v>
      </c>
      <c r="X48" s="29">
        <v>3737</v>
      </c>
      <c r="Y48" s="30">
        <v>1931</v>
      </c>
      <c r="Z48" s="31">
        <v>1806</v>
      </c>
      <c r="AA48" s="32">
        <v>0.91139665245539236</v>
      </c>
      <c r="AB48" s="33">
        <v>0.73562869710298795</v>
      </c>
    </row>
    <row r="49" spans="1:28" ht="13.15" customHeight="1" x14ac:dyDescent="0.2">
      <c r="A49" s="25" t="s">
        <v>46</v>
      </c>
      <c r="B49" s="7" t="s">
        <v>33</v>
      </c>
      <c r="C49" s="29">
        <v>2987</v>
      </c>
      <c r="D49" s="30">
        <v>1956</v>
      </c>
      <c r="E49" s="31">
        <v>1031</v>
      </c>
      <c r="F49" s="29">
        <v>5768</v>
      </c>
      <c r="G49" s="30">
        <v>3282</v>
      </c>
      <c r="H49" s="31">
        <v>2486</v>
      </c>
      <c r="I49" s="29">
        <v>1</v>
      </c>
      <c r="J49" s="30">
        <v>1</v>
      </c>
      <c r="K49" s="31">
        <v>0</v>
      </c>
      <c r="L49" s="29">
        <v>1</v>
      </c>
      <c r="M49" s="30">
        <v>1</v>
      </c>
      <c r="N49" s="31">
        <v>0</v>
      </c>
      <c r="O49" s="29">
        <v>1263</v>
      </c>
      <c r="P49" s="30">
        <v>918</v>
      </c>
      <c r="Q49" s="31">
        <v>345</v>
      </c>
      <c r="R49" s="29">
        <v>1886</v>
      </c>
      <c r="S49" s="30">
        <v>1213</v>
      </c>
      <c r="T49" s="31">
        <v>673</v>
      </c>
      <c r="U49" s="29">
        <v>1723</v>
      </c>
      <c r="V49" s="30">
        <v>1037</v>
      </c>
      <c r="W49" s="31">
        <v>686</v>
      </c>
      <c r="X49" s="29">
        <v>3881</v>
      </c>
      <c r="Y49" s="30">
        <v>2068</v>
      </c>
      <c r="Z49" s="31">
        <v>1813</v>
      </c>
      <c r="AA49" s="32">
        <v>1.5551136008663238</v>
      </c>
      <c r="AB49" s="33">
        <v>1.0600310584689461</v>
      </c>
    </row>
    <row r="50" spans="1:28" ht="13.15" customHeight="1" x14ac:dyDescent="0.2">
      <c r="A50" s="25" t="s">
        <v>47</v>
      </c>
      <c r="B50" s="7" t="s">
        <v>34</v>
      </c>
      <c r="C50" s="29">
        <v>7138</v>
      </c>
      <c r="D50" s="30">
        <v>4627</v>
      </c>
      <c r="E50" s="31">
        <v>2511</v>
      </c>
      <c r="F50" s="29">
        <v>12046</v>
      </c>
      <c r="G50" s="30">
        <v>6911</v>
      </c>
      <c r="H50" s="31">
        <v>5135</v>
      </c>
      <c r="I50" s="29">
        <v>1</v>
      </c>
      <c r="J50" s="30">
        <v>1</v>
      </c>
      <c r="K50" s="31">
        <v>0</v>
      </c>
      <c r="L50" s="29">
        <v>1</v>
      </c>
      <c r="M50" s="30">
        <v>1</v>
      </c>
      <c r="N50" s="31">
        <v>0</v>
      </c>
      <c r="O50" s="29">
        <v>88</v>
      </c>
      <c r="P50" s="30">
        <v>65</v>
      </c>
      <c r="Q50" s="31">
        <v>23</v>
      </c>
      <c r="R50" s="29">
        <v>130</v>
      </c>
      <c r="S50" s="30">
        <v>87</v>
      </c>
      <c r="T50" s="31">
        <v>43</v>
      </c>
      <c r="U50" s="29">
        <v>7049</v>
      </c>
      <c r="V50" s="30">
        <v>4561</v>
      </c>
      <c r="W50" s="31">
        <v>2488</v>
      </c>
      <c r="X50" s="29">
        <v>11915</v>
      </c>
      <c r="Y50" s="30">
        <v>6823</v>
      </c>
      <c r="Z50" s="31">
        <v>5092</v>
      </c>
      <c r="AA50" s="32">
        <v>1.8093468556958432</v>
      </c>
      <c r="AB50" s="33">
        <v>0.94866005507993045</v>
      </c>
    </row>
    <row r="51" spans="1:28" ht="13.15" customHeight="1" x14ac:dyDescent="0.2">
      <c r="A51" s="25" t="s">
        <v>48</v>
      </c>
      <c r="B51" s="7" t="s">
        <v>35</v>
      </c>
      <c r="C51" s="29">
        <v>2831</v>
      </c>
      <c r="D51" s="30">
        <v>1999</v>
      </c>
      <c r="E51" s="31">
        <v>832</v>
      </c>
      <c r="F51" s="29">
        <v>5044</v>
      </c>
      <c r="G51" s="30">
        <v>3010</v>
      </c>
      <c r="H51" s="31">
        <v>2034</v>
      </c>
      <c r="I51" s="29">
        <v>7</v>
      </c>
      <c r="J51" s="30">
        <v>6</v>
      </c>
      <c r="K51" s="31">
        <v>1</v>
      </c>
      <c r="L51" s="29">
        <v>8</v>
      </c>
      <c r="M51" s="30">
        <v>7</v>
      </c>
      <c r="N51" s="31">
        <v>1</v>
      </c>
      <c r="O51" s="29">
        <v>185</v>
      </c>
      <c r="P51" s="30">
        <v>126</v>
      </c>
      <c r="Q51" s="31">
        <v>59</v>
      </c>
      <c r="R51" s="29">
        <v>330</v>
      </c>
      <c r="S51" s="30">
        <v>186</v>
      </c>
      <c r="T51" s="31">
        <v>144</v>
      </c>
      <c r="U51" s="29">
        <v>2639</v>
      </c>
      <c r="V51" s="30">
        <v>1867</v>
      </c>
      <c r="W51" s="31">
        <v>772</v>
      </c>
      <c r="X51" s="29">
        <v>4706</v>
      </c>
      <c r="Y51" s="30">
        <v>2817</v>
      </c>
      <c r="Z51" s="31">
        <v>1889</v>
      </c>
      <c r="AA51" s="32">
        <v>1.5795699284701998</v>
      </c>
      <c r="AB51" s="33">
        <v>1.0236781380585429</v>
      </c>
    </row>
    <row r="52" spans="1:28" ht="13.15" customHeight="1" x14ac:dyDescent="0.2">
      <c r="A52" s="25" t="s">
        <v>49</v>
      </c>
      <c r="B52" s="7" t="s">
        <v>20</v>
      </c>
      <c r="C52" s="29">
        <v>5721</v>
      </c>
      <c r="D52" s="30">
        <v>4016</v>
      </c>
      <c r="E52" s="31">
        <v>1705</v>
      </c>
      <c r="F52" s="29">
        <v>11666</v>
      </c>
      <c r="G52" s="30">
        <v>6522</v>
      </c>
      <c r="H52" s="31">
        <v>5144</v>
      </c>
      <c r="I52" s="29">
        <v>0</v>
      </c>
      <c r="J52" s="30">
        <v>0</v>
      </c>
      <c r="K52" s="31">
        <v>0</v>
      </c>
      <c r="L52" s="29">
        <v>0</v>
      </c>
      <c r="M52" s="30">
        <v>0</v>
      </c>
      <c r="N52" s="31">
        <v>0</v>
      </c>
      <c r="O52" s="29">
        <v>2833</v>
      </c>
      <c r="P52" s="30">
        <v>2095</v>
      </c>
      <c r="Q52" s="31">
        <v>738</v>
      </c>
      <c r="R52" s="29">
        <v>4417</v>
      </c>
      <c r="S52" s="30">
        <v>2781</v>
      </c>
      <c r="T52" s="31">
        <v>1636</v>
      </c>
      <c r="U52" s="29">
        <v>2888</v>
      </c>
      <c r="V52" s="30">
        <v>1921</v>
      </c>
      <c r="W52" s="31">
        <v>967</v>
      </c>
      <c r="X52" s="29">
        <v>7249</v>
      </c>
      <c r="Y52" s="30">
        <v>3741</v>
      </c>
      <c r="Z52" s="31">
        <v>3508</v>
      </c>
      <c r="AA52" s="32">
        <v>2.3554066071605018</v>
      </c>
      <c r="AB52" s="33">
        <v>1.7174243639891471</v>
      </c>
    </row>
    <row r="53" spans="1:28" ht="13.15" customHeight="1" x14ac:dyDescent="0.2">
      <c r="A53" s="25" t="s">
        <v>50</v>
      </c>
      <c r="B53" s="7" t="s">
        <v>21</v>
      </c>
      <c r="C53" s="29">
        <v>2189</v>
      </c>
      <c r="D53" s="30">
        <v>1574</v>
      </c>
      <c r="E53" s="31">
        <v>615</v>
      </c>
      <c r="F53" s="29">
        <v>3843</v>
      </c>
      <c r="G53" s="30">
        <v>2348</v>
      </c>
      <c r="H53" s="31">
        <v>1495</v>
      </c>
      <c r="I53" s="29">
        <v>5</v>
      </c>
      <c r="J53" s="30">
        <v>4</v>
      </c>
      <c r="K53" s="31">
        <v>1</v>
      </c>
      <c r="L53" s="29">
        <v>5</v>
      </c>
      <c r="M53" s="30">
        <v>4</v>
      </c>
      <c r="N53" s="31">
        <v>1</v>
      </c>
      <c r="O53" s="29">
        <v>212</v>
      </c>
      <c r="P53" s="30">
        <v>162</v>
      </c>
      <c r="Q53" s="31">
        <v>50</v>
      </c>
      <c r="R53" s="29">
        <v>272</v>
      </c>
      <c r="S53" s="30">
        <v>191</v>
      </c>
      <c r="T53" s="31">
        <v>81</v>
      </c>
      <c r="U53" s="29">
        <v>1972</v>
      </c>
      <c r="V53" s="30">
        <v>1408</v>
      </c>
      <c r="W53" s="31">
        <v>564</v>
      </c>
      <c r="X53" s="29">
        <v>3566</v>
      </c>
      <c r="Y53" s="30">
        <v>2153</v>
      </c>
      <c r="Z53" s="31">
        <v>1413</v>
      </c>
      <c r="AA53" s="32">
        <v>1.188950204223516</v>
      </c>
      <c r="AB53" s="33">
        <v>0.7667414188008268</v>
      </c>
    </row>
    <row r="54" spans="1:28" ht="13.15" customHeight="1" x14ac:dyDescent="0.2">
      <c r="A54" s="25" t="s">
        <v>51</v>
      </c>
      <c r="B54" s="7" t="s">
        <v>22</v>
      </c>
      <c r="C54" s="29">
        <v>8239</v>
      </c>
      <c r="D54" s="30">
        <v>5494</v>
      </c>
      <c r="E54" s="31">
        <v>2745</v>
      </c>
      <c r="F54" s="29">
        <v>15664</v>
      </c>
      <c r="G54" s="30">
        <v>9144</v>
      </c>
      <c r="H54" s="31">
        <v>6520</v>
      </c>
      <c r="I54" s="29">
        <v>49</v>
      </c>
      <c r="J54" s="30">
        <v>36</v>
      </c>
      <c r="K54" s="31">
        <v>13</v>
      </c>
      <c r="L54" s="29">
        <v>49</v>
      </c>
      <c r="M54" s="30">
        <v>36</v>
      </c>
      <c r="N54" s="31">
        <v>13</v>
      </c>
      <c r="O54" s="29">
        <v>876</v>
      </c>
      <c r="P54" s="30">
        <v>665</v>
      </c>
      <c r="Q54" s="31">
        <v>211</v>
      </c>
      <c r="R54" s="29">
        <v>1062</v>
      </c>
      <c r="S54" s="30">
        <v>759</v>
      </c>
      <c r="T54" s="31">
        <v>303</v>
      </c>
      <c r="U54" s="29">
        <v>7314</v>
      </c>
      <c r="V54" s="30">
        <v>4793</v>
      </c>
      <c r="W54" s="31">
        <v>2521</v>
      </c>
      <c r="X54" s="29">
        <v>14553</v>
      </c>
      <c r="Y54" s="30">
        <v>8349</v>
      </c>
      <c r="Z54" s="31">
        <v>6204</v>
      </c>
      <c r="AA54" s="32">
        <v>2.8346906406008623</v>
      </c>
      <c r="AB54" s="33">
        <v>1.9201043407057461</v>
      </c>
    </row>
    <row r="55" spans="1:28" ht="13.15" customHeight="1" x14ac:dyDescent="0.2">
      <c r="A55" s="25" t="s">
        <v>52</v>
      </c>
      <c r="B55" s="7" t="s">
        <v>23</v>
      </c>
      <c r="C55" s="29">
        <v>3724</v>
      </c>
      <c r="D55" s="30">
        <v>2469</v>
      </c>
      <c r="E55" s="31">
        <v>1255</v>
      </c>
      <c r="F55" s="29">
        <v>7172</v>
      </c>
      <c r="G55" s="30">
        <v>4194</v>
      </c>
      <c r="H55" s="31">
        <v>2978</v>
      </c>
      <c r="I55" s="29">
        <v>61</v>
      </c>
      <c r="J55" s="30">
        <v>55</v>
      </c>
      <c r="K55" s="31">
        <v>6</v>
      </c>
      <c r="L55" s="29">
        <v>62</v>
      </c>
      <c r="M55" s="30">
        <v>55</v>
      </c>
      <c r="N55" s="31">
        <v>7</v>
      </c>
      <c r="O55" s="29">
        <v>659</v>
      </c>
      <c r="P55" s="30">
        <v>498</v>
      </c>
      <c r="Q55" s="31">
        <v>161</v>
      </c>
      <c r="R55" s="29">
        <v>912</v>
      </c>
      <c r="S55" s="30">
        <v>617</v>
      </c>
      <c r="T55" s="31">
        <v>295</v>
      </c>
      <c r="U55" s="29">
        <v>3004</v>
      </c>
      <c r="V55" s="30">
        <v>1916</v>
      </c>
      <c r="W55" s="31">
        <v>1088</v>
      </c>
      <c r="X55" s="29">
        <v>6198</v>
      </c>
      <c r="Y55" s="30">
        <v>3522</v>
      </c>
      <c r="Z55" s="31">
        <v>2676</v>
      </c>
      <c r="AA55" s="32">
        <v>4.4654955333053543</v>
      </c>
      <c r="AB55" s="33">
        <v>3.3212929517458551</v>
      </c>
    </row>
    <row r="56" spans="1:28" ht="13.15" customHeight="1" x14ac:dyDescent="0.2">
      <c r="A56" s="25" t="s">
        <v>53</v>
      </c>
      <c r="B56" s="7" t="s">
        <v>24</v>
      </c>
      <c r="C56" s="29">
        <v>3957</v>
      </c>
      <c r="D56" s="30">
        <v>2599</v>
      </c>
      <c r="E56" s="31">
        <v>1358</v>
      </c>
      <c r="F56" s="29">
        <v>8380</v>
      </c>
      <c r="G56" s="30">
        <v>4755</v>
      </c>
      <c r="H56" s="31">
        <v>3625</v>
      </c>
      <c r="I56" s="29">
        <v>13</v>
      </c>
      <c r="J56" s="30">
        <v>10</v>
      </c>
      <c r="K56" s="31">
        <v>3</v>
      </c>
      <c r="L56" s="29">
        <v>82</v>
      </c>
      <c r="M56" s="30">
        <v>48</v>
      </c>
      <c r="N56" s="31">
        <v>34</v>
      </c>
      <c r="O56" s="29">
        <v>463</v>
      </c>
      <c r="P56" s="30">
        <v>336</v>
      </c>
      <c r="Q56" s="31">
        <v>127</v>
      </c>
      <c r="R56" s="29">
        <v>600</v>
      </c>
      <c r="S56" s="30">
        <v>398</v>
      </c>
      <c r="T56" s="31">
        <v>202</v>
      </c>
      <c r="U56" s="29">
        <v>3481</v>
      </c>
      <c r="V56" s="30">
        <v>2253</v>
      </c>
      <c r="W56" s="31">
        <v>1228</v>
      </c>
      <c r="X56" s="29">
        <v>7698</v>
      </c>
      <c r="Y56" s="30">
        <v>4309</v>
      </c>
      <c r="Z56" s="31">
        <v>3389</v>
      </c>
      <c r="AA56" s="32">
        <v>3.1150122018420845</v>
      </c>
      <c r="AB56" s="33">
        <v>2.576313289533958</v>
      </c>
    </row>
    <row r="57" spans="1:28" ht="13.15" customHeight="1" x14ac:dyDescent="0.2">
      <c r="A57" s="25" t="s">
        <v>54</v>
      </c>
      <c r="B57" s="7" t="s">
        <v>25</v>
      </c>
      <c r="C57" s="29">
        <v>787</v>
      </c>
      <c r="D57" s="30">
        <v>544</v>
      </c>
      <c r="E57" s="31">
        <v>243</v>
      </c>
      <c r="F57" s="29">
        <v>1485</v>
      </c>
      <c r="G57" s="30">
        <v>821</v>
      </c>
      <c r="H57" s="31">
        <v>664</v>
      </c>
      <c r="I57" s="29">
        <v>47</v>
      </c>
      <c r="J57" s="30">
        <v>35</v>
      </c>
      <c r="K57" s="31">
        <v>12</v>
      </c>
      <c r="L57" s="29">
        <v>48</v>
      </c>
      <c r="M57" s="30">
        <v>35</v>
      </c>
      <c r="N57" s="31">
        <v>13</v>
      </c>
      <c r="O57" s="29">
        <v>302</v>
      </c>
      <c r="P57" s="30">
        <v>232</v>
      </c>
      <c r="Q57" s="31">
        <v>70</v>
      </c>
      <c r="R57" s="29">
        <v>384</v>
      </c>
      <c r="S57" s="30">
        <v>262</v>
      </c>
      <c r="T57" s="31">
        <v>122</v>
      </c>
      <c r="U57" s="29">
        <v>438</v>
      </c>
      <c r="V57" s="30">
        <v>277</v>
      </c>
      <c r="W57" s="31">
        <v>161</v>
      </c>
      <c r="X57" s="29">
        <v>1053</v>
      </c>
      <c r="Y57" s="30">
        <v>524</v>
      </c>
      <c r="Z57" s="31">
        <v>529</v>
      </c>
      <c r="AA57" s="32">
        <v>1.901976895935038</v>
      </c>
      <c r="AB57" s="33">
        <v>1.4139086719731879</v>
      </c>
    </row>
    <row r="58" spans="1:28" ht="13.15" customHeight="1" x14ac:dyDescent="0.2">
      <c r="A58" s="25" t="s">
        <v>55</v>
      </c>
      <c r="B58" s="7" t="s">
        <v>26</v>
      </c>
      <c r="C58" s="29">
        <v>2530</v>
      </c>
      <c r="D58" s="30">
        <v>1581</v>
      </c>
      <c r="E58" s="31">
        <v>949</v>
      </c>
      <c r="F58" s="29">
        <v>5189</v>
      </c>
      <c r="G58" s="30">
        <v>2817</v>
      </c>
      <c r="H58" s="31">
        <v>2372</v>
      </c>
      <c r="I58" s="29">
        <v>4</v>
      </c>
      <c r="J58" s="30">
        <v>3</v>
      </c>
      <c r="K58" s="31">
        <v>1</v>
      </c>
      <c r="L58" s="29">
        <v>4</v>
      </c>
      <c r="M58" s="30">
        <v>3</v>
      </c>
      <c r="N58" s="31">
        <v>1</v>
      </c>
      <c r="O58" s="29">
        <v>669</v>
      </c>
      <c r="P58" s="30">
        <v>437</v>
      </c>
      <c r="Q58" s="31">
        <v>232</v>
      </c>
      <c r="R58" s="29">
        <v>1113</v>
      </c>
      <c r="S58" s="30">
        <v>638</v>
      </c>
      <c r="T58" s="31">
        <v>475</v>
      </c>
      <c r="U58" s="29">
        <v>1857</v>
      </c>
      <c r="V58" s="30">
        <v>1141</v>
      </c>
      <c r="W58" s="31">
        <v>716</v>
      </c>
      <c r="X58" s="29">
        <v>4072</v>
      </c>
      <c r="Y58" s="30">
        <v>2176</v>
      </c>
      <c r="Z58" s="31">
        <v>1896</v>
      </c>
      <c r="AA58" s="32">
        <v>1.6320685339766994</v>
      </c>
      <c r="AB58" s="33">
        <v>1.408034124951157</v>
      </c>
    </row>
    <row r="59" spans="1:28" ht="13.15" customHeight="1" x14ac:dyDescent="0.2">
      <c r="A59" s="25" t="s">
        <v>56</v>
      </c>
      <c r="B59" s="7" t="s">
        <v>27</v>
      </c>
      <c r="C59" s="29">
        <v>1844</v>
      </c>
      <c r="D59" s="30">
        <v>1089</v>
      </c>
      <c r="E59" s="31">
        <v>755</v>
      </c>
      <c r="F59" s="29">
        <v>3884</v>
      </c>
      <c r="G59" s="30">
        <v>2025</v>
      </c>
      <c r="H59" s="31">
        <v>1859</v>
      </c>
      <c r="I59" s="29">
        <v>12</v>
      </c>
      <c r="J59" s="30">
        <v>7</v>
      </c>
      <c r="K59" s="31">
        <v>5</v>
      </c>
      <c r="L59" s="29">
        <v>12</v>
      </c>
      <c r="M59" s="30">
        <v>7</v>
      </c>
      <c r="N59" s="31">
        <v>5</v>
      </c>
      <c r="O59" s="29">
        <v>501</v>
      </c>
      <c r="P59" s="30">
        <v>307</v>
      </c>
      <c r="Q59" s="31">
        <v>194</v>
      </c>
      <c r="R59" s="29">
        <v>819</v>
      </c>
      <c r="S59" s="30">
        <v>460</v>
      </c>
      <c r="T59" s="31">
        <v>359</v>
      </c>
      <c r="U59" s="29">
        <v>1331</v>
      </c>
      <c r="V59" s="30">
        <v>775</v>
      </c>
      <c r="W59" s="31">
        <v>556</v>
      </c>
      <c r="X59" s="29">
        <v>3053</v>
      </c>
      <c r="Y59" s="30">
        <v>1558</v>
      </c>
      <c r="Z59" s="31">
        <v>1495</v>
      </c>
      <c r="AA59" s="32">
        <v>1.0899246982610855</v>
      </c>
      <c r="AB59" s="33">
        <v>0.86307083447216915</v>
      </c>
    </row>
    <row r="60" spans="1:28" ht="13.15" customHeight="1" x14ac:dyDescent="0.2">
      <c r="A60" s="25" t="s">
        <v>57</v>
      </c>
      <c r="B60" s="7" t="s">
        <v>36</v>
      </c>
      <c r="C60" s="29">
        <v>1484</v>
      </c>
      <c r="D60" s="30">
        <v>925</v>
      </c>
      <c r="E60" s="31">
        <v>559</v>
      </c>
      <c r="F60" s="29">
        <v>2831</v>
      </c>
      <c r="G60" s="30">
        <v>1543</v>
      </c>
      <c r="H60" s="31">
        <v>1288</v>
      </c>
      <c r="I60" s="29">
        <v>15</v>
      </c>
      <c r="J60" s="30">
        <v>13</v>
      </c>
      <c r="K60" s="31">
        <v>2</v>
      </c>
      <c r="L60" s="29">
        <v>16</v>
      </c>
      <c r="M60" s="30">
        <v>14</v>
      </c>
      <c r="N60" s="31">
        <v>2</v>
      </c>
      <c r="O60" s="29">
        <v>320</v>
      </c>
      <c r="P60" s="30">
        <v>211</v>
      </c>
      <c r="Q60" s="31">
        <v>109</v>
      </c>
      <c r="R60" s="29">
        <v>434</v>
      </c>
      <c r="S60" s="30">
        <v>264</v>
      </c>
      <c r="T60" s="31">
        <v>170</v>
      </c>
      <c r="U60" s="29">
        <v>1149</v>
      </c>
      <c r="V60" s="30">
        <v>701</v>
      </c>
      <c r="W60" s="31">
        <v>448</v>
      </c>
      <c r="X60" s="29">
        <v>2381</v>
      </c>
      <c r="Y60" s="30">
        <v>1265</v>
      </c>
      <c r="Z60" s="31">
        <v>1116</v>
      </c>
      <c r="AA60" s="32">
        <v>1.4713755973745266</v>
      </c>
      <c r="AB60" s="33">
        <v>1.0601646232314985</v>
      </c>
    </row>
    <row r="61" spans="1:28" ht="13.15" customHeight="1" x14ac:dyDescent="0.2">
      <c r="A61" s="25" t="s">
        <v>58</v>
      </c>
      <c r="B61" s="7" t="s">
        <v>37</v>
      </c>
      <c r="C61" s="29">
        <v>286</v>
      </c>
      <c r="D61" s="30">
        <v>176</v>
      </c>
      <c r="E61" s="31">
        <v>110</v>
      </c>
      <c r="F61" s="29">
        <v>526</v>
      </c>
      <c r="G61" s="30">
        <v>276</v>
      </c>
      <c r="H61" s="31">
        <v>250</v>
      </c>
      <c r="I61" s="29">
        <v>0</v>
      </c>
      <c r="J61" s="30">
        <v>0</v>
      </c>
      <c r="K61" s="31">
        <v>0</v>
      </c>
      <c r="L61" s="29">
        <v>0</v>
      </c>
      <c r="M61" s="30">
        <v>0</v>
      </c>
      <c r="N61" s="31">
        <v>0</v>
      </c>
      <c r="O61" s="29">
        <v>78</v>
      </c>
      <c r="P61" s="30">
        <v>54</v>
      </c>
      <c r="Q61" s="31">
        <v>24</v>
      </c>
      <c r="R61" s="29">
        <v>143</v>
      </c>
      <c r="S61" s="30">
        <v>80</v>
      </c>
      <c r="T61" s="31">
        <v>63</v>
      </c>
      <c r="U61" s="29">
        <v>208</v>
      </c>
      <c r="V61" s="30">
        <v>122</v>
      </c>
      <c r="W61" s="31">
        <v>86</v>
      </c>
      <c r="X61" s="29">
        <v>383</v>
      </c>
      <c r="Y61" s="30">
        <v>196</v>
      </c>
      <c r="Z61" s="31">
        <v>187</v>
      </c>
      <c r="AA61" s="32">
        <v>0.69040434520217264</v>
      </c>
      <c r="AB61" s="33">
        <v>0.37682322262658685</v>
      </c>
    </row>
    <row r="62" spans="1:28" ht="13.15" customHeight="1" x14ac:dyDescent="0.2">
      <c r="A62" s="26" t="s">
        <v>59</v>
      </c>
      <c r="B62" s="28" t="s">
        <v>38</v>
      </c>
      <c r="C62" s="51">
        <v>51</v>
      </c>
      <c r="D62" s="52">
        <v>35</v>
      </c>
      <c r="E62" s="53">
        <v>16</v>
      </c>
      <c r="F62" s="51">
        <v>94</v>
      </c>
      <c r="G62" s="52">
        <v>56</v>
      </c>
      <c r="H62" s="53">
        <v>38</v>
      </c>
      <c r="I62" s="51">
        <v>13</v>
      </c>
      <c r="J62" s="52">
        <v>9</v>
      </c>
      <c r="K62" s="53">
        <v>4</v>
      </c>
      <c r="L62" s="51">
        <v>14</v>
      </c>
      <c r="M62" s="52">
        <v>10</v>
      </c>
      <c r="N62" s="53">
        <v>4</v>
      </c>
      <c r="O62" s="51">
        <v>18</v>
      </c>
      <c r="P62" s="52">
        <v>14</v>
      </c>
      <c r="Q62" s="53">
        <v>4</v>
      </c>
      <c r="R62" s="51">
        <v>25</v>
      </c>
      <c r="S62" s="52">
        <v>18</v>
      </c>
      <c r="T62" s="53">
        <v>7</v>
      </c>
      <c r="U62" s="51">
        <v>20</v>
      </c>
      <c r="V62" s="52">
        <v>12</v>
      </c>
      <c r="W62" s="53">
        <v>8</v>
      </c>
      <c r="X62" s="51">
        <v>55</v>
      </c>
      <c r="Y62" s="52">
        <v>28</v>
      </c>
      <c r="Z62" s="53">
        <v>27</v>
      </c>
      <c r="AA62" s="54">
        <v>1.5393902807123452</v>
      </c>
      <c r="AB62" s="55">
        <v>0.72036171354126755</v>
      </c>
    </row>
    <row r="63" spans="1:28" ht="13.15" customHeight="1" x14ac:dyDescent="0.2">
      <c r="A63" s="88" t="s">
        <v>148</v>
      </c>
      <c r="B63" s="89"/>
      <c r="C63" s="89"/>
      <c r="D63" s="89"/>
      <c r="E63" s="89"/>
      <c r="F63" s="89"/>
      <c r="G63" s="89"/>
      <c r="H63" s="89"/>
      <c r="I63" s="89"/>
      <c r="J63" s="89"/>
      <c r="K63" s="89"/>
      <c r="L63" s="89"/>
      <c r="M63" s="41"/>
      <c r="N63" s="41"/>
      <c r="O63" s="41"/>
      <c r="P63" s="41"/>
      <c r="Q63" s="41"/>
      <c r="R63" s="41"/>
      <c r="S63" s="41"/>
      <c r="T63" s="41"/>
      <c r="U63" s="41"/>
      <c r="V63" s="41"/>
      <c r="W63" s="41"/>
      <c r="X63" s="41"/>
      <c r="Y63" s="41"/>
      <c r="Z63" s="41"/>
    </row>
    <row r="64" spans="1:28" ht="13.15" customHeight="1" x14ac:dyDescent="0.2">
      <c r="A64" s="90" t="s">
        <v>0</v>
      </c>
      <c r="B64" s="90"/>
      <c r="C64" s="90"/>
    </row>
    <row r="65" spans="1:28" ht="13.15" hidden="1" customHeight="1" x14ac:dyDescent="0.2">
      <c r="B65" t="s">
        <v>69</v>
      </c>
      <c r="C65" s="30" t="e">
        <f>C40-SUM(C41:C46)-#REF!</f>
        <v>#REF!</v>
      </c>
      <c r="D65" s="30" t="e">
        <f>D40-SUM(D41:D46)-#REF!</f>
        <v>#REF!</v>
      </c>
      <c r="E65" s="30" t="e">
        <f>E40-SUM(E41:E46)-#REF!</f>
        <v>#REF!</v>
      </c>
      <c r="F65" s="30" t="e">
        <f>F40-SUM(F41:F46)-#REF!</f>
        <v>#REF!</v>
      </c>
      <c r="G65" s="30" t="e">
        <f>G40-SUM(G41:G46)-#REF!</f>
        <v>#REF!</v>
      </c>
      <c r="H65" s="30" t="e">
        <f>H40-SUM(H41:H46)-#REF!</f>
        <v>#REF!</v>
      </c>
      <c r="I65" s="30" t="e">
        <f>I40-SUM(I41:I46)-#REF!</f>
        <v>#REF!</v>
      </c>
      <c r="J65" s="30" t="e">
        <f>J40-SUM(J41:J46)-#REF!</f>
        <v>#REF!</v>
      </c>
      <c r="K65" s="30" t="e">
        <f>K40-SUM(K41:K46)-#REF!</f>
        <v>#REF!</v>
      </c>
      <c r="L65" s="30" t="e">
        <f>L40-SUM(L41:L46)-#REF!</f>
        <v>#REF!</v>
      </c>
      <c r="M65" s="30" t="e">
        <f>M40-SUM(M41:M46)-#REF!</f>
        <v>#REF!</v>
      </c>
      <c r="N65" s="30" t="e">
        <f>N40-SUM(N41:N46)-#REF!</f>
        <v>#REF!</v>
      </c>
      <c r="O65" s="30" t="e">
        <f>O40-SUM(O41:O46)-#REF!</f>
        <v>#REF!</v>
      </c>
      <c r="P65" s="30" t="e">
        <f>P40-SUM(P41:P46)-#REF!</f>
        <v>#REF!</v>
      </c>
      <c r="Q65" s="30" t="e">
        <f>Q40-SUM(Q41:Q46)-#REF!</f>
        <v>#REF!</v>
      </c>
      <c r="R65" s="30" t="e">
        <f>R40-SUM(R41:R46)-#REF!</f>
        <v>#REF!</v>
      </c>
      <c r="S65" s="30" t="e">
        <f>S40-SUM(S41:S46)-#REF!</f>
        <v>#REF!</v>
      </c>
      <c r="T65" s="30" t="e">
        <f>T40-SUM(T41:T46)-#REF!</f>
        <v>#REF!</v>
      </c>
      <c r="U65" s="30" t="e">
        <f>U40-SUM(U41:U46)-#REF!</f>
        <v>#REF!</v>
      </c>
      <c r="V65" s="30" t="e">
        <f>V40-SUM(V41:V46)-#REF!</f>
        <v>#REF!</v>
      </c>
      <c r="W65" s="30" t="e">
        <f>W40-SUM(W41:W46)-#REF!</f>
        <v>#REF!</v>
      </c>
      <c r="X65" s="30" t="e">
        <f>X40-SUM(X41:X46)-#REF!</f>
        <v>#REF!</v>
      </c>
      <c r="Y65" s="30" t="e">
        <f>Y40-SUM(Y41:Y46)-#REF!</f>
        <v>#REF!</v>
      </c>
      <c r="Z65" s="30" t="e">
        <f>Z40-SUM(Z41:Z46)-#REF!</f>
        <v>#REF!</v>
      </c>
      <c r="AA65" s="30"/>
      <c r="AB65" s="30"/>
    </row>
    <row r="66" spans="1:28" ht="13.15" hidden="1" customHeight="1" x14ac:dyDescent="0.2">
      <c r="B66" t="s">
        <v>60</v>
      </c>
      <c r="C66" s="30" t="e">
        <f>#REF!-SUM(C47:C60)</f>
        <v>#REF!</v>
      </c>
      <c r="D66" s="30" t="e">
        <f>#REF!-SUM(D47:D60)</f>
        <v>#REF!</v>
      </c>
      <c r="E66" s="30" t="e">
        <f>#REF!-SUM(E47:E60)</f>
        <v>#REF!</v>
      </c>
      <c r="F66" s="30" t="e">
        <f>#REF!-SUM(F47:F60)</f>
        <v>#REF!</v>
      </c>
      <c r="G66" s="30" t="e">
        <f>#REF!-SUM(G47:G60)</f>
        <v>#REF!</v>
      </c>
      <c r="H66" s="30" t="e">
        <f>#REF!-SUM(H47:H60)</f>
        <v>#REF!</v>
      </c>
      <c r="I66" s="30" t="e">
        <f>#REF!-SUM(I47:I60)</f>
        <v>#REF!</v>
      </c>
      <c r="J66" s="30" t="e">
        <f>#REF!-SUM(J47:J60)</f>
        <v>#REF!</v>
      </c>
      <c r="K66" s="30" t="e">
        <f>#REF!-SUM(K47:K60)</f>
        <v>#REF!</v>
      </c>
      <c r="L66" s="30" t="e">
        <f>#REF!-SUM(L47:L60)</f>
        <v>#REF!</v>
      </c>
      <c r="M66" s="30" t="e">
        <f>#REF!-SUM(M47:M60)</f>
        <v>#REF!</v>
      </c>
      <c r="N66" s="30" t="e">
        <f>#REF!-SUM(N47:N60)</f>
        <v>#REF!</v>
      </c>
      <c r="O66" s="30" t="e">
        <f>#REF!-SUM(O47:O60)</f>
        <v>#REF!</v>
      </c>
      <c r="P66" s="30" t="e">
        <f>#REF!-SUM(P47:P60)</f>
        <v>#REF!</v>
      </c>
      <c r="Q66" s="30" t="e">
        <f>#REF!-SUM(Q47:Q60)</f>
        <v>#REF!</v>
      </c>
      <c r="R66" s="30" t="e">
        <f>#REF!-SUM(R47:R60)</f>
        <v>#REF!</v>
      </c>
      <c r="S66" s="30" t="e">
        <f>#REF!-SUM(S47:S60)</f>
        <v>#REF!</v>
      </c>
      <c r="T66" s="30" t="e">
        <f>#REF!-SUM(T47:T60)</f>
        <v>#REF!</v>
      </c>
      <c r="U66" s="30" t="e">
        <f>#REF!-SUM(U47:U60)</f>
        <v>#REF!</v>
      </c>
      <c r="V66" s="30" t="e">
        <f>#REF!-SUM(V47:V60)</f>
        <v>#REF!</v>
      </c>
      <c r="W66" s="30" t="e">
        <f>#REF!-SUM(W47:W60)</f>
        <v>#REF!</v>
      </c>
      <c r="X66" s="30" t="e">
        <f>#REF!-SUM(X47:X60)</f>
        <v>#REF!</v>
      </c>
      <c r="Y66" s="30" t="e">
        <f>#REF!-SUM(Y47:Y60)</f>
        <v>#REF!</v>
      </c>
      <c r="Z66" s="30" t="e">
        <f>#REF!-SUM(Z47:Z60)</f>
        <v>#REF!</v>
      </c>
      <c r="AA66" s="30"/>
      <c r="AB66" s="30"/>
    </row>
    <row r="67" spans="1:28" ht="13.15" hidden="1" customHeight="1" x14ac:dyDescent="0.2">
      <c r="B67" t="s">
        <v>61</v>
      </c>
      <c r="C67" s="30" t="e">
        <f>#REF!-C61-C62</f>
        <v>#REF!</v>
      </c>
      <c r="D67" s="30" t="e">
        <f>#REF!-D61-D62</f>
        <v>#REF!</v>
      </c>
      <c r="E67" s="30" t="e">
        <f>#REF!-E61-E62</f>
        <v>#REF!</v>
      </c>
      <c r="F67" s="30" t="e">
        <f>#REF!-F61-F62</f>
        <v>#REF!</v>
      </c>
      <c r="G67" s="30" t="e">
        <f>#REF!-G61-G62</f>
        <v>#REF!</v>
      </c>
      <c r="H67" s="30" t="e">
        <f>#REF!-H61-H62</f>
        <v>#REF!</v>
      </c>
      <c r="I67" s="30" t="e">
        <f>#REF!-I61-I62</f>
        <v>#REF!</v>
      </c>
      <c r="J67" s="30" t="e">
        <f>#REF!-J61-J62</f>
        <v>#REF!</v>
      </c>
      <c r="K67" s="30" t="e">
        <f>#REF!-K61-K62</f>
        <v>#REF!</v>
      </c>
      <c r="L67" s="30" t="e">
        <f>#REF!-L61-L62</f>
        <v>#REF!</v>
      </c>
      <c r="M67" s="30" t="e">
        <f>#REF!-M61-M62</f>
        <v>#REF!</v>
      </c>
      <c r="N67" s="30" t="e">
        <f>#REF!-N61-N62</f>
        <v>#REF!</v>
      </c>
      <c r="O67" s="30" t="e">
        <f>#REF!-O61-O62</f>
        <v>#REF!</v>
      </c>
      <c r="P67" s="30" t="e">
        <f>#REF!-P61-P62</f>
        <v>#REF!</v>
      </c>
      <c r="Q67" s="30" t="e">
        <f>#REF!-Q61-Q62</f>
        <v>#REF!</v>
      </c>
      <c r="R67" s="30" t="e">
        <f>#REF!-R61-R62</f>
        <v>#REF!</v>
      </c>
      <c r="S67" s="30" t="e">
        <f>#REF!-S61-S62</f>
        <v>#REF!</v>
      </c>
      <c r="T67" s="30" t="e">
        <f>#REF!-T61-T62</f>
        <v>#REF!</v>
      </c>
      <c r="U67" s="30" t="e">
        <f>#REF!-U61-U62</f>
        <v>#REF!</v>
      </c>
      <c r="V67" s="30" t="e">
        <f>#REF!-V61-V62</f>
        <v>#REF!</v>
      </c>
      <c r="W67" s="30" t="e">
        <f>#REF!-W61-W62</f>
        <v>#REF!</v>
      </c>
      <c r="X67" s="30" t="e">
        <f>#REF!-X61-X62</f>
        <v>#REF!</v>
      </c>
      <c r="Y67" s="30" t="e">
        <f>#REF!-Y61-Y62</f>
        <v>#REF!</v>
      </c>
      <c r="Z67" s="30" t="e">
        <f>#REF!-Z61-Z62</f>
        <v>#REF!</v>
      </c>
      <c r="AA67" s="30"/>
      <c r="AB67" s="30"/>
    </row>
    <row r="68" spans="1:28" ht="13.15" hidden="1" customHeight="1" x14ac:dyDescent="0.2">
      <c r="B68" t="s">
        <v>62</v>
      </c>
      <c r="C68" s="30" t="e">
        <f>C40-歷年Yearly!#REF!</f>
        <v>#REF!</v>
      </c>
      <c r="D68" s="30" t="e">
        <f>D40-歷年Yearly!#REF!</f>
        <v>#REF!</v>
      </c>
      <c r="E68" s="30" t="e">
        <f>E40-歷年Yearly!#REF!</f>
        <v>#REF!</v>
      </c>
      <c r="F68" s="30" t="e">
        <f>F40-歷年Yearly!#REF!</f>
        <v>#REF!</v>
      </c>
      <c r="G68" s="30" t="e">
        <f>G40-歷年Yearly!#REF!</f>
        <v>#REF!</v>
      </c>
      <c r="H68" s="30" t="e">
        <f>H40-歷年Yearly!#REF!</f>
        <v>#REF!</v>
      </c>
      <c r="I68" s="30" t="e">
        <f>I40-歷年Yearly!#REF!</f>
        <v>#REF!</v>
      </c>
      <c r="J68" s="30"/>
      <c r="K68" s="30"/>
      <c r="L68" s="30" t="e">
        <f>L40-歷年Yearly!#REF!</f>
        <v>#REF!</v>
      </c>
      <c r="M68" s="30"/>
      <c r="N68" s="30"/>
      <c r="O68" s="30" t="e">
        <f>O40-歷年Yearly!#REF!</f>
        <v>#REF!</v>
      </c>
      <c r="P68" s="30"/>
      <c r="Q68" s="30"/>
      <c r="R68" s="30" t="e">
        <f>R40-歷年Yearly!#REF!</f>
        <v>#REF!</v>
      </c>
      <c r="S68" s="30"/>
      <c r="T68" s="30"/>
      <c r="U68" s="30" t="e">
        <f>U40-歷年Yearly!#REF!</f>
        <v>#REF!</v>
      </c>
      <c r="V68" s="30"/>
      <c r="W68" s="30"/>
      <c r="X68" s="30" t="e">
        <f>X40-歷年Yearly!#REF!</f>
        <v>#REF!</v>
      </c>
      <c r="Y68" s="30"/>
      <c r="Z68" s="30"/>
      <c r="AA68" s="30" t="e">
        <f>AA40-歷年Yearly!#REF!</f>
        <v>#REF!</v>
      </c>
      <c r="AB68" s="30" t="e">
        <f>AB40-歷年Yearly!#REF!</f>
        <v>#REF!</v>
      </c>
    </row>
    <row r="71" spans="1:28" s="45" customFormat="1" ht="16.149999999999999" customHeight="1" x14ac:dyDescent="0.2">
      <c r="A71" s="105" t="s">
        <v>117</v>
      </c>
      <c r="B71" s="106"/>
      <c r="C71" s="106"/>
      <c r="D71" s="106"/>
      <c r="E71" s="106"/>
      <c r="F71" s="106"/>
      <c r="G71" s="106"/>
      <c r="H71" s="106"/>
      <c r="I71" s="106"/>
      <c r="J71" s="106"/>
      <c r="K71" s="106"/>
      <c r="L71" s="106"/>
      <c r="M71" s="106"/>
      <c r="N71" s="106"/>
    </row>
    <row r="72" spans="1:28" ht="13.15" customHeight="1" x14ac:dyDescent="0.2">
      <c r="A72" s="99" t="s">
        <v>152</v>
      </c>
      <c r="B72" s="100"/>
      <c r="C72" s="96" t="s">
        <v>153</v>
      </c>
      <c r="D72" s="97"/>
      <c r="E72" s="97"/>
      <c r="F72" s="97"/>
      <c r="G72" s="97"/>
      <c r="H72" s="98"/>
      <c r="I72" s="96" t="s">
        <v>157</v>
      </c>
      <c r="J72" s="97"/>
      <c r="K72" s="97"/>
      <c r="L72" s="97"/>
      <c r="M72" s="97"/>
      <c r="N72" s="98"/>
      <c r="O72" s="96" t="s">
        <v>158</v>
      </c>
      <c r="P72" s="97"/>
      <c r="Q72" s="97"/>
      <c r="R72" s="97"/>
      <c r="S72" s="97"/>
      <c r="T72" s="98"/>
      <c r="U72" s="96" t="s">
        <v>159</v>
      </c>
      <c r="V72" s="97"/>
      <c r="W72" s="97"/>
      <c r="X72" s="97"/>
      <c r="Y72" s="97"/>
      <c r="Z72" s="98"/>
      <c r="AA72" s="91" t="s">
        <v>65</v>
      </c>
      <c r="AB72" s="94" t="s">
        <v>66</v>
      </c>
    </row>
    <row r="73" spans="1:28" ht="13.15" customHeight="1" x14ac:dyDescent="0.2">
      <c r="A73" s="101"/>
      <c r="B73" s="102"/>
      <c r="C73" s="96" t="s">
        <v>154</v>
      </c>
      <c r="D73" s="97"/>
      <c r="E73" s="98"/>
      <c r="F73" s="96" t="s">
        <v>155</v>
      </c>
      <c r="G73" s="97"/>
      <c r="H73" s="98"/>
      <c r="I73" s="96" t="s">
        <v>156</v>
      </c>
      <c r="J73" s="97"/>
      <c r="K73" s="98"/>
      <c r="L73" s="96" t="s">
        <v>155</v>
      </c>
      <c r="M73" s="97"/>
      <c r="N73" s="98"/>
      <c r="O73" s="96" t="s">
        <v>156</v>
      </c>
      <c r="P73" s="97"/>
      <c r="Q73" s="98"/>
      <c r="R73" s="96" t="s">
        <v>155</v>
      </c>
      <c r="S73" s="97"/>
      <c r="T73" s="98"/>
      <c r="U73" s="96" t="s">
        <v>156</v>
      </c>
      <c r="V73" s="97"/>
      <c r="W73" s="98"/>
      <c r="X73" s="96" t="s">
        <v>155</v>
      </c>
      <c r="Y73" s="97"/>
      <c r="Z73" s="98"/>
      <c r="AA73" s="92"/>
      <c r="AB73" s="95"/>
    </row>
    <row r="74" spans="1:28" ht="13.15" customHeight="1" x14ac:dyDescent="0.2">
      <c r="A74" s="101"/>
      <c r="B74" s="102"/>
      <c r="C74" s="42" t="s">
        <v>41</v>
      </c>
      <c r="D74" s="42" t="s">
        <v>42</v>
      </c>
      <c r="E74" s="42" t="s">
        <v>43</v>
      </c>
      <c r="F74" s="42" t="s">
        <v>41</v>
      </c>
      <c r="G74" s="42" t="s">
        <v>42</v>
      </c>
      <c r="H74" s="42" t="s">
        <v>43</v>
      </c>
      <c r="I74" s="42" t="s">
        <v>41</v>
      </c>
      <c r="J74" s="42" t="s">
        <v>42</v>
      </c>
      <c r="K74" s="42" t="s">
        <v>43</v>
      </c>
      <c r="L74" s="42" t="s">
        <v>41</v>
      </c>
      <c r="M74" s="42" t="s">
        <v>42</v>
      </c>
      <c r="N74" s="42" t="s">
        <v>43</v>
      </c>
      <c r="O74" s="42" t="s">
        <v>41</v>
      </c>
      <c r="P74" s="42" t="s">
        <v>42</v>
      </c>
      <c r="Q74" s="42" t="s">
        <v>43</v>
      </c>
      <c r="R74" s="42" t="s">
        <v>41</v>
      </c>
      <c r="S74" s="42" t="s">
        <v>42</v>
      </c>
      <c r="T74" s="42" t="s">
        <v>43</v>
      </c>
      <c r="U74" s="42" t="s">
        <v>41</v>
      </c>
      <c r="V74" s="42" t="s">
        <v>42</v>
      </c>
      <c r="W74" s="42" t="s">
        <v>43</v>
      </c>
      <c r="X74" s="42" t="s">
        <v>41</v>
      </c>
      <c r="Y74" s="42" t="s">
        <v>42</v>
      </c>
      <c r="Z74" s="42" t="s">
        <v>43</v>
      </c>
      <c r="AA74" s="92"/>
      <c r="AB74" s="95"/>
    </row>
    <row r="75" spans="1:28" s="35" customFormat="1" ht="13.15" customHeight="1" x14ac:dyDescent="0.2">
      <c r="A75" s="103"/>
      <c r="B75" s="104"/>
      <c r="C75" s="69" t="s">
        <v>3</v>
      </c>
      <c r="D75" s="69" t="s">
        <v>4</v>
      </c>
      <c r="E75" s="69" t="s">
        <v>5</v>
      </c>
      <c r="F75" s="69" t="s">
        <v>3</v>
      </c>
      <c r="G75" s="69" t="s">
        <v>4</v>
      </c>
      <c r="H75" s="69" t="s">
        <v>5</v>
      </c>
      <c r="I75" s="69" t="s">
        <v>3</v>
      </c>
      <c r="J75" s="69" t="s">
        <v>4</v>
      </c>
      <c r="K75" s="69" t="s">
        <v>5</v>
      </c>
      <c r="L75" s="69" t="s">
        <v>3</v>
      </c>
      <c r="M75" s="69" t="s">
        <v>4</v>
      </c>
      <c r="N75" s="69" t="s">
        <v>5</v>
      </c>
      <c r="O75" s="69" t="s">
        <v>3</v>
      </c>
      <c r="P75" s="69" t="s">
        <v>4</v>
      </c>
      <c r="Q75" s="69" t="s">
        <v>5</v>
      </c>
      <c r="R75" s="69" t="s">
        <v>3</v>
      </c>
      <c r="S75" s="69" t="s">
        <v>4</v>
      </c>
      <c r="T75" s="69" t="s">
        <v>5</v>
      </c>
      <c r="U75" s="69" t="s">
        <v>3</v>
      </c>
      <c r="V75" s="69" t="s">
        <v>4</v>
      </c>
      <c r="W75" s="69" t="s">
        <v>5</v>
      </c>
      <c r="X75" s="69" t="s">
        <v>3</v>
      </c>
      <c r="Y75" s="69" t="s">
        <v>4</v>
      </c>
      <c r="Z75" s="69" t="s">
        <v>5</v>
      </c>
      <c r="AA75" s="93"/>
      <c r="AB75" s="126"/>
    </row>
    <row r="76" spans="1:28" s="2" customFormat="1" ht="13.15" customHeight="1" x14ac:dyDescent="0.2">
      <c r="A76" s="37" t="s">
        <v>85</v>
      </c>
      <c r="B76" s="27" t="s">
        <v>16</v>
      </c>
      <c r="C76" s="12">
        <v>144673</v>
      </c>
      <c r="D76" s="13">
        <v>89682</v>
      </c>
      <c r="E76" s="14">
        <v>54991</v>
      </c>
      <c r="F76" s="12">
        <v>297047</v>
      </c>
      <c r="G76" s="13">
        <v>159727</v>
      </c>
      <c r="H76" s="14">
        <v>137320</v>
      </c>
      <c r="I76" s="12">
        <v>2774</v>
      </c>
      <c r="J76" s="13">
        <v>2035</v>
      </c>
      <c r="K76" s="14">
        <v>739</v>
      </c>
      <c r="L76" s="12">
        <v>2859</v>
      </c>
      <c r="M76" s="13">
        <v>2087</v>
      </c>
      <c r="N76" s="14">
        <v>772</v>
      </c>
      <c r="O76" s="12">
        <v>34378</v>
      </c>
      <c r="P76" s="13">
        <v>23208</v>
      </c>
      <c r="Q76" s="14">
        <v>11170</v>
      </c>
      <c r="R76" s="12">
        <v>50457</v>
      </c>
      <c r="S76" s="13">
        <v>30695</v>
      </c>
      <c r="T76" s="14">
        <v>19762</v>
      </c>
      <c r="U76" s="12">
        <v>107521</v>
      </c>
      <c r="V76" s="13">
        <v>64439</v>
      </c>
      <c r="W76" s="14">
        <v>43082</v>
      </c>
      <c r="X76" s="12">
        <v>243731</v>
      </c>
      <c r="Y76" s="13">
        <v>126945</v>
      </c>
      <c r="Z76" s="14">
        <v>116786</v>
      </c>
      <c r="AA76" s="9">
        <v>1.62</v>
      </c>
      <c r="AB76" s="20">
        <v>1.26</v>
      </c>
    </row>
    <row r="77" spans="1:28" ht="13.15" customHeight="1" x14ac:dyDescent="0.2">
      <c r="A77" s="38" t="s">
        <v>96</v>
      </c>
      <c r="B77" s="7" t="s">
        <v>17</v>
      </c>
      <c r="C77" s="29">
        <v>18870</v>
      </c>
      <c r="D77" s="30">
        <v>11508</v>
      </c>
      <c r="E77" s="31">
        <v>7362</v>
      </c>
      <c r="F77" s="29">
        <v>38674</v>
      </c>
      <c r="G77" s="30">
        <v>20499</v>
      </c>
      <c r="H77" s="31">
        <v>18175</v>
      </c>
      <c r="I77" s="29">
        <v>75</v>
      </c>
      <c r="J77" s="30">
        <v>62</v>
      </c>
      <c r="K77" s="31">
        <v>13</v>
      </c>
      <c r="L77" s="29">
        <v>78</v>
      </c>
      <c r="M77" s="30">
        <v>63</v>
      </c>
      <c r="N77" s="31">
        <v>15</v>
      </c>
      <c r="O77" s="29">
        <v>1357</v>
      </c>
      <c r="P77" s="30">
        <v>914</v>
      </c>
      <c r="Q77" s="31">
        <v>443</v>
      </c>
      <c r="R77" s="29">
        <v>2197</v>
      </c>
      <c r="S77" s="30">
        <v>1307</v>
      </c>
      <c r="T77" s="31">
        <v>890</v>
      </c>
      <c r="U77" s="29">
        <v>17438</v>
      </c>
      <c r="V77" s="30">
        <v>10532</v>
      </c>
      <c r="W77" s="31">
        <v>6906</v>
      </c>
      <c r="X77" s="29">
        <v>36399</v>
      </c>
      <c r="Y77" s="30">
        <v>19129</v>
      </c>
      <c r="Z77" s="31">
        <v>17270</v>
      </c>
      <c r="AA77" s="32">
        <v>1.18</v>
      </c>
      <c r="AB77" s="33">
        <v>0.96</v>
      </c>
    </row>
    <row r="78" spans="1:28" ht="13.15" customHeight="1" x14ac:dyDescent="0.2">
      <c r="A78" s="38" t="s">
        <v>64</v>
      </c>
      <c r="B78" s="7" t="s">
        <v>18</v>
      </c>
      <c r="C78" s="29">
        <v>21230</v>
      </c>
      <c r="D78" s="30">
        <v>11893</v>
      </c>
      <c r="E78" s="31">
        <v>9337</v>
      </c>
      <c r="F78" s="29">
        <v>44522</v>
      </c>
      <c r="G78" s="30">
        <v>22644</v>
      </c>
      <c r="H78" s="31">
        <v>21878</v>
      </c>
      <c r="I78" s="29">
        <v>1669</v>
      </c>
      <c r="J78" s="30">
        <v>1210</v>
      </c>
      <c r="K78" s="31">
        <v>459</v>
      </c>
      <c r="L78" s="29">
        <v>1726</v>
      </c>
      <c r="M78" s="30">
        <v>1245</v>
      </c>
      <c r="N78" s="31">
        <v>481</v>
      </c>
      <c r="O78" s="29">
        <v>6179</v>
      </c>
      <c r="P78" s="30">
        <v>3861</v>
      </c>
      <c r="Q78" s="31">
        <v>2318</v>
      </c>
      <c r="R78" s="29">
        <v>8499</v>
      </c>
      <c r="S78" s="30">
        <v>4967</v>
      </c>
      <c r="T78" s="31">
        <v>3532</v>
      </c>
      <c r="U78" s="29">
        <v>13382</v>
      </c>
      <c r="V78" s="30">
        <v>6822</v>
      </c>
      <c r="W78" s="31">
        <v>6560</v>
      </c>
      <c r="X78" s="29">
        <v>34297</v>
      </c>
      <c r="Y78" s="30">
        <v>16432</v>
      </c>
      <c r="Z78" s="31">
        <v>17865</v>
      </c>
      <c r="AA78" s="32">
        <v>2</v>
      </c>
      <c r="AB78" s="33">
        <v>1.71</v>
      </c>
    </row>
    <row r="79" spans="1:28" ht="13.15" customHeight="1" x14ac:dyDescent="0.2">
      <c r="A79" s="38" t="s">
        <v>97</v>
      </c>
      <c r="B79" s="7" t="s">
        <v>19</v>
      </c>
      <c r="C79" s="29">
        <v>10922</v>
      </c>
      <c r="D79" s="30">
        <v>6334</v>
      </c>
      <c r="E79" s="31">
        <v>4588</v>
      </c>
      <c r="F79" s="29">
        <v>26612</v>
      </c>
      <c r="G79" s="30">
        <v>13614</v>
      </c>
      <c r="H79" s="31">
        <v>12998</v>
      </c>
      <c r="I79" s="29">
        <v>47</v>
      </c>
      <c r="J79" s="30">
        <v>35</v>
      </c>
      <c r="K79" s="31">
        <v>12</v>
      </c>
      <c r="L79" s="29">
        <v>49</v>
      </c>
      <c r="M79" s="30">
        <v>35</v>
      </c>
      <c r="N79" s="31">
        <v>14</v>
      </c>
      <c r="O79" s="29">
        <v>1199</v>
      </c>
      <c r="P79" s="30">
        <v>780</v>
      </c>
      <c r="Q79" s="31">
        <v>419</v>
      </c>
      <c r="R79" s="29">
        <v>2240</v>
      </c>
      <c r="S79" s="30">
        <v>1292</v>
      </c>
      <c r="T79" s="31">
        <v>948</v>
      </c>
      <c r="U79" s="29">
        <v>9676</v>
      </c>
      <c r="V79" s="30">
        <v>5519</v>
      </c>
      <c r="W79" s="31">
        <v>4157</v>
      </c>
      <c r="X79" s="29">
        <v>24323</v>
      </c>
      <c r="Y79" s="30">
        <v>12287</v>
      </c>
      <c r="Z79" s="31">
        <v>12036</v>
      </c>
      <c r="AA79" s="32">
        <v>1.3</v>
      </c>
      <c r="AB79" s="33">
        <v>1.18</v>
      </c>
    </row>
    <row r="80" spans="1:28" ht="13.15" customHeight="1" x14ac:dyDescent="0.2">
      <c r="A80" s="38" t="s">
        <v>98</v>
      </c>
      <c r="B80" s="7" t="s">
        <v>28</v>
      </c>
      <c r="C80" s="29">
        <v>19825</v>
      </c>
      <c r="D80" s="30">
        <v>11542</v>
      </c>
      <c r="E80" s="31">
        <v>8283</v>
      </c>
      <c r="F80" s="29">
        <v>44550</v>
      </c>
      <c r="G80" s="30">
        <v>23010</v>
      </c>
      <c r="H80" s="31">
        <v>21540</v>
      </c>
      <c r="I80" s="29">
        <v>389</v>
      </c>
      <c r="J80" s="30">
        <v>294</v>
      </c>
      <c r="K80" s="31">
        <v>95</v>
      </c>
      <c r="L80" s="29">
        <v>398</v>
      </c>
      <c r="M80" s="30">
        <v>302</v>
      </c>
      <c r="N80" s="31">
        <v>96</v>
      </c>
      <c r="O80" s="29">
        <v>6506</v>
      </c>
      <c r="P80" s="30">
        <v>4264</v>
      </c>
      <c r="Q80" s="31">
        <v>2242</v>
      </c>
      <c r="R80" s="29">
        <v>10689</v>
      </c>
      <c r="S80" s="30">
        <v>6223</v>
      </c>
      <c r="T80" s="31">
        <v>4466</v>
      </c>
      <c r="U80" s="29">
        <v>12930</v>
      </c>
      <c r="V80" s="30">
        <v>6984</v>
      </c>
      <c r="W80" s="31">
        <v>5946</v>
      </c>
      <c r="X80" s="29">
        <v>33463</v>
      </c>
      <c r="Y80" s="30">
        <v>16485</v>
      </c>
      <c r="Z80" s="31">
        <v>16978</v>
      </c>
      <c r="AA80" s="32">
        <v>1.98</v>
      </c>
      <c r="AB80" s="33">
        <v>1.58</v>
      </c>
    </row>
    <row r="81" spans="1:28" ht="13.15" customHeight="1" x14ac:dyDescent="0.2">
      <c r="A81" s="38" t="s">
        <v>63</v>
      </c>
      <c r="B81" s="7" t="s">
        <v>29</v>
      </c>
      <c r="C81" s="29">
        <v>9552</v>
      </c>
      <c r="D81" s="30">
        <v>6404</v>
      </c>
      <c r="E81" s="31">
        <v>3148</v>
      </c>
      <c r="F81" s="29">
        <v>17856</v>
      </c>
      <c r="G81" s="30">
        <v>10149</v>
      </c>
      <c r="H81" s="31">
        <v>7707</v>
      </c>
      <c r="I81" s="29">
        <v>268</v>
      </c>
      <c r="J81" s="30">
        <v>185</v>
      </c>
      <c r="K81" s="31">
        <v>83</v>
      </c>
      <c r="L81" s="29">
        <v>274</v>
      </c>
      <c r="M81" s="30">
        <v>188</v>
      </c>
      <c r="N81" s="31">
        <v>86</v>
      </c>
      <c r="O81" s="29">
        <v>3098</v>
      </c>
      <c r="P81" s="30">
        <v>2210</v>
      </c>
      <c r="Q81" s="31">
        <v>888</v>
      </c>
      <c r="R81" s="29">
        <v>3840</v>
      </c>
      <c r="S81" s="30">
        <v>2558</v>
      </c>
      <c r="T81" s="31">
        <v>1282</v>
      </c>
      <c r="U81" s="29">
        <v>6186</v>
      </c>
      <c r="V81" s="30">
        <v>4009</v>
      </c>
      <c r="W81" s="31">
        <v>2177</v>
      </c>
      <c r="X81" s="29">
        <v>13742</v>
      </c>
      <c r="Y81" s="30">
        <v>7403</v>
      </c>
      <c r="Z81" s="31">
        <v>6339</v>
      </c>
      <c r="AA81" s="32">
        <v>1.36</v>
      </c>
      <c r="AB81" s="33">
        <v>0.95</v>
      </c>
    </row>
    <row r="82" spans="1:28" ht="13.15" customHeight="1" x14ac:dyDescent="0.2">
      <c r="A82" s="38" t="s">
        <v>99</v>
      </c>
      <c r="B82" s="7" t="s">
        <v>30</v>
      </c>
      <c r="C82" s="29">
        <v>16140</v>
      </c>
      <c r="D82" s="30">
        <v>10062</v>
      </c>
      <c r="E82" s="31">
        <v>6078</v>
      </c>
      <c r="F82" s="29">
        <v>33462</v>
      </c>
      <c r="G82" s="30">
        <v>17674</v>
      </c>
      <c r="H82" s="31">
        <v>15788</v>
      </c>
      <c r="I82" s="29">
        <v>72</v>
      </c>
      <c r="J82" s="30">
        <v>49</v>
      </c>
      <c r="K82" s="31">
        <v>23</v>
      </c>
      <c r="L82" s="29">
        <v>75</v>
      </c>
      <c r="M82" s="30">
        <v>51</v>
      </c>
      <c r="N82" s="31">
        <v>24</v>
      </c>
      <c r="O82" s="29">
        <v>7051</v>
      </c>
      <c r="P82" s="30">
        <v>4663</v>
      </c>
      <c r="Q82" s="31">
        <v>2388</v>
      </c>
      <c r="R82" s="29">
        <v>9849</v>
      </c>
      <c r="S82" s="30">
        <v>5942</v>
      </c>
      <c r="T82" s="31">
        <v>3907</v>
      </c>
      <c r="U82" s="29">
        <v>9017</v>
      </c>
      <c r="V82" s="30">
        <v>5350</v>
      </c>
      <c r="W82" s="31">
        <v>3667</v>
      </c>
      <c r="X82" s="29">
        <v>23538</v>
      </c>
      <c r="Y82" s="30">
        <v>11681</v>
      </c>
      <c r="Z82" s="31">
        <v>11857</v>
      </c>
      <c r="AA82" s="32">
        <v>1.44</v>
      </c>
      <c r="AB82" s="33">
        <v>1.21</v>
      </c>
    </row>
    <row r="83" spans="1:28" ht="13.15" customHeight="1" x14ac:dyDescent="0.2">
      <c r="A83" s="25" t="s">
        <v>44</v>
      </c>
      <c r="B83" s="7" t="s">
        <v>31</v>
      </c>
      <c r="C83" s="29">
        <v>2497</v>
      </c>
      <c r="D83" s="30">
        <v>1644</v>
      </c>
      <c r="E83" s="31">
        <v>853</v>
      </c>
      <c r="F83" s="29">
        <v>4549</v>
      </c>
      <c r="G83" s="30">
        <v>2632</v>
      </c>
      <c r="H83" s="31">
        <v>1917</v>
      </c>
      <c r="I83" s="29">
        <v>11</v>
      </c>
      <c r="J83" s="30">
        <v>9</v>
      </c>
      <c r="K83" s="31">
        <v>2</v>
      </c>
      <c r="L83" s="29">
        <v>11</v>
      </c>
      <c r="M83" s="30">
        <v>9</v>
      </c>
      <c r="N83" s="31">
        <v>2</v>
      </c>
      <c r="O83" s="29">
        <v>279</v>
      </c>
      <c r="P83" s="30">
        <v>212</v>
      </c>
      <c r="Q83" s="31">
        <v>67</v>
      </c>
      <c r="R83" s="29">
        <v>405</v>
      </c>
      <c r="S83" s="30">
        <v>286</v>
      </c>
      <c r="T83" s="31">
        <v>119</v>
      </c>
      <c r="U83" s="29">
        <v>2207</v>
      </c>
      <c r="V83" s="30">
        <v>1423</v>
      </c>
      <c r="W83" s="31">
        <v>784</v>
      </c>
      <c r="X83" s="29">
        <v>4133</v>
      </c>
      <c r="Y83" s="30">
        <v>2337</v>
      </c>
      <c r="Z83" s="31">
        <v>1796</v>
      </c>
      <c r="AA83" s="32">
        <v>1.45</v>
      </c>
      <c r="AB83" s="33">
        <v>1</v>
      </c>
    </row>
    <row r="84" spans="1:28" ht="13.15" customHeight="1" x14ac:dyDescent="0.2">
      <c r="A84" s="25" t="s">
        <v>45</v>
      </c>
      <c r="B84" s="7" t="s">
        <v>32</v>
      </c>
      <c r="C84" s="29">
        <v>1859</v>
      </c>
      <c r="D84" s="30">
        <v>1214</v>
      </c>
      <c r="E84" s="31">
        <v>645</v>
      </c>
      <c r="F84" s="29">
        <v>4118</v>
      </c>
      <c r="G84" s="30">
        <v>2223</v>
      </c>
      <c r="H84" s="31">
        <v>1895</v>
      </c>
      <c r="I84" s="29">
        <v>10</v>
      </c>
      <c r="J84" s="30">
        <v>9</v>
      </c>
      <c r="K84" s="31">
        <v>1</v>
      </c>
      <c r="L84" s="29">
        <v>10</v>
      </c>
      <c r="M84" s="30">
        <v>9</v>
      </c>
      <c r="N84" s="31">
        <v>1</v>
      </c>
      <c r="O84" s="29">
        <v>297</v>
      </c>
      <c r="P84" s="30">
        <v>225</v>
      </c>
      <c r="Q84" s="31">
        <v>72</v>
      </c>
      <c r="R84" s="29">
        <v>429</v>
      </c>
      <c r="S84" s="30">
        <v>286</v>
      </c>
      <c r="T84" s="31">
        <v>143</v>
      </c>
      <c r="U84" s="29">
        <v>1552</v>
      </c>
      <c r="V84" s="30">
        <v>980</v>
      </c>
      <c r="W84" s="31">
        <v>572</v>
      </c>
      <c r="X84" s="29">
        <v>3679</v>
      </c>
      <c r="Y84" s="30">
        <v>1928</v>
      </c>
      <c r="Z84" s="31">
        <v>1751</v>
      </c>
      <c r="AA84" s="32">
        <v>0.91</v>
      </c>
      <c r="AB84" s="33">
        <v>0.72</v>
      </c>
    </row>
    <row r="85" spans="1:28" ht="13.15" customHeight="1" x14ac:dyDescent="0.2">
      <c r="A85" s="25" t="s">
        <v>46</v>
      </c>
      <c r="B85" s="7" t="s">
        <v>33</v>
      </c>
      <c r="C85" s="29">
        <v>2999</v>
      </c>
      <c r="D85" s="30">
        <v>1955</v>
      </c>
      <c r="E85" s="31">
        <v>1044</v>
      </c>
      <c r="F85" s="29">
        <v>5745</v>
      </c>
      <c r="G85" s="30">
        <v>3261</v>
      </c>
      <c r="H85" s="31">
        <v>2484</v>
      </c>
      <c r="I85" s="29">
        <v>1</v>
      </c>
      <c r="J85" s="30">
        <v>1</v>
      </c>
      <c r="K85" s="31">
        <v>0</v>
      </c>
      <c r="L85" s="29">
        <v>1</v>
      </c>
      <c r="M85" s="30">
        <v>1</v>
      </c>
      <c r="N85" s="31">
        <v>0</v>
      </c>
      <c r="O85" s="29">
        <v>1261</v>
      </c>
      <c r="P85" s="30">
        <v>917</v>
      </c>
      <c r="Q85" s="31">
        <v>344</v>
      </c>
      <c r="R85" s="29">
        <v>1884</v>
      </c>
      <c r="S85" s="30">
        <v>1209</v>
      </c>
      <c r="T85" s="31">
        <v>675</v>
      </c>
      <c r="U85" s="29">
        <v>1737</v>
      </c>
      <c r="V85" s="30">
        <v>1037</v>
      </c>
      <c r="W85" s="31">
        <v>700</v>
      </c>
      <c r="X85" s="29">
        <v>3860</v>
      </c>
      <c r="Y85" s="30">
        <v>2051</v>
      </c>
      <c r="Z85" s="31">
        <v>1809</v>
      </c>
      <c r="AA85" s="32">
        <v>1.55</v>
      </c>
      <c r="AB85" s="33">
        <v>1.06</v>
      </c>
    </row>
    <row r="86" spans="1:28" ht="13.15" customHeight="1" x14ac:dyDescent="0.2">
      <c r="A86" s="25" t="s">
        <v>47</v>
      </c>
      <c r="B86" s="7" t="s">
        <v>34</v>
      </c>
      <c r="C86" s="29">
        <v>7240</v>
      </c>
      <c r="D86" s="30">
        <v>4689</v>
      </c>
      <c r="E86" s="31">
        <v>2551</v>
      </c>
      <c r="F86" s="29">
        <v>12199</v>
      </c>
      <c r="G86" s="30">
        <v>6993</v>
      </c>
      <c r="H86" s="31">
        <v>5206</v>
      </c>
      <c r="I86" s="29">
        <v>2</v>
      </c>
      <c r="J86" s="30">
        <v>2</v>
      </c>
      <c r="K86" s="31">
        <v>0</v>
      </c>
      <c r="L86" s="29">
        <v>2</v>
      </c>
      <c r="M86" s="30">
        <v>2</v>
      </c>
      <c r="N86" s="31">
        <v>0</v>
      </c>
      <c r="O86" s="29">
        <v>89</v>
      </c>
      <c r="P86" s="30">
        <v>67</v>
      </c>
      <c r="Q86" s="31">
        <v>22</v>
      </c>
      <c r="R86" s="29">
        <v>129</v>
      </c>
      <c r="S86" s="30">
        <v>86</v>
      </c>
      <c r="T86" s="31">
        <v>43</v>
      </c>
      <c r="U86" s="29">
        <v>7149</v>
      </c>
      <c r="V86" s="30">
        <v>4620</v>
      </c>
      <c r="W86" s="31">
        <v>2529</v>
      </c>
      <c r="X86" s="29">
        <v>12068</v>
      </c>
      <c r="Y86" s="30">
        <v>6905</v>
      </c>
      <c r="Z86" s="31">
        <v>5163</v>
      </c>
      <c r="AA86" s="32">
        <v>1.83</v>
      </c>
      <c r="AB86" s="33">
        <v>0.96</v>
      </c>
    </row>
    <row r="87" spans="1:28" ht="13.15" customHeight="1" x14ac:dyDescent="0.2">
      <c r="A87" s="25" t="s">
        <v>48</v>
      </c>
      <c r="B87" s="7" t="s">
        <v>35</v>
      </c>
      <c r="C87" s="29">
        <v>2854</v>
      </c>
      <c r="D87" s="30">
        <v>2009</v>
      </c>
      <c r="E87" s="31">
        <v>845</v>
      </c>
      <c r="F87" s="29">
        <v>5090</v>
      </c>
      <c r="G87" s="30">
        <v>3028</v>
      </c>
      <c r="H87" s="31">
        <v>2062</v>
      </c>
      <c r="I87" s="29">
        <v>7</v>
      </c>
      <c r="J87" s="30">
        <v>6</v>
      </c>
      <c r="K87" s="31">
        <v>1</v>
      </c>
      <c r="L87" s="29">
        <v>8</v>
      </c>
      <c r="M87" s="30">
        <v>7</v>
      </c>
      <c r="N87" s="31">
        <v>1</v>
      </c>
      <c r="O87" s="29">
        <v>182</v>
      </c>
      <c r="P87" s="30">
        <v>124</v>
      </c>
      <c r="Q87" s="31">
        <v>58</v>
      </c>
      <c r="R87" s="29">
        <v>327</v>
      </c>
      <c r="S87" s="30">
        <v>183</v>
      </c>
      <c r="T87" s="31">
        <v>144</v>
      </c>
      <c r="U87" s="29">
        <v>2665</v>
      </c>
      <c r="V87" s="30">
        <v>1879</v>
      </c>
      <c r="W87" s="31">
        <v>786</v>
      </c>
      <c r="X87" s="29">
        <v>4755</v>
      </c>
      <c r="Y87" s="30">
        <v>2838</v>
      </c>
      <c r="Z87" s="31">
        <v>1917</v>
      </c>
      <c r="AA87" s="32">
        <v>1.59</v>
      </c>
      <c r="AB87" s="33">
        <v>1.04</v>
      </c>
    </row>
    <row r="88" spans="1:28" ht="13.15" customHeight="1" x14ac:dyDescent="0.2">
      <c r="A88" s="25" t="s">
        <v>49</v>
      </c>
      <c r="B88" s="7" t="s">
        <v>20</v>
      </c>
      <c r="C88" s="29">
        <v>5616</v>
      </c>
      <c r="D88" s="30">
        <v>3940</v>
      </c>
      <c r="E88" s="31">
        <v>1676</v>
      </c>
      <c r="F88" s="29">
        <v>11284</v>
      </c>
      <c r="G88" s="30">
        <v>6342</v>
      </c>
      <c r="H88" s="31">
        <v>4942</v>
      </c>
      <c r="I88" s="29">
        <v>0</v>
      </c>
      <c r="J88" s="30">
        <v>0</v>
      </c>
      <c r="K88" s="31">
        <v>0</v>
      </c>
      <c r="L88" s="29">
        <v>0</v>
      </c>
      <c r="M88" s="30">
        <v>0</v>
      </c>
      <c r="N88" s="31">
        <v>0</v>
      </c>
      <c r="O88" s="29">
        <v>2790</v>
      </c>
      <c r="P88" s="30">
        <v>2065</v>
      </c>
      <c r="Q88" s="31">
        <v>725</v>
      </c>
      <c r="R88" s="29">
        <v>4264</v>
      </c>
      <c r="S88" s="30">
        <v>2700</v>
      </c>
      <c r="T88" s="31">
        <v>1564</v>
      </c>
      <c r="U88" s="29">
        <v>2826</v>
      </c>
      <c r="V88" s="30">
        <v>1875</v>
      </c>
      <c r="W88" s="31">
        <v>951</v>
      </c>
      <c r="X88" s="29">
        <v>7020</v>
      </c>
      <c r="Y88" s="30">
        <v>3642</v>
      </c>
      <c r="Z88" s="31">
        <v>3378</v>
      </c>
      <c r="AA88" s="32">
        <v>2.2999999999999998</v>
      </c>
      <c r="AB88" s="33">
        <v>1.66</v>
      </c>
    </row>
    <row r="89" spans="1:28" ht="13.15" customHeight="1" x14ac:dyDescent="0.2">
      <c r="A89" s="25" t="s">
        <v>50</v>
      </c>
      <c r="B89" s="7" t="s">
        <v>21</v>
      </c>
      <c r="C89" s="29">
        <v>2187</v>
      </c>
      <c r="D89" s="30">
        <v>1575</v>
      </c>
      <c r="E89" s="31">
        <v>612</v>
      </c>
      <c r="F89" s="29">
        <v>3770</v>
      </c>
      <c r="G89" s="30">
        <v>2310</v>
      </c>
      <c r="H89" s="31">
        <v>1460</v>
      </c>
      <c r="I89" s="29">
        <v>6</v>
      </c>
      <c r="J89" s="30">
        <v>5</v>
      </c>
      <c r="K89" s="31">
        <v>1</v>
      </c>
      <c r="L89" s="29">
        <v>6</v>
      </c>
      <c r="M89" s="30">
        <v>5</v>
      </c>
      <c r="N89" s="31">
        <v>1</v>
      </c>
      <c r="O89" s="29">
        <v>215</v>
      </c>
      <c r="P89" s="30">
        <v>165</v>
      </c>
      <c r="Q89" s="31">
        <v>50</v>
      </c>
      <c r="R89" s="29">
        <v>275</v>
      </c>
      <c r="S89" s="30">
        <v>193</v>
      </c>
      <c r="T89" s="31">
        <v>82</v>
      </c>
      <c r="U89" s="29">
        <v>1966</v>
      </c>
      <c r="V89" s="30">
        <v>1405</v>
      </c>
      <c r="W89" s="31">
        <v>561</v>
      </c>
      <c r="X89" s="29">
        <v>3489</v>
      </c>
      <c r="Y89" s="30">
        <v>2112</v>
      </c>
      <c r="Z89" s="31">
        <v>1377</v>
      </c>
      <c r="AA89" s="32">
        <v>1.18</v>
      </c>
      <c r="AB89" s="33">
        <v>0.75</v>
      </c>
    </row>
    <row r="90" spans="1:28" ht="13.15" customHeight="1" x14ac:dyDescent="0.2">
      <c r="A90" s="25" t="s">
        <v>51</v>
      </c>
      <c r="B90" s="7" t="s">
        <v>22</v>
      </c>
      <c r="C90" s="29">
        <v>8153</v>
      </c>
      <c r="D90" s="30">
        <v>5446</v>
      </c>
      <c r="E90" s="31">
        <v>2707</v>
      </c>
      <c r="F90" s="29">
        <v>15212</v>
      </c>
      <c r="G90" s="30">
        <v>8897</v>
      </c>
      <c r="H90" s="31">
        <v>6315</v>
      </c>
      <c r="I90" s="29">
        <v>54</v>
      </c>
      <c r="J90" s="30">
        <v>39</v>
      </c>
      <c r="K90" s="31">
        <v>15</v>
      </c>
      <c r="L90" s="29">
        <v>54</v>
      </c>
      <c r="M90" s="30">
        <v>39</v>
      </c>
      <c r="N90" s="31">
        <v>15</v>
      </c>
      <c r="O90" s="29">
        <v>886</v>
      </c>
      <c r="P90" s="30">
        <v>675</v>
      </c>
      <c r="Q90" s="31">
        <v>211</v>
      </c>
      <c r="R90" s="29">
        <v>1059</v>
      </c>
      <c r="S90" s="30">
        <v>759</v>
      </c>
      <c r="T90" s="31">
        <v>300</v>
      </c>
      <c r="U90" s="29">
        <v>7213</v>
      </c>
      <c r="V90" s="30">
        <v>4732</v>
      </c>
      <c r="W90" s="31">
        <v>2481</v>
      </c>
      <c r="X90" s="29">
        <v>14099</v>
      </c>
      <c r="Y90" s="30">
        <v>8099</v>
      </c>
      <c r="Z90" s="31">
        <v>6000</v>
      </c>
      <c r="AA90" s="32">
        <v>2.8</v>
      </c>
      <c r="AB90" s="33">
        <v>1.87</v>
      </c>
    </row>
    <row r="91" spans="1:28" ht="13.15" customHeight="1" x14ac:dyDescent="0.2">
      <c r="A91" s="25" t="s">
        <v>52</v>
      </c>
      <c r="B91" s="7" t="s">
        <v>23</v>
      </c>
      <c r="C91" s="29">
        <v>3663</v>
      </c>
      <c r="D91" s="30">
        <v>2436</v>
      </c>
      <c r="E91" s="31">
        <v>1227</v>
      </c>
      <c r="F91" s="29">
        <v>6958</v>
      </c>
      <c r="G91" s="30">
        <v>4088</v>
      </c>
      <c r="H91" s="31">
        <v>2870</v>
      </c>
      <c r="I91" s="29">
        <v>60</v>
      </c>
      <c r="J91" s="30">
        <v>54</v>
      </c>
      <c r="K91" s="31">
        <v>6</v>
      </c>
      <c r="L91" s="29">
        <v>61</v>
      </c>
      <c r="M91" s="30">
        <v>54</v>
      </c>
      <c r="N91" s="31">
        <v>7</v>
      </c>
      <c r="O91" s="29">
        <v>645</v>
      </c>
      <c r="P91" s="30">
        <v>490</v>
      </c>
      <c r="Q91" s="31">
        <v>155</v>
      </c>
      <c r="R91" s="29">
        <v>867</v>
      </c>
      <c r="S91" s="30">
        <v>595</v>
      </c>
      <c r="T91" s="31">
        <v>272</v>
      </c>
      <c r="U91" s="29">
        <v>2958</v>
      </c>
      <c r="V91" s="30">
        <v>1892</v>
      </c>
      <c r="W91" s="31">
        <v>1066</v>
      </c>
      <c r="X91" s="29">
        <v>6030</v>
      </c>
      <c r="Y91" s="30">
        <v>3439</v>
      </c>
      <c r="Z91" s="31">
        <v>2591</v>
      </c>
      <c r="AA91" s="32">
        <v>4.38</v>
      </c>
      <c r="AB91" s="33">
        <v>3.23</v>
      </c>
    </row>
    <row r="92" spans="1:28" ht="13.15" customHeight="1" x14ac:dyDescent="0.2">
      <c r="A92" s="25" t="s">
        <v>53</v>
      </c>
      <c r="B92" s="7" t="s">
        <v>24</v>
      </c>
      <c r="C92" s="29">
        <v>4066</v>
      </c>
      <c r="D92" s="30">
        <v>2670</v>
      </c>
      <c r="E92" s="31">
        <v>1396</v>
      </c>
      <c r="F92" s="29">
        <v>8544</v>
      </c>
      <c r="G92" s="30">
        <v>4850</v>
      </c>
      <c r="H92" s="31">
        <v>3694</v>
      </c>
      <c r="I92" s="29">
        <v>12</v>
      </c>
      <c r="J92" s="30">
        <v>9</v>
      </c>
      <c r="K92" s="31">
        <v>3</v>
      </c>
      <c r="L92" s="29">
        <v>12</v>
      </c>
      <c r="M92" s="30">
        <v>9</v>
      </c>
      <c r="N92" s="31">
        <v>3</v>
      </c>
      <c r="O92" s="29">
        <v>456</v>
      </c>
      <c r="P92" s="30">
        <v>330</v>
      </c>
      <c r="Q92" s="31">
        <v>126</v>
      </c>
      <c r="R92" s="29">
        <v>595</v>
      </c>
      <c r="S92" s="30">
        <v>393</v>
      </c>
      <c r="T92" s="31">
        <v>202</v>
      </c>
      <c r="U92" s="29">
        <v>3598</v>
      </c>
      <c r="V92" s="30">
        <v>2331</v>
      </c>
      <c r="W92" s="31">
        <v>1267</v>
      </c>
      <c r="X92" s="29">
        <v>7937</v>
      </c>
      <c r="Y92" s="30">
        <v>4448</v>
      </c>
      <c r="Z92" s="31">
        <v>3489</v>
      </c>
      <c r="AA92" s="32">
        <v>3.19</v>
      </c>
      <c r="AB92" s="33">
        <v>2.63</v>
      </c>
    </row>
    <row r="93" spans="1:28" ht="13.15" customHeight="1" x14ac:dyDescent="0.2">
      <c r="A93" s="25" t="s">
        <v>54</v>
      </c>
      <c r="B93" s="7" t="s">
        <v>25</v>
      </c>
      <c r="C93" s="29">
        <v>746</v>
      </c>
      <c r="D93" s="30">
        <v>524</v>
      </c>
      <c r="E93" s="31">
        <v>222</v>
      </c>
      <c r="F93" s="29">
        <v>1368</v>
      </c>
      <c r="G93" s="30">
        <v>766</v>
      </c>
      <c r="H93" s="31">
        <v>602</v>
      </c>
      <c r="I93" s="29">
        <v>44</v>
      </c>
      <c r="J93" s="30">
        <v>32</v>
      </c>
      <c r="K93" s="31">
        <v>12</v>
      </c>
      <c r="L93" s="29">
        <v>45</v>
      </c>
      <c r="M93" s="30">
        <v>32</v>
      </c>
      <c r="N93" s="31">
        <v>13</v>
      </c>
      <c r="O93" s="29">
        <v>293</v>
      </c>
      <c r="P93" s="30">
        <v>224</v>
      </c>
      <c r="Q93" s="31">
        <v>69</v>
      </c>
      <c r="R93" s="29">
        <v>365</v>
      </c>
      <c r="S93" s="30">
        <v>251</v>
      </c>
      <c r="T93" s="31">
        <v>114</v>
      </c>
      <c r="U93" s="29">
        <v>409</v>
      </c>
      <c r="V93" s="30">
        <v>268</v>
      </c>
      <c r="W93" s="31">
        <v>141</v>
      </c>
      <c r="X93" s="29">
        <v>958</v>
      </c>
      <c r="Y93" s="30">
        <v>483</v>
      </c>
      <c r="Z93" s="31">
        <v>475</v>
      </c>
      <c r="AA93" s="32">
        <v>1.78</v>
      </c>
      <c r="AB93" s="33">
        <v>1.29</v>
      </c>
    </row>
    <row r="94" spans="1:28" ht="13.15" customHeight="1" x14ac:dyDescent="0.2">
      <c r="A94" s="25" t="s">
        <v>55</v>
      </c>
      <c r="B94" s="7" t="s">
        <v>26</v>
      </c>
      <c r="C94" s="29">
        <v>2521</v>
      </c>
      <c r="D94" s="30">
        <v>1573</v>
      </c>
      <c r="E94" s="31">
        <v>948</v>
      </c>
      <c r="F94" s="29">
        <v>5085</v>
      </c>
      <c r="G94" s="30">
        <v>2775</v>
      </c>
      <c r="H94" s="31">
        <v>2310</v>
      </c>
      <c r="I94" s="29">
        <v>4</v>
      </c>
      <c r="J94" s="30">
        <v>3</v>
      </c>
      <c r="K94" s="31">
        <v>1</v>
      </c>
      <c r="L94" s="29">
        <v>4</v>
      </c>
      <c r="M94" s="30">
        <v>3</v>
      </c>
      <c r="N94" s="31">
        <v>1</v>
      </c>
      <c r="O94" s="29">
        <v>674</v>
      </c>
      <c r="P94" s="30">
        <v>439</v>
      </c>
      <c r="Q94" s="31">
        <v>235</v>
      </c>
      <c r="R94" s="29">
        <v>1110</v>
      </c>
      <c r="S94" s="30">
        <v>631</v>
      </c>
      <c r="T94" s="31">
        <v>479</v>
      </c>
      <c r="U94" s="29">
        <v>1843</v>
      </c>
      <c r="V94" s="30">
        <v>1131</v>
      </c>
      <c r="W94" s="31">
        <v>712</v>
      </c>
      <c r="X94" s="29">
        <v>3971</v>
      </c>
      <c r="Y94" s="30">
        <v>2141</v>
      </c>
      <c r="Z94" s="31">
        <v>1830</v>
      </c>
      <c r="AA94" s="32">
        <v>1.62</v>
      </c>
      <c r="AB94" s="33">
        <v>1.38</v>
      </c>
    </row>
    <row r="95" spans="1:28" ht="13.15" customHeight="1" x14ac:dyDescent="0.2">
      <c r="A95" s="25" t="s">
        <v>56</v>
      </c>
      <c r="B95" s="7" t="s">
        <v>27</v>
      </c>
      <c r="C95" s="29">
        <v>1899</v>
      </c>
      <c r="D95" s="30">
        <v>1127</v>
      </c>
      <c r="E95" s="31">
        <v>772</v>
      </c>
      <c r="F95" s="29">
        <v>4013</v>
      </c>
      <c r="G95" s="30">
        <v>2105</v>
      </c>
      <c r="H95" s="31">
        <v>1908</v>
      </c>
      <c r="I95" s="29">
        <v>12</v>
      </c>
      <c r="J95" s="30">
        <v>7</v>
      </c>
      <c r="K95" s="31">
        <v>5</v>
      </c>
      <c r="L95" s="29">
        <v>12</v>
      </c>
      <c r="M95" s="30">
        <v>7</v>
      </c>
      <c r="N95" s="31">
        <v>5</v>
      </c>
      <c r="O95" s="29">
        <v>508</v>
      </c>
      <c r="P95" s="30">
        <v>309</v>
      </c>
      <c r="Q95" s="31">
        <v>199</v>
      </c>
      <c r="R95" s="29">
        <v>833</v>
      </c>
      <c r="S95" s="30">
        <v>472</v>
      </c>
      <c r="T95" s="31">
        <v>361</v>
      </c>
      <c r="U95" s="29">
        <v>1379</v>
      </c>
      <c r="V95" s="30">
        <v>811</v>
      </c>
      <c r="W95" s="31">
        <v>568</v>
      </c>
      <c r="X95" s="29">
        <v>3168</v>
      </c>
      <c r="Y95" s="30">
        <v>1626</v>
      </c>
      <c r="Z95" s="31">
        <v>1542</v>
      </c>
      <c r="AA95" s="32">
        <v>1.1100000000000001</v>
      </c>
      <c r="AB95" s="33">
        <v>0.89</v>
      </c>
    </row>
    <row r="96" spans="1:28" ht="13.15" customHeight="1" x14ac:dyDescent="0.2">
      <c r="A96" s="25" t="s">
        <v>57</v>
      </c>
      <c r="B96" s="7" t="s">
        <v>36</v>
      </c>
      <c r="C96" s="29">
        <v>1494</v>
      </c>
      <c r="D96" s="30">
        <v>926</v>
      </c>
      <c r="E96" s="31">
        <v>568</v>
      </c>
      <c r="F96" s="29">
        <v>2812</v>
      </c>
      <c r="G96" s="30">
        <v>1532</v>
      </c>
      <c r="H96" s="31">
        <v>1280</v>
      </c>
      <c r="I96" s="29">
        <v>17</v>
      </c>
      <c r="J96" s="30">
        <v>15</v>
      </c>
      <c r="K96" s="31">
        <v>2</v>
      </c>
      <c r="L96" s="29">
        <v>18</v>
      </c>
      <c r="M96" s="30">
        <v>16</v>
      </c>
      <c r="N96" s="31">
        <v>2</v>
      </c>
      <c r="O96" s="29">
        <v>321</v>
      </c>
      <c r="P96" s="30">
        <v>210</v>
      </c>
      <c r="Q96" s="31">
        <v>111</v>
      </c>
      <c r="R96" s="29">
        <v>434</v>
      </c>
      <c r="S96" s="30">
        <v>265</v>
      </c>
      <c r="T96" s="31">
        <v>169</v>
      </c>
      <c r="U96" s="29">
        <v>1156</v>
      </c>
      <c r="V96" s="30">
        <v>701</v>
      </c>
      <c r="W96" s="31">
        <v>455</v>
      </c>
      <c r="X96" s="29">
        <v>2360</v>
      </c>
      <c r="Y96" s="30">
        <v>1251</v>
      </c>
      <c r="Z96" s="31">
        <v>1109</v>
      </c>
      <c r="AA96" s="32">
        <v>1.48</v>
      </c>
      <c r="AB96" s="33">
        <v>1.06</v>
      </c>
    </row>
    <row r="97" spans="1:28" ht="13.15" customHeight="1" x14ac:dyDescent="0.2">
      <c r="A97" s="25" t="s">
        <v>58</v>
      </c>
      <c r="B97" s="7" t="s">
        <v>37</v>
      </c>
      <c r="C97" s="29">
        <v>288</v>
      </c>
      <c r="D97" s="30">
        <v>176</v>
      </c>
      <c r="E97" s="31">
        <v>112</v>
      </c>
      <c r="F97" s="29">
        <v>528</v>
      </c>
      <c r="G97" s="30">
        <v>278</v>
      </c>
      <c r="H97" s="31">
        <v>250</v>
      </c>
      <c r="I97" s="29">
        <v>0</v>
      </c>
      <c r="J97" s="30">
        <v>0</v>
      </c>
      <c r="K97" s="31">
        <v>0</v>
      </c>
      <c r="L97" s="29">
        <v>0</v>
      </c>
      <c r="M97" s="30">
        <v>0</v>
      </c>
      <c r="N97" s="31">
        <v>0</v>
      </c>
      <c r="O97" s="29">
        <v>74</v>
      </c>
      <c r="P97" s="30">
        <v>50</v>
      </c>
      <c r="Q97" s="31">
        <v>24</v>
      </c>
      <c r="R97" s="29">
        <v>141</v>
      </c>
      <c r="S97" s="30">
        <v>78</v>
      </c>
      <c r="T97" s="31">
        <v>63</v>
      </c>
      <c r="U97" s="29">
        <v>214</v>
      </c>
      <c r="V97" s="30">
        <v>126</v>
      </c>
      <c r="W97" s="31">
        <v>88</v>
      </c>
      <c r="X97" s="29">
        <v>387</v>
      </c>
      <c r="Y97" s="30">
        <v>200</v>
      </c>
      <c r="Z97" s="31">
        <v>187</v>
      </c>
      <c r="AA97" s="32">
        <v>0.69</v>
      </c>
      <c r="AB97" s="33">
        <v>0.38</v>
      </c>
    </row>
    <row r="98" spans="1:28" ht="13.15" customHeight="1" x14ac:dyDescent="0.2">
      <c r="A98" s="26" t="s">
        <v>59</v>
      </c>
      <c r="B98" s="28" t="s">
        <v>38</v>
      </c>
      <c r="C98" s="51">
        <v>52</v>
      </c>
      <c r="D98" s="52">
        <v>35</v>
      </c>
      <c r="E98" s="53">
        <v>17</v>
      </c>
      <c r="F98" s="51">
        <v>96</v>
      </c>
      <c r="G98" s="52">
        <v>57</v>
      </c>
      <c r="H98" s="53">
        <v>39</v>
      </c>
      <c r="I98" s="51">
        <v>14</v>
      </c>
      <c r="J98" s="52">
        <v>9</v>
      </c>
      <c r="K98" s="53">
        <v>5</v>
      </c>
      <c r="L98" s="51">
        <v>15</v>
      </c>
      <c r="M98" s="52">
        <v>10</v>
      </c>
      <c r="N98" s="53">
        <v>5</v>
      </c>
      <c r="O98" s="51">
        <v>18</v>
      </c>
      <c r="P98" s="52">
        <v>14</v>
      </c>
      <c r="Q98" s="53">
        <v>4</v>
      </c>
      <c r="R98" s="51">
        <v>26</v>
      </c>
      <c r="S98" s="52">
        <v>19</v>
      </c>
      <c r="T98" s="53">
        <v>7</v>
      </c>
      <c r="U98" s="51">
        <v>20</v>
      </c>
      <c r="V98" s="52">
        <v>12</v>
      </c>
      <c r="W98" s="53">
        <v>8</v>
      </c>
      <c r="X98" s="51">
        <v>55</v>
      </c>
      <c r="Y98" s="52">
        <v>28</v>
      </c>
      <c r="Z98" s="53">
        <v>27</v>
      </c>
      <c r="AA98" s="54">
        <v>1.55</v>
      </c>
      <c r="AB98" s="55">
        <v>0.73</v>
      </c>
    </row>
    <row r="99" spans="1:28" ht="13.15" customHeight="1" x14ac:dyDescent="0.2">
      <c r="A99" s="88" t="s">
        <v>148</v>
      </c>
      <c r="B99" s="89"/>
      <c r="C99" s="89"/>
      <c r="D99" s="89"/>
      <c r="E99" s="89"/>
      <c r="F99" s="89"/>
      <c r="G99" s="89"/>
      <c r="H99" s="89"/>
      <c r="I99" s="89"/>
      <c r="J99" s="89"/>
      <c r="K99" s="89"/>
      <c r="L99" s="89"/>
      <c r="M99" s="41"/>
      <c r="N99" s="41"/>
      <c r="O99" s="41"/>
      <c r="P99" s="41"/>
      <c r="Q99" s="41"/>
      <c r="R99" s="41"/>
      <c r="S99" s="41"/>
      <c r="T99" s="41"/>
      <c r="U99" s="41"/>
      <c r="V99" s="41"/>
      <c r="W99" s="41"/>
      <c r="X99" s="41"/>
      <c r="Y99" s="41"/>
      <c r="Z99" s="41"/>
    </row>
    <row r="100" spans="1:28" ht="13.15" customHeight="1" x14ac:dyDescent="0.2">
      <c r="A100" s="90" t="s">
        <v>0</v>
      </c>
      <c r="B100" s="90"/>
      <c r="C100" s="90"/>
    </row>
    <row r="101" spans="1:28" ht="13.15" hidden="1" customHeight="1" x14ac:dyDescent="0.2">
      <c r="B101" t="s">
        <v>69</v>
      </c>
      <c r="C101" s="30" t="e">
        <f>C76-SUM(C77:C82)-#REF!</f>
        <v>#REF!</v>
      </c>
      <c r="D101" s="30" t="e">
        <f>D76-SUM(D77:D82)-#REF!</f>
        <v>#REF!</v>
      </c>
      <c r="E101" s="30" t="e">
        <f>E76-SUM(E77:E82)-#REF!</f>
        <v>#REF!</v>
      </c>
      <c r="F101" s="30" t="e">
        <f>F76-SUM(F77:F82)-#REF!</f>
        <v>#REF!</v>
      </c>
      <c r="G101" s="30" t="e">
        <f>G76-SUM(G77:G82)-#REF!</f>
        <v>#REF!</v>
      </c>
      <c r="H101" s="30" t="e">
        <f>H76-SUM(H77:H82)-#REF!</f>
        <v>#REF!</v>
      </c>
      <c r="I101" s="30" t="e">
        <f>I76-SUM(I77:I82)-#REF!</f>
        <v>#REF!</v>
      </c>
      <c r="J101" s="30" t="e">
        <f>J76-SUM(J77:J82)-#REF!</f>
        <v>#REF!</v>
      </c>
      <c r="K101" s="30" t="e">
        <f>K76-SUM(K77:K82)-#REF!</f>
        <v>#REF!</v>
      </c>
      <c r="L101" s="30" t="e">
        <f>L76-SUM(L77:L82)-#REF!</f>
        <v>#REF!</v>
      </c>
      <c r="M101" s="30" t="e">
        <f>M76-SUM(M77:M82)-#REF!</f>
        <v>#REF!</v>
      </c>
      <c r="N101" s="30" t="e">
        <f>N76-SUM(N77:N82)-#REF!</f>
        <v>#REF!</v>
      </c>
      <c r="O101" s="30" t="e">
        <f>O76-SUM(O77:O82)-#REF!</f>
        <v>#REF!</v>
      </c>
      <c r="P101" s="30" t="e">
        <f>P76-SUM(P77:P82)-#REF!</f>
        <v>#REF!</v>
      </c>
      <c r="Q101" s="30" t="e">
        <f>Q76-SUM(Q77:Q82)-#REF!</f>
        <v>#REF!</v>
      </c>
      <c r="R101" s="30" t="e">
        <f>R76-SUM(R77:R82)-#REF!</f>
        <v>#REF!</v>
      </c>
      <c r="S101" s="30" t="e">
        <f>S76-SUM(S77:S82)-#REF!</f>
        <v>#REF!</v>
      </c>
      <c r="T101" s="30" t="e">
        <f>T76-SUM(T77:T82)-#REF!</f>
        <v>#REF!</v>
      </c>
      <c r="U101" s="30" t="e">
        <f>U76-SUM(U77:U82)-#REF!</f>
        <v>#REF!</v>
      </c>
      <c r="V101" s="30" t="e">
        <f>V76-SUM(V77:V82)-#REF!</f>
        <v>#REF!</v>
      </c>
      <c r="W101" s="30" t="e">
        <f>W76-SUM(W77:W82)-#REF!</f>
        <v>#REF!</v>
      </c>
      <c r="X101" s="30" t="e">
        <f>X76-SUM(X77:X82)-#REF!</f>
        <v>#REF!</v>
      </c>
      <c r="Y101" s="30" t="e">
        <f>Y76-SUM(Y77:Y82)-#REF!</f>
        <v>#REF!</v>
      </c>
      <c r="Z101" s="30" t="e">
        <f>Z76-SUM(Z77:Z82)-#REF!</f>
        <v>#REF!</v>
      </c>
      <c r="AA101" s="30"/>
      <c r="AB101" s="30"/>
    </row>
    <row r="102" spans="1:28" ht="13.15" hidden="1" customHeight="1" x14ac:dyDescent="0.2">
      <c r="B102" t="s">
        <v>60</v>
      </c>
      <c r="C102" s="30" t="e">
        <f>#REF!-SUM(C83:C96)</f>
        <v>#REF!</v>
      </c>
      <c r="D102" s="30" t="e">
        <f>#REF!-SUM(D83:D96)</f>
        <v>#REF!</v>
      </c>
      <c r="E102" s="30" t="e">
        <f>#REF!-SUM(E83:E96)</f>
        <v>#REF!</v>
      </c>
      <c r="F102" s="30" t="e">
        <f>#REF!-SUM(F83:F96)</f>
        <v>#REF!</v>
      </c>
      <c r="G102" s="30" t="e">
        <f>#REF!-SUM(G83:G96)</f>
        <v>#REF!</v>
      </c>
      <c r="H102" s="30" t="e">
        <f>#REF!-SUM(H83:H96)</f>
        <v>#REF!</v>
      </c>
      <c r="I102" s="30" t="e">
        <f>#REF!-SUM(I83:I96)</f>
        <v>#REF!</v>
      </c>
      <c r="J102" s="30" t="e">
        <f>#REF!-SUM(J83:J96)</f>
        <v>#REF!</v>
      </c>
      <c r="K102" s="30" t="e">
        <f>#REF!-SUM(K83:K96)</f>
        <v>#REF!</v>
      </c>
      <c r="L102" s="30" t="e">
        <f>#REF!-SUM(L83:L96)</f>
        <v>#REF!</v>
      </c>
      <c r="M102" s="30" t="e">
        <f>#REF!-SUM(M83:M96)</f>
        <v>#REF!</v>
      </c>
      <c r="N102" s="30" t="e">
        <f>#REF!-SUM(N83:N96)</f>
        <v>#REF!</v>
      </c>
      <c r="O102" s="30" t="e">
        <f>#REF!-SUM(O83:O96)</f>
        <v>#REF!</v>
      </c>
      <c r="P102" s="30" t="e">
        <f>#REF!-SUM(P83:P96)</f>
        <v>#REF!</v>
      </c>
      <c r="Q102" s="30" t="e">
        <f>#REF!-SUM(Q83:Q96)</f>
        <v>#REF!</v>
      </c>
      <c r="R102" s="30" t="e">
        <f>#REF!-SUM(R83:R96)</f>
        <v>#REF!</v>
      </c>
      <c r="S102" s="30" t="e">
        <f>#REF!-SUM(S83:S96)</f>
        <v>#REF!</v>
      </c>
      <c r="T102" s="30" t="e">
        <f>#REF!-SUM(T83:T96)</f>
        <v>#REF!</v>
      </c>
      <c r="U102" s="30" t="e">
        <f>#REF!-SUM(U83:U96)</f>
        <v>#REF!</v>
      </c>
      <c r="V102" s="30" t="e">
        <f>#REF!-SUM(V83:V96)</f>
        <v>#REF!</v>
      </c>
      <c r="W102" s="30" t="e">
        <f>#REF!-SUM(W83:W96)</f>
        <v>#REF!</v>
      </c>
      <c r="X102" s="30" t="e">
        <f>#REF!-SUM(X83:X96)</f>
        <v>#REF!</v>
      </c>
      <c r="Y102" s="30" t="e">
        <f>#REF!-SUM(Y83:Y96)</f>
        <v>#REF!</v>
      </c>
      <c r="Z102" s="30" t="e">
        <f>#REF!-SUM(Z83:Z96)</f>
        <v>#REF!</v>
      </c>
      <c r="AA102" s="30"/>
      <c r="AB102" s="30"/>
    </row>
    <row r="103" spans="1:28" ht="13.15" hidden="1" customHeight="1" x14ac:dyDescent="0.2">
      <c r="B103" t="s">
        <v>61</v>
      </c>
      <c r="C103" s="30" t="e">
        <f>#REF!-C97-C98</f>
        <v>#REF!</v>
      </c>
      <c r="D103" s="30" t="e">
        <f>#REF!-D97-D98</f>
        <v>#REF!</v>
      </c>
      <c r="E103" s="30" t="e">
        <f>#REF!-E97-E98</f>
        <v>#REF!</v>
      </c>
      <c r="F103" s="30" t="e">
        <f>#REF!-F97-F98</f>
        <v>#REF!</v>
      </c>
      <c r="G103" s="30" t="e">
        <f>#REF!-G97-G98</f>
        <v>#REF!</v>
      </c>
      <c r="H103" s="30" t="e">
        <f>#REF!-H97-H98</f>
        <v>#REF!</v>
      </c>
      <c r="I103" s="30" t="e">
        <f>#REF!-I97-I98</f>
        <v>#REF!</v>
      </c>
      <c r="J103" s="30" t="e">
        <f>#REF!-J97-J98</f>
        <v>#REF!</v>
      </c>
      <c r="K103" s="30" t="e">
        <f>#REF!-K97-K98</f>
        <v>#REF!</v>
      </c>
      <c r="L103" s="30" t="e">
        <f>#REF!-L97-L98</f>
        <v>#REF!</v>
      </c>
      <c r="M103" s="30" t="e">
        <f>#REF!-M97-M98</f>
        <v>#REF!</v>
      </c>
      <c r="N103" s="30" t="e">
        <f>#REF!-N97-N98</f>
        <v>#REF!</v>
      </c>
      <c r="O103" s="30" t="e">
        <f>#REF!-O97-O98</f>
        <v>#REF!</v>
      </c>
      <c r="P103" s="30" t="e">
        <f>#REF!-P97-P98</f>
        <v>#REF!</v>
      </c>
      <c r="Q103" s="30" t="e">
        <f>#REF!-Q97-Q98</f>
        <v>#REF!</v>
      </c>
      <c r="R103" s="30" t="e">
        <f>#REF!-R97-R98</f>
        <v>#REF!</v>
      </c>
      <c r="S103" s="30" t="e">
        <f>#REF!-S97-S98</f>
        <v>#REF!</v>
      </c>
      <c r="T103" s="30" t="e">
        <f>#REF!-T97-T98</f>
        <v>#REF!</v>
      </c>
      <c r="U103" s="30" t="e">
        <f>#REF!-U97-U98</f>
        <v>#REF!</v>
      </c>
      <c r="V103" s="30" t="e">
        <f>#REF!-V97-V98</f>
        <v>#REF!</v>
      </c>
      <c r="W103" s="30" t="e">
        <f>#REF!-W97-W98</f>
        <v>#REF!</v>
      </c>
      <c r="X103" s="30" t="e">
        <f>#REF!-X97-X98</f>
        <v>#REF!</v>
      </c>
      <c r="Y103" s="30" t="e">
        <f>#REF!-Y97-Y98</f>
        <v>#REF!</v>
      </c>
      <c r="Z103" s="30" t="e">
        <f>#REF!-Z97-Z98</f>
        <v>#REF!</v>
      </c>
      <c r="AA103" s="30"/>
      <c r="AB103" s="30"/>
    </row>
    <row r="104" spans="1:28" ht="13.15" hidden="1" customHeight="1" x14ac:dyDescent="0.2">
      <c r="B104" t="s">
        <v>62</v>
      </c>
      <c r="C104" s="30">
        <f>C76-歷年Yearly!B54</f>
        <v>144673</v>
      </c>
      <c r="D104" s="30">
        <f>D76-歷年Yearly!C54</f>
        <v>89682</v>
      </c>
      <c r="E104" s="30">
        <f>E76-歷年Yearly!D54</f>
        <v>54991</v>
      </c>
      <c r="F104" s="30">
        <f>F76-歷年Yearly!H54</f>
        <v>297047</v>
      </c>
      <c r="G104" s="30">
        <f>G76-歷年Yearly!I54</f>
        <v>159727</v>
      </c>
      <c r="H104" s="30">
        <f>H76-歷年Yearly!J54</f>
        <v>137320</v>
      </c>
      <c r="I104" s="30">
        <f>I76-歷年Yearly!E54</f>
        <v>2774</v>
      </c>
      <c r="J104" s="30"/>
      <c r="K104" s="30"/>
      <c r="L104" s="30">
        <f>L76-歷年Yearly!K54</f>
        <v>2859</v>
      </c>
      <c r="M104" s="30"/>
      <c r="N104" s="30"/>
      <c r="O104" s="30">
        <f>O76-歷年Yearly!F54</f>
        <v>34378</v>
      </c>
      <c r="P104" s="30"/>
      <c r="Q104" s="30"/>
      <c r="R104" s="30">
        <f>R76-歷年Yearly!M42</f>
        <v>50457</v>
      </c>
      <c r="S104" s="30"/>
      <c r="T104" s="30"/>
      <c r="U104" s="30">
        <f>U76-歷年Yearly!G54</f>
        <v>107521</v>
      </c>
      <c r="V104" s="30"/>
      <c r="W104" s="30"/>
      <c r="X104" s="30">
        <f>X76-歷年Yearly!M53</f>
        <v>243731</v>
      </c>
      <c r="Y104" s="30"/>
      <c r="Z104" s="30"/>
      <c r="AA104" s="30">
        <f>AA76-歷年Yearly!N53</f>
        <v>1.62</v>
      </c>
      <c r="AB104" s="30">
        <f>AB76-歷年Yearly!O53</f>
        <v>1.26</v>
      </c>
    </row>
    <row r="107" spans="1:28" s="45" customFormat="1" ht="16.149999999999999" customHeight="1" x14ac:dyDescent="0.2">
      <c r="A107" s="105" t="s">
        <v>118</v>
      </c>
      <c r="B107" s="106"/>
      <c r="C107" s="106"/>
      <c r="D107" s="106"/>
      <c r="E107" s="106"/>
      <c r="F107" s="106"/>
      <c r="G107" s="106"/>
      <c r="H107" s="106"/>
      <c r="I107" s="106"/>
      <c r="J107" s="106"/>
      <c r="K107" s="106"/>
      <c r="L107" s="106"/>
      <c r="M107" s="106"/>
      <c r="N107" s="106"/>
    </row>
    <row r="108" spans="1:28" ht="13.15" customHeight="1" x14ac:dyDescent="0.2">
      <c r="A108" s="99" t="s">
        <v>152</v>
      </c>
      <c r="B108" s="100"/>
      <c r="C108" s="96" t="s">
        <v>153</v>
      </c>
      <c r="D108" s="97"/>
      <c r="E108" s="97"/>
      <c r="F108" s="97"/>
      <c r="G108" s="97"/>
      <c r="H108" s="98"/>
      <c r="I108" s="96" t="s">
        <v>157</v>
      </c>
      <c r="J108" s="97"/>
      <c r="K108" s="97"/>
      <c r="L108" s="97"/>
      <c r="M108" s="97"/>
      <c r="N108" s="98"/>
      <c r="O108" s="96" t="s">
        <v>158</v>
      </c>
      <c r="P108" s="97"/>
      <c r="Q108" s="97"/>
      <c r="R108" s="97"/>
      <c r="S108" s="97"/>
      <c r="T108" s="98"/>
      <c r="U108" s="96" t="s">
        <v>159</v>
      </c>
      <c r="V108" s="97"/>
      <c r="W108" s="97"/>
      <c r="X108" s="97"/>
      <c r="Y108" s="97"/>
      <c r="Z108" s="98"/>
      <c r="AA108" s="91" t="s">
        <v>67</v>
      </c>
      <c r="AB108" s="94" t="s">
        <v>68</v>
      </c>
    </row>
    <row r="109" spans="1:28" ht="13.15" customHeight="1" x14ac:dyDescent="0.2">
      <c r="A109" s="101"/>
      <c r="B109" s="102"/>
      <c r="C109" s="96" t="s">
        <v>154</v>
      </c>
      <c r="D109" s="97"/>
      <c r="E109" s="98"/>
      <c r="F109" s="96" t="s">
        <v>155</v>
      </c>
      <c r="G109" s="97"/>
      <c r="H109" s="98"/>
      <c r="I109" s="96" t="s">
        <v>156</v>
      </c>
      <c r="J109" s="97"/>
      <c r="K109" s="98"/>
      <c r="L109" s="96" t="s">
        <v>155</v>
      </c>
      <c r="M109" s="97"/>
      <c r="N109" s="98"/>
      <c r="O109" s="96" t="s">
        <v>156</v>
      </c>
      <c r="P109" s="97"/>
      <c r="Q109" s="98"/>
      <c r="R109" s="96" t="s">
        <v>155</v>
      </c>
      <c r="S109" s="97"/>
      <c r="T109" s="98"/>
      <c r="U109" s="96" t="s">
        <v>156</v>
      </c>
      <c r="V109" s="97"/>
      <c r="W109" s="98"/>
      <c r="X109" s="96" t="s">
        <v>155</v>
      </c>
      <c r="Y109" s="97"/>
      <c r="Z109" s="98"/>
      <c r="AA109" s="92"/>
      <c r="AB109" s="95"/>
    </row>
    <row r="110" spans="1:28" ht="13.15" customHeight="1" x14ac:dyDescent="0.2">
      <c r="A110" s="101"/>
      <c r="B110" s="102"/>
      <c r="C110" s="42" t="s">
        <v>41</v>
      </c>
      <c r="D110" s="42" t="s">
        <v>42</v>
      </c>
      <c r="E110" s="42" t="s">
        <v>43</v>
      </c>
      <c r="F110" s="42" t="s">
        <v>41</v>
      </c>
      <c r="G110" s="42" t="s">
        <v>42</v>
      </c>
      <c r="H110" s="42" t="s">
        <v>43</v>
      </c>
      <c r="I110" s="42" t="s">
        <v>41</v>
      </c>
      <c r="J110" s="42" t="s">
        <v>42</v>
      </c>
      <c r="K110" s="42" t="s">
        <v>43</v>
      </c>
      <c r="L110" s="42" t="s">
        <v>41</v>
      </c>
      <c r="M110" s="42" t="s">
        <v>42</v>
      </c>
      <c r="N110" s="42" t="s">
        <v>43</v>
      </c>
      <c r="O110" s="42" t="s">
        <v>41</v>
      </c>
      <c r="P110" s="42" t="s">
        <v>42</v>
      </c>
      <c r="Q110" s="42" t="s">
        <v>43</v>
      </c>
      <c r="R110" s="42" t="s">
        <v>41</v>
      </c>
      <c r="S110" s="42" t="s">
        <v>42</v>
      </c>
      <c r="T110" s="42" t="s">
        <v>43</v>
      </c>
      <c r="U110" s="42" t="s">
        <v>41</v>
      </c>
      <c r="V110" s="42" t="s">
        <v>42</v>
      </c>
      <c r="W110" s="42" t="s">
        <v>43</v>
      </c>
      <c r="X110" s="42" t="s">
        <v>41</v>
      </c>
      <c r="Y110" s="42" t="s">
        <v>42</v>
      </c>
      <c r="Z110" s="42" t="s">
        <v>43</v>
      </c>
      <c r="AA110" s="92"/>
      <c r="AB110" s="95"/>
    </row>
    <row r="111" spans="1:28" s="35" customFormat="1" ht="13.15" customHeight="1" x14ac:dyDescent="0.2">
      <c r="A111" s="103"/>
      <c r="B111" s="104"/>
      <c r="C111" s="69" t="s">
        <v>3</v>
      </c>
      <c r="D111" s="69" t="s">
        <v>4</v>
      </c>
      <c r="E111" s="69" t="s">
        <v>5</v>
      </c>
      <c r="F111" s="69" t="s">
        <v>3</v>
      </c>
      <c r="G111" s="69" t="s">
        <v>4</v>
      </c>
      <c r="H111" s="69" t="s">
        <v>5</v>
      </c>
      <c r="I111" s="69" t="s">
        <v>3</v>
      </c>
      <c r="J111" s="69" t="s">
        <v>4</v>
      </c>
      <c r="K111" s="69" t="s">
        <v>5</v>
      </c>
      <c r="L111" s="69" t="s">
        <v>3</v>
      </c>
      <c r="M111" s="69" t="s">
        <v>4</v>
      </c>
      <c r="N111" s="69" t="s">
        <v>5</v>
      </c>
      <c r="O111" s="69" t="s">
        <v>3</v>
      </c>
      <c r="P111" s="69" t="s">
        <v>4</v>
      </c>
      <c r="Q111" s="69" t="s">
        <v>5</v>
      </c>
      <c r="R111" s="69" t="s">
        <v>3</v>
      </c>
      <c r="S111" s="69" t="s">
        <v>4</v>
      </c>
      <c r="T111" s="69" t="s">
        <v>5</v>
      </c>
      <c r="U111" s="69" t="s">
        <v>3</v>
      </c>
      <c r="V111" s="69" t="s">
        <v>4</v>
      </c>
      <c r="W111" s="69" t="s">
        <v>5</v>
      </c>
      <c r="X111" s="69" t="s">
        <v>3</v>
      </c>
      <c r="Y111" s="69" t="s">
        <v>4</v>
      </c>
      <c r="Z111" s="69" t="s">
        <v>5</v>
      </c>
      <c r="AA111" s="93"/>
      <c r="AB111" s="126"/>
    </row>
    <row r="112" spans="1:28" s="2" customFormat="1" ht="13.15" customHeight="1" x14ac:dyDescent="0.2">
      <c r="A112" s="37" t="s">
        <v>85</v>
      </c>
      <c r="B112" s="27" t="s">
        <v>16</v>
      </c>
      <c r="C112" s="12">
        <v>146342</v>
      </c>
      <c r="D112" s="13">
        <v>90618</v>
      </c>
      <c r="E112" s="14">
        <v>55724</v>
      </c>
      <c r="F112" s="12">
        <v>300241</v>
      </c>
      <c r="G112" s="13">
        <v>161390</v>
      </c>
      <c r="H112" s="14">
        <v>138851</v>
      </c>
      <c r="I112" s="12">
        <v>2733</v>
      </c>
      <c r="J112" s="13">
        <v>2008</v>
      </c>
      <c r="K112" s="14">
        <v>725</v>
      </c>
      <c r="L112" s="12">
        <v>2813</v>
      </c>
      <c r="M112" s="13">
        <v>2058</v>
      </c>
      <c r="N112" s="14">
        <v>755</v>
      </c>
      <c r="O112" s="12">
        <v>34563</v>
      </c>
      <c r="P112" s="13">
        <v>23299</v>
      </c>
      <c r="Q112" s="14">
        <v>11264</v>
      </c>
      <c r="R112" s="12">
        <v>50711</v>
      </c>
      <c r="S112" s="13">
        <v>30845</v>
      </c>
      <c r="T112" s="14">
        <v>19866</v>
      </c>
      <c r="U112" s="12">
        <v>109046</v>
      </c>
      <c r="V112" s="13">
        <v>65311</v>
      </c>
      <c r="W112" s="14">
        <v>43735</v>
      </c>
      <c r="X112" s="12">
        <v>246717</v>
      </c>
      <c r="Y112" s="13">
        <v>128487</v>
      </c>
      <c r="Z112" s="14">
        <v>118230</v>
      </c>
      <c r="AA112" s="9">
        <v>1.64</v>
      </c>
      <c r="AB112" s="20">
        <v>1.27</v>
      </c>
    </row>
    <row r="113" spans="1:28" ht="13.15" customHeight="1" x14ac:dyDescent="0.2">
      <c r="A113" s="38" t="s">
        <v>96</v>
      </c>
      <c r="B113" s="7" t="s">
        <v>17</v>
      </c>
      <c r="C113" s="29">
        <v>19277</v>
      </c>
      <c r="D113" s="30">
        <v>11768</v>
      </c>
      <c r="E113" s="31">
        <v>7509</v>
      </c>
      <c r="F113" s="29">
        <v>39407</v>
      </c>
      <c r="G113" s="30">
        <v>20899</v>
      </c>
      <c r="H113" s="31">
        <v>18508</v>
      </c>
      <c r="I113" s="29">
        <v>78</v>
      </c>
      <c r="J113" s="30">
        <v>65</v>
      </c>
      <c r="K113" s="31">
        <v>13</v>
      </c>
      <c r="L113" s="29">
        <v>81</v>
      </c>
      <c r="M113" s="30">
        <v>66</v>
      </c>
      <c r="N113" s="31">
        <v>15</v>
      </c>
      <c r="O113" s="29">
        <v>1383</v>
      </c>
      <c r="P113" s="30">
        <v>933</v>
      </c>
      <c r="Q113" s="31">
        <v>450</v>
      </c>
      <c r="R113" s="29">
        <v>2237</v>
      </c>
      <c r="S113" s="30">
        <v>1332</v>
      </c>
      <c r="T113" s="31">
        <v>905</v>
      </c>
      <c r="U113" s="29">
        <v>17816</v>
      </c>
      <c r="V113" s="30">
        <v>10770</v>
      </c>
      <c r="W113" s="31">
        <v>7046</v>
      </c>
      <c r="X113" s="29">
        <v>37089</v>
      </c>
      <c r="Y113" s="30">
        <v>19501</v>
      </c>
      <c r="Z113" s="31">
        <v>17588</v>
      </c>
      <c r="AA113" s="32">
        <v>1.2</v>
      </c>
      <c r="AB113" s="33">
        <v>0.98</v>
      </c>
    </row>
    <row r="114" spans="1:28" ht="13.15" customHeight="1" x14ac:dyDescent="0.2">
      <c r="A114" s="38" t="s">
        <v>64</v>
      </c>
      <c r="B114" s="7" t="s">
        <v>18</v>
      </c>
      <c r="C114" s="29">
        <v>21495</v>
      </c>
      <c r="D114" s="30">
        <v>12015</v>
      </c>
      <c r="E114" s="31">
        <v>9480</v>
      </c>
      <c r="F114" s="29">
        <v>45052</v>
      </c>
      <c r="G114" s="30">
        <v>22914</v>
      </c>
      <c r="H114" s="31">
        <v>22138</v>
      </c>
      <c r="I114" s="29">
        <v>1640</v>
      </c>
      <c r="J114" s="30">
        <v>1189</v>
      </c>
      <c r="K114" s="31">
        <v>451</v>
      </c>
      <c r="L114" s="29">
        <v>1693</v>
      </c>
      <c r="M114" s="30">
        <v>1223</v>
      </c>
      <c r="N114" s="31">
        <v>470</v>
      </c>
      <c r="O114" s="29">
        <v>6249</v>
      </c>
      <c r="P114" s="30">
        <v>3895</v>
      </c>
      <c r="Q114" s="31">
        <v>2354</v>
      </c>
      <c r="R114" s="29">
        <v>8600</v>
      </c>
      <c r="S114" s="30">
        <v>5026</v>
      </c>
      <c r="T114" s="31">
        <v>3574</v>
      </c>
      <c r="U114" s="29">
        <v>13606</v>
      </c>
      <c r="V114" s="30">
        <v>6931</v>
      </c>
      <c r="W114" s="31">
        <v>6675</v>
      </c>
      <c r="X114" s="29">
        <v>34759</v>
      </c>
      <c r="Y114" s="30">
        <v>16665</v>
      </c>
      <c r="Z114" s="31">
        <v>18094</v>
      </c>
      <c r="AA114" s="32">
        <v>2.0299999999999998</v>
      </c>
      <c r="AB114" s="33">
        <v>1.73</v>
      </c>
    </row>
    <row r="115" spans="1:28" ht="13.15" customHeight="1" x14ac:dyDescent="0.2">
      <c r="A115" s="38" t="s">
        <v>97</v>
      </c>
      <c r="B115" s="7" t="s">
        <v>19</v>
      </c>
      <c r="C115" s="29">
        <v>11078</v>
      </c>
      <c r="D115" s="30">
        <v>6419</v>
      </c>
      <c r="E115" s="31">
        <v>4659</v>
      </c>
      <c r="F115" s="29">
        <v>27119</v>
      </c>
      <c r="G115" s="30">
        <v>13844</v>
      </c>
      <c r="H115" s="31">
        <v>13275</v>
      </c>
      <c r="I115" s="29">
        <v>47</v>
      </c>
      <c r="J115" s="30">
        <v>35</v>
      </c>
      <c r="K115" s="31">
        <v>12</v>
      </c>
      <c r="L115" s="29">
        <v>49</v>
      </c>
      <c r="M115" s="30">
        <v>35</v>
      </c>
      <c r="N115" s="31">
        <v>14</v>
      </c>
      <c r="O115" s="29">
        <v>1196</v>
      </c>
      <c r="P115" s="30">
        <v>777</v>
      </c>
      <c r="Q115" s="31">
        <v>419</v>
      </c>
      <c r="R115" s="29">
        <v>2241</v>
      </c>
      <c r="S115" s="30">
        <v>1291</v>
      </c>
      <c r="T115" s="31">
        <v>950</v>
      </c>
      <c r="U115" s="29">
        <v>9835</v>
      </c>
      <c r="V115" s="30">
        <v>5607</v>
      </c>
      <c r="W115" s="31">
        <v>4228</v>
      </c>
      <c r="X115" s="29">
        <v>24829</v>
      </c>
      <c r="Y115" s="30">
        <v>12518</v>
      </c>
      <c r="Z115" s="31">
        <v>12311</v>
      </c>
      <c r="AA115" s="32">
        <v>1.31</v>
      </c>
      <c r="AB115" s="33">
        <v>1.2</v>
      </c>
    </row>
    <row r="116" spans="1:28" ht="13.15" customHeight="1" x14ac:dyDescent="0.2">
      <c r="A116" s="38" t="s">
        <v>98</v>
      </c>
      <c r="B116" s="7" t="s">
        <v>28</v>
      </c>
      <c r="C116" s="29">
        <v>20134</v>
      </c>
      <c r="D116" s="30">
        <v>11691</v>
      </c>
      <c r="E116" s="31">
        <v>8443</v>
      </c>
      <c r="F116" s="29">
        <v>45090</v>
      </c>
      <c r="G116" s="30">
        <v>23293</v>
      </c>
      <c r="H116" s="31">
        <v>21797</v>
      </c>
      <c r="I116" s="29">
        <v>388</v>
      </c>
      <c r="J116" s="30">
        <v>293</v>
      </c>
      <c r="K116" s="31">
        <v>95</v>
      </c>
      <c r="L116" s="29">
        <v>396</v>
      </c>
      <c r="M116" s="30">
        <v>300</v>
      </c>
      <c r="N116" s="31">
        <v>96</v>
      </c>
      <c r="O116" s="29">
        <v>6566</v>
      </c>
      <c r="P116" s="30">
        <v>4292</v>
      </c>
      <c r="Q116" s="31">
        <v>2274</v>
      </c>
      <c r="R116" s="29">
        <v>10751</v>
      </c>
      <c r="S116" s="30">
        <v>6266</v>
      </c>
      <c r="T116" s="31">
        <v>4485</v>
      </c>
      <c r="U116" s="29">
        <v>13180</v>
      </c>
      <c r="V116" s="30">
        <v>7106</v>
      </c>
      <c r="W116" s="31">
        <v>6074</v>
      </c>
      <c r="X116" s="29">
        <v>33943</v>
      </c>
      <c r="Y116" s="30">
        <v>16727</v>
      </c>
      <c r="Z116" s="31">
        <v>17216</v>
      </c>
      <c r="AA116" s="32">
        <v>2.0099999999999998</v>
      </c>
      <c r="AB116" s="33">
        <v>1.6</v>
      </c>
    </row>
    <row r="117" spans="1:28" ht="13.15" customHeight="1" x14ac:dyDescent="0.2">
      <c r="A117" s="38" t="s">
        <v>63</v>
      </c>
      <c r="B117" s="7" t="s">
        <v>29</v>
      </c>
      <c r="C117" s="29">
        <v>9602</v>
      </c>
      <c r="D117" s="30">
        <v>6431</v>
      </c>
      <c r="E117" s="31">
        <v>3171</v>
      </c>
      <c r="F117" s="29">
        <v>17923</v>
      </c>
      <c r="G117" s="30">
        <v>10185</v>
      </c>
      <c r="H117" s="31">
        <v>7738</v>
      </c>
      <c r="I117" s="29">
        <v>261</v>
      </c>
      <c r="J117" s="30">
        <v>181</v>
      </c>
      <c r="K117" s="31">
        <v>80</v>
      </c>
      <c r="L117" s="29">
        <v>267</v>
      </c>
      <c r="M117" s="30">
        <v>184</v>
      </c>
      <c r="N117" s="31">
        <v>83</v>
      </c>
      <c r="O117" s="29">
        <v>3097</v>
      </c>
      <c r="P117" s="30">
        <v>2208</v>
      </c>
      <c r="Q117" s="31">
        <v>889</v>
      </c>
      <c r="R117" s="29">
        <v>3847</v>
      </c>
      <c r="S117" s="30">
        <v>2561</v>
      </c>
      <c r="T117" s="31">
        <v>1286</v>
      </c>
      <c r="U117" s="29">
        <v>6244</v>
      </c>
      <c r="V117" s="30">
        <v>4042</v>
      </c>
      <c r="W117" s="31">
        <v>2202</v>
      </c>
      <c r="X117" s="29">
        <v>13809</v>
      </c>
      <c r="Y117" s="30">
        <v>7440</v>
      </c>
      <c r="Z117" s="31">
        <v>6369</v>
      </c>
      <c r="AA117" s="32">
        <v>1.36</v>
      </c>
      <c r="AB117" s="33">
        <v>0.96</v>
      </c>
    </row>
    <row r="118" spans="1:28" ht="13.15" customHeight="1" x14ac:dyDescent="0.2">
      <c r="A118" s="38" t="s">
        <v>99</v>
      </c>
      <c r="B118" s="7" t="s">
        <v>30</v>
      </c>
      <c r="C118" s="29">
        <v>16088</v>
      </c>
      <c r="D118" s="30">
        <v>10023</v>
      </c>
      <c r="E118" s="31">
        <v>6065</v>
      </c>
      <c r="F118" s="29">
        <v>33192</v>
      </c>
      <c r="G118" s="30">
        <v>17528</v>
      </c>
      <c r="H118" s="31">
        <v>15664</v>
      </c>
      <c r="I118" s="29">
        <v>67</v>
      </c>
      <c r="J118" s="30">
        <v>45</v>
      </c>
      <c r="K118" s="31">
        <v>22</v>
      </c>
      <c r="L118" s="29">
        <v>70</v>
      </c>
      <c r="M118" s="30">
        <v>47</v>
      </c>
      <c r="N118" s="31">
        <v>23</v>
      </c>
      <c r="O118" s="29">
        <v>7074</v>
      </c>
      <c r="P118" s="30">
        <v>4677</v>
      </c>
      <c r="Q118" s="31">
        <v>2397</v>
      </c>
      <c r="R118" s="29">
        <v>9858</v>
      </c>
      <c r="S118" s="30">
        <v>5954</v>
      </c>
      <c r="T118" s="31">
        <v>3904</v>
      </c>
      <c r="U118" s="29">
        <v>8947</v>
      </c>
      <c r="V118" s="30">
        <v>5301</v>
      </c>
      <c r="W118" s="31">
        <v>3646</v>
      </c>
      <c r="X118" s="29">
        <v>23264</v>
      </c>
      <c r="Y118" s="30">
        <v>11527</v>
      </c>
      <c r="Z118" s="31">
        <v>11737</v>
      </c>
      <c r="AA118" s="32">
        <v>1.44</v>
      </c>
      <c r="AB118" s="33">
        <v>1.2</v>
      </c>
    </row>
    <row r="119" spans="1:28" ht="13.15" customHeight="1" x14ac:dyDescent="0.2">
      <c r="A119" s="25" t="s">
        <v>44</v>
      </c>
      <c r="B119" s="7" t="s">
        <v>31</v>
      </c>
      <c r="C119" s="29">
        <v>2543</v>
      </c>
      <c r="D119" s="30">
        <v>1670</v>
      </c>
      <c r="E119" s="31">
        <v>873</v>
      </c>
      <c r="F119" s="29">
        <v>4630</v>
      </c>
      <c r="G119" s="30">
        <v>2676</v>
      </c>
      <c r="H119" s="31">
        <v>1954</v>
      </c>
      <c r="I119" s="29">
        <v>11</v>
      </c>
      <c r="J119" s="30">
        <v>9</v>
      </c>
      <c r="K119" s="31">
        <v>2</v>
      </c>
      <c r="L119" s="29">
        <v>11</v>
      </c>
      <c r="M119" s="30">
        <v>9</v>
      </c>
      <c r="N119" s="31">
        <v>2</v>
      </c>
      <c r="O119" s="29">
        <v>276</v>
      </c>
      <c r="P119" s="30">
        <v>208</v>
      </c>
      <c r="Q119" s="31">
        <v>68</v>
      </c>
      <c r="R119" s="29">
        <v>394</v>
      </c>
      <c r="S119" s="30">
        <v>276</v>
      </c>
      <c r="T119" s="31">
        <v>118</v>
      </c>
      <c r="U119" s="29">
        <v>2256</v>
      </c>
      <c r="V119" s="30">
        <v>1453</v>
      </c>
      <c r="W119" s="31">
        <v>803</v>
      </c>
      <c r="X119" s="29">
        <v>4225</v>
      </c>
      <c r="Y119" s="30">
        <v>2391</v>
      </c>
      <c r="Z119" s="31">
        <v>1834</v>
      </c>
      <c r="AA119" s="32">
        <v>1.47</v>
      </c>
      <c r="AB119" s="33">
        <v>1.02</v>
      </c>
    </row>
    <row r="120" spans="1:28" ht="13.15" customHeight="1" x14ac:dyDescent="0.2">
      <c r="A120" s="25" t="s">
        <v>45</v>
      </c>
      <c r="B120" s="7" t="s">
        <v>32</v>
      </c>
      <c r="C120" s="29">
        <v>1889</v>
      </c>
      <c r="D120" s="30">
        <v>1235</v>
      </c>
      <c r="E120" s="31">
        <v>654</v>
      </c>
      <c r="F120" s="29">
        <v>4156</v>
      </c>
      <c r="G120" s="30">
        <v>2244</v>
      </c>
      <c r="H120" s="31">
        <v>1912</v>
      </c>
      <c r="I120" s="29">
        <v>10</v>
      </c>
      <c r="J120" s="30">
        <v>9</v>
      </c>
      <c r="K120" s="31">
        <v>1</v>
      </c>
      <c r="L120" s="29">
        <v>10</v>
      </c>
      <c r="M120" s="30">
        <v>9</v>
      </c>
      <c r="N120" s="31">
        <v>1</v>
      </c>
      <c r="O120" s="29">
        <v>307</v>
      </c>
      <c r="P120" s="30">
        <v>232</v>
      </c>
      <c r="Q120" s="31">
        <v>75</v>
      </c>
      <c r="R120" s="29">
        <v>447</v>
      </c>
      <c r="S120" s="30">
        <v>294</v>
      </c>
      <c r="T120" s="31">
        <v>153</v>
      </c>
      <c r="U120" s="29">
        <v>1572</v>
      </c>
      <c r="V120" s="30">
        <v>994</v>
      </c>
      <c r="W120" s="31">
        <v>578</v>
      </c>
      <c r="X120" s="29">
        <v>3699</v>
      </c>
      <c r="Y120" s="30">
        <v>1941</v>
      </c>
      <c r="Z120" s="31">
        <v>1758</v>
      </c>
      <c r="AA120" s="32">
        <v>0.92</v>
      </c>
      <c r="AB120" s="33">
        <v>0.73</v>
      </c>
    </row>
    <row r="121" spans="1:28" ht="13.15" customHeight="1" x14ac:dyDescent="0.2">
      <c r="A121" s="25" t="s">
        <v>46</v>
      </c>
      <c r="B121" s="7" t="s">
        <v>33</v>
      </c>
      <c r="C121" s="29">
        <v>3037</v>
      </c>
      <c r="D121" s="30">
        <v>1988</v>
      </c>
      <c r="E121" s="31">
        <v>1049</v>
      </c>
      <c r="F121" s="29">
        <v>5837</v>
      </c>
      <c r="G121" s="30">
        <v>3304</v>
      </c>
      <c r="H121" s="31">
        <v>2533</v>
      </c>
      <c r="I121" s="29">
        <v>1</v>
      </c>
      <c r="J121" s="30">
        <v>1</v>
      </c>
      <c r="K121" s="31">
        <v>0</v>
      </c>
      <c r="L121" s="29">
        <v>1</v>
      </c>
      <c r="M121" s="30">
        <v>1</v>
      </c>
      <c r="N121" s="31">
        <v>0</v>
      </c>
      <c r="O121" s="29">
        <v>1284</v>
      </c>
      <c r="P121" s="30">
        <v>936</v>
      </c>
      <c r="Q121" s="31">
        <v>348</v>
      </c>
      <c r="R121" s="29">
        <v>1926</v>
      </c>
      <c r="S121" s="30">
        <v>1241</v>
      </c>
      <c r="T121" s="31">
        <v>685</v>
      </c>
      <c r="U121" s="29">
        <v>1752</v>
      </c>
      <c r="V121" s="30">
        <v>1051</v>
      </c>
      <c r="W121" s="31">
        <v>701</v>
      </c>
      <c r="X121" s="29">
        <v>3910</v>
      </c>
      <c r="Y121" s="30">
        <v>2062</v>
      </c>
      <c r="Z121" s="31">
        <v>1848</v>
      </c>
      <c r="AA121" s="32">
        <v>1.57</v>
      </c>
      <c r="AB121" s="33">
        <v>1.08</v>
      </c>
    </row>
    <row r="122" spans="1:28" ht="13.15" customHeight="1" x14ac:dyDescent="0.2">
      <c r="A122" s="25" t="s">
        <v>47</v>
      </c>
      <c r="B122" s="7" t="s">
        <v>34</v>
      </c>
      <c r="C122" s="29">
        <v>7256</v>
      </c>
      <c r="D122" s="30">
        <v>4690</v>
      </c>
      <c r="E122" s="31">
        <v>2566</v>
      </c>
      <c r="F122" s="29">
        <v>12251</v>
      </c>
      <c r="G122" s="30">
        <v>7011</v>
      </c>
      <c r="H122" s="31">
        <v>5240</v>
      </c>
      <c r="I122" s="29">
        <v>2</v>
      </c>
      <c r="J122" s="30">
        <v>2</v>
      </c>
      <c r="K122" s="31">
        <v>0</v>
      </c>
      <c r="L122" s="29">
        <v>2</v>
      </c>
      <c r="M122" s="30">
        <v>2</v>
      </c>
      <c r="N122" s="31">
        <v>0</v>
      </c>
      <c r="O122" s="29">
        <v>91</v>
      </c>
      <c r="P122" s="30">
        <v>70</v>
      </c>
      <c r="Q122" s="31">
        <v>21</v>
      </c>
      <c r="R122" s="29">
        <v>135</v>
      </c>
      <c r="S122" s="30">
        <v>91</v>
      </c>
      <c r="T122" s="31">
        <v>44</v>
      </c>
      <c r="U122" s="29">
        <v>7163</v>
      </c>
      <c r="V122" s="30">
        <v>4618</v>
      </c>
      <c r="W122" s="31">
        <v>2545</v>
      </c>
      <c r="X122" s="29">
        <v>12114</v>
      </c>
      <c r="Y122" s="30">
        <v>6918</v>
      </c>
      <c r="Z122" s="31">
        <v>5196</v>
      </c>
      <c r="AA122" s="32">
        <v>1.83</v>
      </c>
      <c r="AB122" s="33">
        <v>0.97</v>
      </c>
    </row>
    <row r="123" spans="1:28" ht="13.15" customHeight="1" x14ac:dyDescent="0.2">
      <c r="A123" s="25" t="s">
        <v>48</v>
      </c>
      <c r="B123" s="7" t="s">
        <v>35</v>
      </c>
      <c r="C123" s="29">
        <v>2888</v>
      </c>
      <c r="D123" s="30">
        <v>2026</v>
      </c>
      <c r="E123" s="31">
        <v>862</v>
      </c>
      <c r="F123" s="29">
        <v>5154</v>
      </c>
      <c r="G123" s="30">
        <v>3059</v>
      </c>
      <c r="H123" s="31">
        <v>2095</v>
      </c>
      <c r="I123" s="29">
        <v>6</v>
      </c>
      <c r="J123" s="30">
        <v>5</v>
      </c>
      <c r="K123" s="31">
        <v>1</v>
      </c>
      <c r="L123" s="29">
        <v>7</v>
      </c>
      <c r="M123" s="30">
        <v>6</v>
      </c>
      <c r="N123" s="31">
        <v>1</v>
      </c>
      <c r="O123" s="29">
        <v>183</v>
      </c>
      <c r="P123" s="30">
        <v>125</v>
      </c>
      <c r="Q123" s="31">
        <v>58</v>
      </c>
      <c r="R123" s="29">
        <v>326</v>
      </c>
      <c r="S123" s="30">
        <v>182</v>
      </c>
      <c r="T123" s="31">
        <v>144</v>
      </c>
      <c r="U123" s="29">
        <v>2699</v>
      </c>
      <c r="V123" s="30">
        <v>1896</v>
      </c>
      <c r="W123" s="31">
        <v>803</v>
      </c>
      <c r="X123" s="29">
        <v>4821</v>
      </c>
      <c r="Y123" s="30">
        <v>2871</v>
      </c>
      <c r="Z123" s="31">
        <v>1950</v>
      </c>
      <c r="AA123" s="32">
        <v>1.61</v>
      </c>
      <c r="AB123" s="33">
        <v>1.05</v>
      </c>
    </row>
    <row r="124" spans="1:28" ht="13.15" customHeight="1" x14ac:dyDescent="0.2">
      <c r="A124" s="25" t="s">
        <v>49</v>
      </c>
      <c r="B124" s="7" t="s">
        <v>20</v>
      </c>
      <c r="C124" s="29">
        <v>5558</v>
      </c>
      <c r="D124" s="30">
        <v>3889</v>
      </c>
      <c r="E124" s="31">
        <v>1669</v>
      </c>
      <c r="F124" s="29">
        <v>11201</v>
      </c>
      <c r="G124" s="30">
        <v>6273</v>
      </c>
      <c r="H124" s="31">
        <v>4928</v>
      </c>
      <c r="I124" s="29">
        <v>0</v>
      </c>
      <c r="J124" s="30">
        <v>0</v>
      </c>
      <c r="K124" s="31">
        <v>0</v>
      </c>
      <c r="L124" s="29">
        <v>0</v>
      </c>
      <c r="M124" s="30">
        <v>0</v>
      </c>
      <c r="N124" s="31">
        <v>0</v>
      </c>
      <c r="O124" s="29">
        <v>2749</v>
      </c>
      <c r="P124" s="30">
        <v>2029</v>
      </c>
      <c r="Q124" s="31">
        <v>720</v>
      </c>
      <c r="R124" s="29">
        <v>4217</v>
      </c>
      <c r="S124" s="30">
        <v>2661</v>
      </c>
      <c r="T124" s="31">
        <v>1556</v>
      </c>
      <c r="U124" s="29">
        <v>2809</v>
      </c>
      <c r="V124" s="30">
        <v>1860</v>
      </c>
      <c r="W124" s="31">
        <v>949</v>
      </c>
      <c r="X124" s="29">
        <v>6984</v>
      </c>
      <c r="Y124" s="30">
        <v>3612</v>
      </c>
      <c r="Z124" s="31">
        <v>3372</v>
      </c>
      <c r="AA124" s="32">
        <v>2.2799999999999998</v>
      </c>
      <c r="AB124" s="33">
        <v>1.65</v>
      </c>
    </row>
    <row r="125" spans="1:28" ht="13.15" customHeight="1" x14ac:dyDescent="0.2">
      <c r="A125" s="25" t="s">
        <v>50</v>
      </c>
      <c r="B125" s="7" t="s">
        <v>21</v>
      </c>
      <c r="C125" s="29">
        <v>2234</v>
      </c>
      <c r="D125" s="30">
        <v>1612</v>
      </c>
      <c r="E125" s="31">
        <v>622</v>
      </c>
      <c r="F125" s="29">
        <v>3837</v>
      </c>
      <c r="G125" s="30">
        <v>2358</v>
      </c>
      <c r="H125" s="31">
        <v>1479</v>
      </c>
      <c r="I125" s="29">
        <v>7</v>
      </c>
      <c r="J125" s="30">
        <v>6</v>
      </c>
      <c r="K125" s="31">
        <v>1</v>
      </c>
      <c r="L125" s="29">
        <v>7</v>
      </c>
      <c r="M125" s="30">
        <v>6</v>
      </c>
      <c r="N125" s="31">
        <v>1</v>
      </c>
      <c r="O125" s="29">
        <v>223</v>
      </c>
      <c r="P125" s="30">
        <v>174</v>
      </c>
      <c r="Q125" s="31">
        <v>49</v>
      </c>
      <c r="R125" s="29">
        <v>282</v>
      </c>
      <c r="S125" s="30">
        <v>201</v>
      </c>
      <c r="T125" s="31">
        <v>81</v>
      </c>
      <c r="U125" s="29">
        <v>2004</v>
      </c>
      <c r="V125" s="30">
        <v>1432</v>
      </c>
      <c r="W125" s="31">
        <v>572</v>
      </c>
      <c r="X125" s="29">
        <v>3548</v>
      </c>
      <c r="Y125" s="30">
        <v>2151</v>
      </c>
      <c r="Z125" s="31">
        <v>1397</v>
      </c>
      <c r="AA125" s="32">
        <v>1.21</v>
      </c>
      <c r="AB125" s="33">
        <v>0.77</v>
      </c>
    </row>
    <row r="126" spans="1:28" ht="13.15" customHeight="1" x14ac:dyDescent="0.2">
      <c r="A126" s="25" t="s">
        <v>51</v>
      </c>
      <c r="B126" s="7" t="s">
        <v>22</v>
      </c>
      <c r="C126" s="29">
        <v>8384</v>
      </c>
      <c r="D126" s="30">
        <v>5607</v>
      </c>
      <c r="E126" s="31">
        <v>2777</v>
      </c>
      <c r="F126" s="29">
        <v>15764</v>
      </c>
      <c r="G126" s="30">
        <v>9214</v>
      </c>
      <c r="H126" s="31">
        <v>6550</v>
      </c>
      <c r="I126" s="29">
        <v>53</v>
      </c>
      <c r="J126" s="30">
        <v>40</v>
      </c>
      <c r="K126" s="31">
        <v>13</v>
      </c>
      <c r="L126" s="29">
        <v>53</v>
      </c>
      <c r="M126" s="30">
        <v>40</v>
      </c>
      <c r="N126" s="31">
        <v>13</v>
      </c>
      <c r="O126" s="29">
        <v>877</v>
      </c>
      <c r="P126" s="30">
        <v>673</v>
      </c>
      <c r="Q126" s="31">
        <v>204</v>
      </c>
      <c r="R126" s="29">
        <v>1045</v>
      </c>
      <c r="S126" s="30">
        <v>754</v>
      </c>
      <c r="T126" s="31">
        <v>291</v>
      </c>
      <c r="U126" s="29">
        <v>7454</v>
      </c>
      <c r="V126" s="30">
        <v>4894</v>
      </c>
      <c r="W126" s="31">
        <v>2560</v>
      </c>
      <c r="X126" s="29">
        <v>14666</v>
      </c>
      <c r="Y126" s="30">
        <v>8420</v>
      </c>
      <c r="Z126" s="31">
        <v>6246</v>
      </c>
      <c r="AA126" s="32">
        <v>2.87</v>
      </c>
      <c r="AB126" s="33">
        <v>1.94</v>
      </c>
    </row>
    <row r="127" spans="1:28" ht="13.15" customHeight="1" x14ac:dyDescent="0.2">
      <c r="A127" s="25" t="s">
        <v>52</v>
      </c>
      <c r="B127" s="7" t="s">
        <v>23</v>
      </c>
      <c r="C127" s="29">
        <v>3640</v>
      </c>
      <c r="D127" s="30">
        <v>2411</v>
      </c>
      <c r="E127" s="31">
        <v>1229</v>
      </c>
      <c r="F127" s="29">
        <v>6921</v>
      </c>
      <c r="G127" s="30">
        <v>4052</v>
      </c>
      <c r="H127" s="31">
        <v>2869</v>
      </c>
      <c r="I127" s="29">
        <v>59</v>
      </c>
      <c r="J127" s="30">
        <v>53</v>
      </c>
      <c r="K127" s="31">
        <v>6</v>
      </c>
      <c r="L127" s="29">
        <v>60</v>
      </c>
      <c r="M127" s="30">
        <v>53</v>
      </c>
      <c r="N127" s="31">
        <v>7</v>
      </c>
      <c r="O127" s="29">
        <v>646</v>
      </c>
      <c r="P127" s="30">
        <v>488</v>
      </c>
      <c r="Q127" s="31">
        <v>158</v>
      </c>
      <c r="R127" s="29">
        <v>880</v>
      </c>
      <c r="S127" s="30">
        <v>598</v>
      </c>
      <c r="T127" s="31">
        <v>282</v>
      </c>
      <c r="U127" s="29">
        <v>2935</v>
      </c>
      <c r="V127" s="30">
        <v>1870</v>
      </c>
      <c r="W127" s="31">
        <v>1065</v>
      </c>
      <c r="X127" s="29">
        <v>5981</v>
      </c>
      <c r="Y127" s="30">
        <v>3401</v>
      </c>
      <c r="Z127" s="31">
        <v>2580</v>
      </c>
      <c r="AA127" s="32">
        <v>4.3499999999999996</v>
      </c>
      <c r="AB127" s="33">
        <v>3.22</v>
      </c>
    </row>
    <row r="128" spans="1:28" ht="13.15" customHeight="1" x14ac:dyDescent="0.2">
      <c r="A128" s="25" t="s">
        <v>53</v>
      </c>
      <c r="B128" s="7" t="s">
        <v>24</v>
      </c>
      <c r="C128" s="29">
        <v>4152</v>
      </c>
      <c r="D128" s="30">
        <v>2730</v>
      </c>
      <c r="E128" s="31">
        <v>1422</v>
      </c>
      <c r="F128" s="29">
        <v>8716</v>
      </c>
      <c r="G128" s="30">
        <v>4955</v>
      </c>
      <c r="H128" s="31">
        <v>3761</v>
      </c>
      <c r="I128" s="29">
        <v>12</v>
      </c>
      <c r="J128" s="30">
        <v>9</v>
      </c>
      <c r="K128" s="31">
        <v>3</v>
      </c>
      <c r="L128" s="29">
        <v>12</v>
      </c>
      <c r="M128" s="30">
        <v>9</v>
      </c>
      <c r="N128" s="31">
        <v>3</v>
      </c>
      <c r="O128" s="29">
        <v>460</v>
      </c>
      <c r="P128" s="30">
        <v>331</v>
      </c>
      <c r="Q128" s="31">
        <v>129</v>
      </c>
      <c r="R128" s="29">
        <v>607</v>
      </c>
      <c r="S128" s="30">
        <v>396</v>
      </c>
      <c r="T128" s="31">
        <v>211</v>
      </c>
      <c r="U128" s="29">
        <v>3680</v>
      </c>
      <c r="V128" s="30">
        <v>2390</v>
      </c>
      <c r="W128" s="31">
        <v>1290</v>
      </c>
      <c r="X128" s="29">
        <v>8097</v>
      </c>
      <c r="Y128" s="30">
        <v>4550</v>
      </c>
      <c r="Z128" s="31">
        <v>3547</v>
      </c>
      <c r="AA128" s="32">
        <v>3.26</v>
      </c>
      <c r="AB128" s="33">
        <v>2.69</v>
      </c>
    </row>
    <row r="129" spans="1:28" ht="13.15" customHeight="1" x14ac:dyDescent="0.2">
      <c r="A129" s="25" t="s">
        <v>54</v>
      </c>
      <c r="B129" s="7" t="s">
        <v>25</v>
      </c>
      <c r="C129" s="29">
        <v>740</v>
      </c>
      <c r="D129" s="30">
        <v>517</v>
      </c>
      <c r="E129" s="31">
        <v>223</v>
      </c>
      <c r="F129" s="29">
        <v>1350</v>
      </c>
      <c r="G129" s="30">
        <v>754</v>
      </c>
      <c r="H129" s="31">
        <v>596</v>
      </c>
      <c r="I129" s="29">
        <v>42</v>
      </c>
      <c r="J129" s="30">
        <v>30</v>
      </c>
      <c r="K129" s="31">
        <v>12</v>
      </c>
      <c r="L129" s="29">
        <v>43</v>
      </c>
      <c r="M129" s="30">
        <v>30</v>
      </c>
      <c r="N129" s="31">
        <v>13</v>
      </c>
      <c r="O129" s="29">
        <v>287</v>
      </c>
      <c r="P129" s="30">
        <v>217</v>
      </c>
      <c r="Q129" s="31">
        <v>70</v>
      </c>
      <c r="R129" s="29">
        <v>359</v>
      </c>
      <c r="S129" s="30">
        <v>244</v>
      </c>
      <c r="T129" s="31">
        <v>115</v>
      </c>
      <c r="U129" s="29">
        <v>411</v>
      </c>
      <c r="V129" s="30">
        <v>270</v>
      </c>
      <c r="W129" s="31">
        <v>141</v>
      </c>
      <c r="X129" s="29">
        <v>948</v>
      </c>
      <c r="Y129" s="30">
        <v>480</v>
      </c>
      <c r="Z129" s="31">
        <v>468</v>
      </c>
      <c r="AA129" s="32">
        <v>1.76</v>
      </c>
      <c r="AB129" s="33">
        <v>1.27</v>
      </c>
    </row>
    <row r="130" spans="1:28" ht="13.15" customHeight="1" x14ac:dyDescent="0.2">
      <c r="A130" s="25" t="s">
        <v>55</v>
      </c>
      <c r="B130" s="7" t="s">
        <v>26</v>
      </c>
      <c r="C130" s="29">
        <v>2539</v>
      </c>
      <c r="D130" s="30">
        <v>1594</v>
      </c>
      <c r="E130" s="31">
        <v>945</v>
      </c>
      <c r="F130" s="29">
        <v>5077</v>
      </c>
      <c r="G130" s="30">
        <v>2793</v>
      </c>
      <c r="H130" s="31">
        <v>2284</v>
      </c>
      <c r="I130" s="29">
        <v>5</v>
      </c>
      <c r="J130" s="30">
        <v>4</v>
      </c>
      <c r="K130" s="31">
        <v>1</v>
      </c>
      <c r="L130" s="29">
        <v>5</v>
      </c>
      <c r="M130" s="30">
        <v>4</v>
      </c>
      <c r="N130" s="31">
        <v>1</v>
      </c>
      <c r="O130" s="29">
        <v>679</v>
      </c>
      <c r="P130" s="30">
        <v>443</v>
      </c>
      <c r="Q130" s="31">
        <v>236</v>
      </c>
      <c r="R130" s="29">
        <v>1106</v>
      </c>
      <c r="S130" s="30">
        <v>631</v>
      </c>
      <c r="T130" s="31">
        <v>475</v>
      </c>
      <c r="U130" s="29">
        <v>1855</v>
      </c>
      <c r="V130" s="30">
        <v>1147</v>
      </c>
      <c r="W130" s="31">
        <v>708</v>
      </c>
      <c r="X130" s="29">
        <v>3966</v>
      </c>
      <c r="Y130" s="30">
        <v>2158</v>
      </c>
      <c r="Z130" s="31">
        <v>1808</v>
      </c>
      <c r="AA130" s="32">
        <v>1.63</v>
      </c>
      <c r="AB130" s="33">
        <v>1.38</v>
      </c>
    </row>
    <row r="131" spans="1:28" ht="13.15" customHeight="1" x14ac:dyDescent="0.2">
      <c r="A131" s="25" t="s">
        <v>56</v>
      </c>
      <c r="B131" s="7" t="s">
        <v>27</v>
      </c>
      <c r="C131" s="29">
        <v>1956</v>
      </c>
      <c r="D131" s="30">
        <v>1159</v>
      </c>
      <c r="E131" s="31">
        <v>797</v>
      </c>
      <c r="F131" s="29">
        <v>4111</v>
      </c>
      <c r="G131" s="30">
        <v>2159</v>
      </c>
      <c r="H131" s="31">
        <v>1952</v>
      </c>
      <c r="I131" s="29">
        <v>12</v>
      </c>
      <c r="J131" s="30">
        <v>7</v>
      </c>
      <c r="K131" s="31">
        <v>5</v>
      </c>
      <c r="L131" s="29">
        <v>12</v>
      </c>
      <c r="M131" s="30">
        <v>7</v>
      </c>
      <c r="N131" s="31">
        <v>5</v>
      </c>
      <c r="O131" s="29">
        <v>521</v>
      </c>
      <c r="P131" s="30">
        <v>316</v>
      </c>
      <c r="Q131" s="31">
        <v>205</v>
      </c>
      <c r="R131" s="29">
        <v>850</v>
      </c>
      <c r="S131" s="30">
        <v>484</v>
      </c>
      <c r="T131" s="31">
        <v>366</v>
      </c>
      <c r="U131" s="29">
        <v>1423</v>
      </c>
      <c r="V131" s="30">
        <v>836</v>
      </c>
      <c r="W131" s="31">
        <v>587</v>
      </c>
      <c r="X131" s="29">
        <v>3249</v>
      </c>
      <c r="Y131" s="30">
        <v>1668</v>
      </c>
      <c r="Z131" s="31">
        <v>1581</v>
      </c>
      <c r="AA131" s="32">
        <v>1.1399999999999999</v>
      </c>
      <c r="AB131" s="33">
        <v>0.91</v>
      </c>
    </row>
    <row r="132" spans="1:28" ht="13.15" customHeight="1" x14ac:dyDescent="0.2">
      <c r="A132" s="25" t="s">
        <v>57</v>
      </c>
      <c r="B132" s="7" t="s">
        <v>36</v>
      </c>
      <c r="C132" s="29">
        <v>1515</v>
      </c>
      <c r="D132" s="30">
        <v>935</v>
      </c>
      <c r="E132" s="31">
        <v>580</v>
      </c>
      <c r="F132" s="29">
        <v>2836</v>
      </c>
      <c r="G132" s="30">
        <v>1543</v>
      </c>
      <c r="H132" s="31">
        <v>1293</v>
      </c>
      <c r="I132" s="29">
        <v>18</v>
      </c>
      <c r="J132" s="30">
        <v>16</v>
      </c>
      <c r="K132" s="31">
        <v>2</v>
      </c>
      <c r="L132" s="29">
        <v>19</v>
      </c>
      <c r="M132" s="30">
        <v>17</v>
      </c>
      <c r="N132" s="31">
        <v>2</v>
      </c>
      <c r="O132" s="29">
        <v>323</v>
      </c>
      <c r="P132" s="30">
        <v>211</v>
      </c>
      <c r="Q132" s="31">
        <v>112</v>
      </c>
      <c r="R132" s="29">
        <v>436</v>
      </c>
      <c r="S132" s="30">
        <v>265</v>
      </c>
      <c r="T132" s="31">
        <v>171</v>
      </c>
      <c r="U132" s="29">
        <v>1174</v>
      </c>
      <c r="V132" s="30">
        <v>708</v>
      </c>
      <c r="W132" s="31">
        <v>466</v>
      </c>
      <c r="X132" s="29">
        <v>2381</v>
      </c>
      <c r="Y132" s="30">
        <v>1261</v>
      </c>
      <c r="Z132" s="31">
        <v>1120</v>
      </c>
      <c r="AA132" s="32">
        <v>1.5</v>
      </c>
      <c r="AB132" s="33">
        <v>1.07</v>
      </c>
    </row>
    <row r="133" spans="1:28" ht="13.15" customHeight="1" x14ac:dyDescent="0.2">
      <c r="A133" s="25" t="s">
        <v>58</v>
      </c>
      <c r="B133" s="7" t="s">
        <v>37</v>
      </c>
      <c r="C133" s="29">
        <v>285</v>
      </c>
      <c r="D133" s="30">
        <v>173</v>
      </c>
      <c r="E133" s="31">
        <v>112</v>
      </c>
      <c r="F133" s="29">
        <v>521</v>
      </c>
      <c r="G133" s="30">
        <v>275</v>
      </c>
      <c r="H133" s="31">
        <v>246</v>
      </c>
      <c r="I133" s="29">
        <v>0</v>
      </c>
      <c r="J133" s="30">
        <v>0</v>
      </c>
      <c r="K133" s="31">
        <v>0</v>
      </c>
      <c r="L133" s="29">
        <v>0</v>
      </c>
      <c r="M133" s="30">
        <v>0</v>
      </c>
      <c r="N133" s="31">
        <v>0</v>
      </c>
      <c r="O133" s="29">
        <v>74</v>
      </c>
      <c r="P133" s="30">
        <v>50</v>
      </c>
      <c r="Q133" s="31">
        <v>24</v>
      </c>
      <c r="R133" s="29">
        <v>141</v>
      </c>
      <c r="S133" s="30">
        <v>78</v>
      </c>
      <c r="T133" s="31">
        <v>63</v>
      </c>
      <c r="U133" s="29">
        <v>211</v>
      </c>
      <c r="V133" s="30">
        <v>123</v>
      </c>
      <c r="W133" s="31">
        <v>88</v>
      </c>
      <c r="X133" s="29">
        <v>380</v>
      </c>
      <c r="Y133" s="30">
        <v>197</v>
      </c>
      <c r="Z133" s="31">
        <v>183</v>
      </c>
      <c r="AA133" s="32">
        <v>0.68</v>
      </c>
      <c r="AB133" s="33">
        <v>0.37</v>
      </c>
    </row>
    <row r="134" spans="1:28" ht="13.15" customHeight="1" x14ac:dyDescent="0.2">
      <c r="A134" s="26" t="s">
        <v>59</v>
      </c>
      <c r="B134" s="28" t="s">
        <v>38</v>
      </c>
      <c r="C134" s="51">
        <v>52</v>
      </c>
      <c r="D134" s="52">
        <v>35</v>
      </c>
      <c r="E134" s="53">
        <v>17</v>
      </c>
      <c r="F134" s="51">
        <v>96</v>
      </c>
      <c r="G134" s="52">
        <v>57</v>
      </c>
      <c r="H134" s="53">
        <v>39</v>
      </c>
      <c r="I134" s="51">
        <v>14</v>
      </c>
      <c r="J134" s="52">
        <v>9</v>
      </c>
      <c r="K134" s="53">
        <v>5</v>
      </c>
      <c r="L134" s="51">
        <v>15</v>
      </c>
      <c r="M134" s="52">
        <v>10</v>
      </c>
      <c r="N134" s="53">
        <v>5</v>
      </c>
      <c r="O134" s="51">
        <v>18</v>
      </c>
      <c r="P134" s="52">
        <v>14</v>
      </c>
      <c r="Q134" s="53">
        <v>4</v>
      </c>
      <c r="R134" s="51">
        <v>26</v>
      </c>
      <c r="S134" s="52">
        <v>19</v>
      </c>
      <c r="T134" s="53">
        <v>7</v>
      </c>
      <c r="U134" s="51">
        <v>20</v>
      </c>
      <c r="V134" s="52">
        <v>12</v>
      </c>
      <c r="W134" s="53">
        <v>8</v>
      </c>
      <c r="X134" s="51">
        <v>55</v>
      </c>
      <c r="Y134" s="52">
        <v>28</v>
      </c>
      <c r="Z134" s="53">
        <v>27</v>
      </c>
      <c r="AA134" s="54">
        <v>1.53</v>
      </c>
      <c r="AB134" s="55">
        <v>0.72</v>
      </c>
    </row>
    <row r="135" spans="1:28" ht="13.15" customHeight="1" x14ac:dyDescent="0.2">
      <c r="A135" s="88" t="s">
        <v>148</v>
      </c>
      <c r="B135" s="89"/>
      <c r="C135" s="89"/>
      <c r="D135" s="89"/>
      <c r="E135" s="89"/>
      <c r="F135" s="89"/>
      <c r="G135" s="89"/>
      <c r="H135" s="89"/>
      <c r="I135" s="89"/>
      <c r="J135" s="89"/>
      <c r="K135" s="89"/>
      <c r="L135" s="89"/>
      <c r="M135" s="41"/>
      <c r="N135" s="41"/>
      <c r="O135" s="41"/>
      <c r="P135" s="41"/>
      <c r="Q135" s="41"/>
      <c r="R135" s="41"/>
      <c r="S135" s="41"/>
      <c r="T135" s="41"/>
      <c r="U135" s="41"/>
      <c r="V135" s="41"/>
      <c r="W135" s="41"/>
      <c r="X135" s="41"/>
      <c r="Y135" s="41"/>
      <c r="Z135" s="41"/>
    </row>
    <row r="136" spans="1:28" ht="13.15" customHeight="1" x14ac:dyDescent="0.2">
      <c r="A136" s="90" t="s">
        <v>0</v>
      </c>
      <c r="B136" s="90"/>
      <c r="C136" s="90"/>
    </row>
    <row r="137" spans="1:28" ht="13.15" hidden="1" customHeight="1" x14ac:dyDescent="0.2">
      <c r="B137" t="s">
        <v>69</v>
      </c>
      <c r="C137" s="30" t="e">
        <f>C112-SUM(C113:C118)-#REF!</f>
        <v>#REF!</v>
      </c>
      <c r="D137" s="30" t="e">
        <f>D112-SUM(D113:D118)-#REF!</f>
        <v>#REF!</v>
      </c>
      <c r="E137" s="30" t="e">
        <f>E112-SUM(E113:E118)-#REF!</f>
        <v>#REF!</v>
      </c>
      <c r="F137" s="30" t="e">
        <f>F112-SUM(F113:F118)-#REF!</f>
        <v>#REF!</v>
      </c>
      <c r="G137" s="30" t="e">
        <f>G112-SUM(G113:G118)-#REF!</f>
        <v>#REF!</v>
      </c>
      <c r="H137" s="30" t="e">
        <f>H112-SUM(H113:H118)-#REF!</f>
        <v>#REF!</v>
      </c>
      <c r="I137" s="30" t="e">
        <f>I112-SUM(I113:I118)-#REF!</f>
        <v>#REF!</v>
      </c>
      <c r="J137" s="30" t="e">
        <f>J112-SUM(J113:J118)-#REF!</f>
        <v>#REF!</v>
      </c>
      <c r="K137" s="30" t="e">
        <f>K112-SUM(K113:K118)-#REF!</f>
        <v>#REF!</v>
      </c>
      <c r="L137" s="30" t="e">
        <f>L112-SUM(L113:L118)-#REF!</f>
        <v>#REF!</v>
      </c>
      <c r="M137" s="30" t="e">
        <f>M112-SUM(M113:M118)-#REF!</f>
        <v>#REF!</v>
      </c>
      <c r="N137" s="30" t="e">
        <f>N112-SUM(N113:N118)-#REF!</f>
        <v>#REF!</v>
      </c>
      <c r="O137" s="30" t="e">
        <f>O112-SUM(O113:O118)-#REF!</f>
        <v>#REF!</v>
      </c>
      <c r="P137" s="30" t="e">
        <f>P112-SUM(P113:P118)-#REF!</f>
        <v>#REF!</v>
      </c>
      <c r="Q137" s="30" t="e">
        <f>Q112-SUM(Q113:Q118)-#REF!</f>
        <v>#REF!</v>
      </c>
      <c r="R137" s="30" t="e">
        <f>R112-SUM(R113:R118)-#REF!</f>
        <v>#REF!</v>
      </c>
      <c r="S137" s="30" t="e">
        <f>S112-SUM(S113:S118)-#REF!</f>
        <v>#REF!</v>
      </c>
      <c r="T137" s="30" t="e">
        <f>T112-SUM(T113:T118)-#REF!</f>
        <v>#REF!</v>
      </c>
      <c r="U137" s="30" t="e">
        <f>U112-SUM(U113:U118)-#REF!</f>
        <v>#REF!</v>
      </c>
      <c r="V137" s="30" t="e">
        <f>V112-SUM(V113:V118)-#REF!</f>
        <v>#REF!</v>
      </c>
      <c r="W137" s="30" t="e">
        <f>W112-SUM(W113:W118)-#REF!</f>
        <v>#REF!</v>
      </c>
      <c r="X137" s="30" t="e">
        <f>X112-SUM(X113:X118)-#REF!</f>
        <v>#REF!</v>
      </c>
      <c r="Y137" s="30" t="e">
        <f>Y112-SUM(Y113:Y118)-#REF!</f>
        <v>#REF!</v>
      </c>
      <c r="Z137" s="30" t="e">
        <f>Z112-SUM(Z113:Z118)-#REF!</f>
        <v>#REF!</v>
      </c>
      <c r="AA137" s="30"/>
      <c r="AB137" s="30"/>
    </row>
    <row r="138" spans="1:28" ht="13.15" hidden="1" customHeight="1" x14ac:dyDescent="0.2">
      <c r="B138" t="s">
        <v>60</v>
      </c>
      <c r="C138" s="30" t="e">
        <f>#REF!-SUM(C119:C132)</f>
        <v>#REF!</v>
      </c>
      <c r="D138" s="30" t="e">
        <f>#REF!-SUM(D119:D132)</f>
        <v>#REF!</v>
      </c>
      <c r="E138" s="30" t="e">
        <f>#REF!-SUM(E119:E132)</f>
        <v>#REF!</v>
      </c>
      <c r="F138" s="30" t="e">
        <f>#REF!-SUM(F119:F132)</f>
        <v>#REF!</v>
      </c>
      <c r="G138" s="30" t="e">
        <f>#REF!-SUM(G119:G132)</f>
        <v>#REF!</v>
      </c>
      <c r="H138" s="30" t="e">
        <f>#REF!-SUM(H119:H132)</f>
        <v>#REF!</v>
      </c>
      <c r="I138" s="30" t="e">
        <f>#REF!-SUM(I119:I132)</f>
        <v>#REF!</v>
      </c>
      <c r="J138" s="30" t="e">
        <f>#REF!-SUM(J119:J132)</f>
        <v>#REF!</v>
      </c>
      <c r="K138" s="30" t="e">
        <f>#REF!-SUM(K119:K132)</f>
        <v>#REF!</v>
      </c>
      <c r="L138" s="30" t="e">
        <f>#REF!-SUM(L119:L132)</f>
        <v>#REF!</v>
      </c>
      <c r="M138" s="30" t="e">
        <f>#REF!-SUM(M119:M132)</f>
        <v>#REF!</v>
      </c>
      <c r="N138" s="30" t="e">
        <f>#REF!-SUM(N119:N132)</f>
        <v>#REF!</v>
      </c>
      <c r="O138" s="30" t="e">
        <f>#REF!-SUM(O119:O132)</f>
        <v>#REF!</v>
      </c>
      <c r="P138" s="30" t="e">
        <f>#REF!-SUM(P119:P132)</f>
        <v>#REF!</v>
      </c>
      <c r="Q138" s="30" t="e">
        <f>#REF!-SUM(Q119:Q132)</f>
        <v>#REF!</v>
      </c>
      <c r="R138" s="30" t="e">
        <f>#REF!-SUM(R119:R132)</f>
        <v>#REF!</v>
      </c>
      <c r="S138" s="30" t="e">
        <f>#REF!-SUM(S119:S132)</f>
        <v>#REF!</v>
      </c>
      <c r="T138" s="30" t="e">
        <f>#REF!-SUM(T119:T132)</f>
        <v>#REF!</v>
      </c>
      <c r="U138" s="30" t="e">
        <f>#REF!-SUM(U119:U132)</f>
        <v>#REF!</v>
      </c>
      <c r="V138" s="30" t="e">
        <f>#REF!-SUM(V119:V132)</f>
        <v>#REF!</v>
      </c>
      <c r="W138" s="30" t="e">
        <f>#REF!-SUM(W119:W132)</f>
        <v>#REF!</v>
      </c>
      <c r="X138" s="30" t="e">
        <f>#REF!-SUM(X119:X132)</f>
        <v>#REF!</v>
      </c>
      <c r="Y138" s="30" t="e">
        <f>#REF!-SUM(Y119:Y132)</f>
        <v>#REF!</v>
      </c>
      <c r="Z138" s="30" t="e">
        <f>#REF!-SUM(Z119:Z132)</f>
        <v>#REF!</v>
      </c>
      <c r="AA138" s="30"/>
      <c r="AB138" s="30"/>
    </row>
    <row r="139" spans="1:28" ht="13.15" hidden="1" customHeight="1" x14ac:dyDescent="0.2">
      <c r="B139" t="s">
        <v>61</v>
      </c>
      <c r="C139" s="30" t="e">
        <f>#REF!-C133-C134</f>
        <v>#REF!</v>
      </c>
      <c r="D139" s="30" t="e">
        <f>#REF!-D133-D134</f>
        <v>#REF!</v>
      </c>
      <c r="E139" s="30" t="e">
        <f>#REF!-E133-E134</f>
        <v>#REF!</v>
      </c>
      <c r="F139" s="30" t="e">
        <f>#REF!-F133-F134</f>
        <v>#REF!</v>
      </c>
      <c r="G139" s="30" t="e">
        <f>#REF!-G133-G134</f>
        <v>#REF!</v>
      </c>
      <c r="H139" s="30" t="e">
        <f>#REF!-H133-H134</f>
        <v>#REF!</v>
      </c>
      <c r="I139" s="30" t="e">
        <f>#REF!-I133-I134</f>
        <v>#REF!</v>
      </c>
      <c r="J139" s="30" t="e">
        <f>#REF!-J133-J134</f>
        <v>#REF!</v>
      </c>
      <c r="K139" s="30" t="e">
        <f>#REF!-K133-K134</f>
        <v>#REF!</v>
      </c>
      <c r="L139" s="30" t="e">
        <f>#REF!-L133-L134</f>
        <v>#REF!</v>
      </c>
      <c r="M139" s="30" t="e">
        <f>#REF!-M133-M134</f>
        <v>#REF!</v>
      </c>
      <c r="N139" s="30" t="e">
        <f>#REF!-N133-N134</f>
        <v>#REF!</v>
      </c>
      <c r="O139" s="30" t="e">
        <f>#REF!-O133-O134</f>
        <v>#REF!</v>
      </c>
      <c r="P139" s="30" t="e">
        <f>#REF!-P133-P134</f>
        <v>#REF!</v>
      </c>
      <c r="Q139" s="30" t="e">
        <f>#REF!-Q133-Q134</f>
        <v>#REF!</v>
      </c>
      <c r="R139" s="30" t="e">
        <f>#REF!-R133-R134</f>
        <v>#REF!</v>
      </c>
      <c r="S139" s="30" t="e">
        <f>#REF!-S133-S134</f>
        <v>#REF!</v>
      </c>
      <c r="T139" s="30" t="e">
        <f>#REF!-T133-T134</f>
        <v>#REF!</v>
      </c>
      <c r="U139" s="30" t="e">
        <f>#REF!-U133-U134</f>
        <v>#REF!</v>
      </c>
      <c r="V139" s="30" t="e">
        <f>#REF!-V133-V134</f>
        <v>#REF!</v>
      </c>
      <c r="W139" s="30" t="e">
        <f>#REF!-W133-W134</f>
        <v>#REF!</v>
      </c>
      <c r="X139" s="30" t="e">
        <f>#REF!-X133-X134</f>
        <v>#REF!</v>
      </c>
      <c r="Y139" s="30" t="e">
        <f>#REF!-Y133-Y134</f>
        <v>#REF!</v>
      </c>
      <c r="Z139" s="30" t="e">
        <f>#REF!-Z133-Z134</f>
        <v>#REF!</v>
      </c>
      <c r="AA139" s="30"/>
      <c r="AB139" s="30"/>
    </row>
    <row r="140" spans="1:28" ht="13.15" hidden="1" customHeight="1" x14ac:dyDescent="0.2">
      <c r="B140" t="s">
        <v>62</v>
      </c>
      <c r="C140" s="30">
        <f>C112-歷年Yearly!B93</f>
        <v>146342</v>
      </c>
      <c r="D140" s="30">
        <f>D112-歷年Yearly!C93</f>
        <v>90618</v>
      </c>
      <c r="E140" s="30">
        <f>E112-歷年Yearly!D93</f>
        <v>55724</v>
      </c>
      <c r="F140" s="30">
        <f>F112-歷年Yearly!H93</f>
        <v>300241</v>
      </c>
      <c r="G140" s="30">
        <f>G112-歷年Yearly!I93</f>
        <v>161390</v>
      </c>
      <c r="H140" s="30">
        <f>H112-歷年Yearly!J93</f>
        <v>138851</v>
      </c>
      <c r="I140" s="30">
        <f>I112-歷年Yearly!E93</f>
        <v>2733</v>
      </c>
      <c r="J140" s="30"/>
      <c r="K140" s="30"/>
      <c r="L140" s="30">
        <f>L112-歷年Yearly!K93</f>
        <v>2813</v>
      </c>
      <c r="M140" s="30"/>
      <c r="N140" s="30"/>
      <c r="O140" s="30">
        <f>O112-歷年Yearly!F93</f>
        <v>34563</v>
      </c>
      <c r="P140" s="30"/>
      <c r="Q140" s="30"/>
      <c r="R140" s="30">
        <f>R112-歷年Yearly!L92</f>
        <v>50711</v>
      </c>
      <c r="S140" s="30"/>
      <c r="T140" s="30"/>
      <c r="U140" s="30">
        <f>U112-歷年Yearly!G93</f>
        <v>109046</v>
      </c>
      <c r="V140" s="30"/>
      <c r="W140" s="30"/>
      <c r="X140" s="30">
        <f>X112-歷年Yearly!M92</f>
        <v>246717</v>
      </c>
      <c r="Y140" s="30"/>
      <c r="Z140" s="30"/>
      <c r="AA140" s="30">
        <f>AA112-歷年Yearly!N92</f>
        <v>1.64</v>
      </c>
      <c r="AB140" s="30">
        <f>AB112-歷年Yearly!O92</f>
        <v>1.27</v>
      </c>
    </row>
  </sheetData>
  <mergeCells count="73">
    <mergeCell ref="A135:L135"/>
    <mergeCell ref="A136:C136"/>
    <mergeCell ref="AA108:AA111"/>
    <mergeCell ref="AB108:AB111"/>
    <mergeCell ref="C109:E109"/>
    <mergeCell ref="F109:H109"/>
    <mergeCell ref="I109:K109"/>
    <mergeCell ref="L109:N109"/>
    <mergeCell ref="O109:Q109"/>
    <mergeCell ref="R109:T109"/>
    <mergeCell ref="U109:W109"/>
    <mergeCell ref="X109:Z109"/>
    <mergeCell ref="A108:B111"/>
    <mergeCell ref="C108:H108"/>
    <mergeCell ref="I108:N108"/>
    <mergeCell ref="O108:T108"/>
    <mergeCell ref="A99:L99"/>
    <mergeCell ref="A100:C100"/>
    <mergeCell ref="A107:N107"/>
    <mergeCell ref="C73:E73"/>
    <mergeCell ref="F73:H73"/>
    <mergeCell ref="I73:K73"/>
    <mergeCell ref="L73:N73"/>
    <mergeCell ref="U108:Z108"/>
    <mergeCell ref="O72:T72"/>
    <mergeCell ref="U72:Z72"/>
    <mergeCell ref="AA72:AA75"/>
    <mergeCell ref="AB72:AB75"/>
    <mergeCell ref="O73:Q73"/>
    <mergeCell ref="R73:T73"/>
    <mergeCell ref="U73:W73"/>
    <mergeCell ref="X73:Z73"/>
    <mergeCell ref="A63:L63"/>
    <mergeCell ref="A64:C64"/>
    <mergeCell ref="A71:N71"/>
    <mergeCell ref="A72:B75"/>
    <mergeCell ref="C72:H72"/>
    <mergeCell ref="I72:N72"/>
    <mergeCell ref="O36:T36"/>
    <mergeCell ref="U36:Z36"/>
    <mergeCell ref="AA36:AA39"/>
    <mergeCell ref="AB36:AB39"/>
    <mergeCell ref="C37:E37"/>
    <mergeCell ref="F37:H37"/>
    <mergeCell ref="I37:K37"/>
    <mergeCell ref="L37:N37"/>
    <mergeCell ref="O37:Q37"/>
    <mergeCell ref="R37:T37"/>
    <mergeCell ref="U37:W37"/>
    <mergeCell ref="X37:Z37"/>
    <mergeCell ref="A31:L31"/>
    <mergeCell ref="A32:C32"/>
    <mergeCell ref="A35:N35"/>
    <mergeCell ref="A36:B39"/>
    <mergeCell ref="C36:H36"/>
    <mergeCell ref="I36:N36"/>
    <mergeCell ref="U4:Z4"/>
    <mergeCell ref="AA4:AA7"/>
    <mergeCell ref="AB4:AB7"/>
    <mergeCell ref="C5:E5"/>
    <mergeCell ref="F5:H5"/>
    <mergeCell ref="I5:K5"/>
    <mergeCell ref="L5:N5"/>
    <mergeCell ref="O5:Q5"/>
    <mergeCell ref="R5:T5"/>
    <mergeCell ref="U5:W5"/>
    <mergeCell ref="X5:Z5"/>
    <mergeCell ref="A2:P2"/>
    <mergeCell ref="A3:N3"/>
    <mergeCell ref="A4:B7"/>
    <mergeCell ref="C4:H4"/>
    <mergeCell ref="I4:N4"/>
    <mergeCell ref="O4:T4"/>
  </mergeCells>
  <phoneticPr fontId="9" type="noConversion"/>
  <pageMargins left="0.7" right="0.7" top="0.75" bottom="0.75" header="0.3" footer="0.3"/>
  <pageSetup paperSize="9" orientation="portrait" r:id="rId1"/>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B140"/>
  <sheetViews>
    <sheetView zoomScaleNormal="100" workbookViewId="0">
      <pane ySplit="2" topLeftCell="A3" activePane="bottomLeft" state="frozen"/>
      <selection activeCell="N5" sqref="N5"/>
      <selection pane="bottomLeft" activeCell="N5" sqref="N5"/>
    </sheetView>
  </sheetViews>
  <sheetFormatPr defaultRowHeight="13.15" customHeight="1" x14ac:dyDescent="0.2"/>
  <cols>
    <col min="1" max="1" width="10" customWidth="1"/>
    <col min="2" max="2" width="18.5" customWidth="1"/>
    <col min="3" max="3" width="10" customWidth="1"/>
    <col min="4" max="5" width="8.6640625" customWidth="1"/>
    <col min="6" max="6" width="10" customWidth="1"/>
    <col min="7" max="8" width="8.6640625" customWidth="1"/>
    <col min="9" max="9" width="12.1640625" customWidth="1"/>
    <col min="10" max="11" width="9.5" customWidth="1"/>
    <col min="12" max="12" width="11.5" customWidth="1"/>
    <col min="13" max="14" width="9.5" customWidth="1"/>
    <col min="15" max="15" width="12.83203125" customWidth="1"/>
    <col min="16" max="17" width="9.5" customWidth="1"/>
    <col min="18" max="18" width="11.5" customWidth="1"/>
    <col min="19" max="20" width="9.5" customWidth="1"/>
    <col min="21" max="21" width="10.5" customWidth="1"/>
    <col min="22" max="23" width="9.5" customWidth="1"/>
    <col min="24" max="24" width="11.5" customWidth="1"/>
    <col min="25" max="26" width="9.5" customWidth="1"/>
    <col min="27" max="27" width="12.5" customWidth="1"/>
    <col min="28" max="28" width="11.33203125" customWidth="1"/>
  </cols>
  <sheetData>
    <row r="1" spans="1:28" ht="24" customHeight="1" x14ac:dyDescent="0.2"/>
    <row r="2" spans="1:28" s="46" customFormat="1" ht="24" customHeight="1" x14ac:dyDescent="0.2">
      <c r="A2" s="110" t="s">
        <v>165</v>
      </c>
      <c r="B2" s="111"/>
      <c r="C2" s="111"/>
      <c r="D2" s="111"/>
      <c r="E2" s="111"/>
      <c r="F2" s="111"/>
      <c r="G2" s="111"/>
      <c r="H2" s="111"/>
      <c r="I2" s="111"/>
      <c r="J2" s="111"/>
      <c r="K2" s="111"/>
      <c r="L2" s="111"/>
      <c r="M2" s="111"/>
      <c r="N2" s="111"/>
      <c r="O2" s="111"/>
      <c r="P2" s="111"/>
    </row>
    <row r="3" spans="1:28" s="44" customFormat="1" ht="20.45" customHeight="1" x14ac:dyDescent="0.2">
      <c r="A3" s="105" t="s">
        <v>111</v>
      </c>
      <c r="B3" s="106"/>
      <c r="C3" s="106"/>
      <c r="D3" s="106"/>
      <c r="E3" s="106"/>
      <c r="F3" s="106"/>
      <c r="G3" s="106"/>
      <c r="H3" s="106"/>
      <c r="I3" s="106"/>
      <c r="J3" s="106"/>
      <c r="K3" s="106"/>
      <c r="L3" s="106"/>
      <c r="M3" s="106"/>
      <c r="N3" s="106"/>
    </row>
    <row r="4" spans="1:28" ht="27" customHeight="1" x14ac:dyDescent="0.2">
      <c r="A4" s="99" t="s">
        <v>152</v>
      </c>
      <c r="B4" s="100"/>
      <c r="C4" s="96" t="s">
        <v>153</v>
      </c>
      <c r="D4" s="97"/>
      <c r="E4" s="97"/>
      <c r="F4" s="97"/>
      <c r="G4" s="97"/>
      <c r="H4" s="98"/>
      <c r="I4" s="107" t="s">
        <v>157</v>
      </c>
      <c r="J4" s="108"/>
      <c r="K4" s="108"/>
      <c r="L4" s="108"/>
      <c r="M4" s="108"/>
      <c r="N4" s="109"/>
      <c r="O4" s="107" t="s">
        <v>158</v>
      </c>
      <c r="P4" s="108"/>
      <c r="Q4" s="108"/>
      <c r="R4" s="108"/>
      <c r="S4" s="108"/>
      <c r="T4" s="109"/>
      <c r="U4" s="107" t="s">
        <v>159</v>
      </c>
      <c r="V4" s="108"/>
      <c r="W4" s="108"/>
      <c r="X4" s="108"/>
      <c r="Y4" s="108"/>
      <c r="Z4" s="109"/>
      <c r="AA4" s="91" t="s">
        <v>65</v>
      </c>
      <c r="AB4" s="94" t="s">
        <v>66</v>
      </c>
    </row>
    <row r="5" spans="1:28" ht="13.15" customHeight="1" x14ac:dyDescent="0.2">
      <c r="A5" s="101"/>
      <c r="B5" s="102"/>
      <c r="C5" s="96" t="s">
        <v>154</v>
      </c>
      <c r="D5" s="97"/>
      <c r="E5" s="98"/>
      <c r="F5" s="96" t="s">
        <v>155</v>
      </c>
      <c r="G5" s="97"/>
      <c r="H5" s="98"/>
      <c r="I5" s="96" t="s">
        <v>156</v>
      </c>
      <c r="J5" s="97"/>
      <c r="K5" s="98"/>
      <c r="L5" s="96" t="s">
        <v>155</v>
      </c>
      <c r="M5" s="97"/>
      <c r="N5" s="98"/>
      <c r="O5" s="96" t="s">
        <v>156</v>
      </c>
      <c r="P5" s="97"/>
      <c r="Q5" s="98"/>
      <c r="R5" s="96" t="s">
        <v>155</v>
      </c>
      <c r="S5" s="97"/>
      <c r="T5" s="98"/>
      <c r="U5" s="96" t="s">
        <v>156</v>
      </c>
      <c r="V5" s="97"/>
      <c r="W5" s="98"/>
      <c r="X5" s="96" t="s">
        <v>155</v>
      </c>
      <c r="Y5" s="97"/>
      <c r="Z5" s="98"/>
      <c r="AA5" s="92"/>
      <c r="AB5" s="95"/>
    </row>
    <row r="6" spans="1:28" ht="13.15" customHeight="1" x14ac:dyDescent="0.2">
      <c r="A6" s="101"/>
      <c r="B6" s="102"/>
      <c r="C6" s="42" t="s">
        <v>41</v>
      </c>
      <c r="D6" s="42" t="s">
        <v>42</v>
      </c>
      <c r="E6" s="42" t="s">
        <v>43</v>
      </c>
      <c r="F6" s="42" t="s">
        <v>41</v>
      </c>
      <c r="G6" s="42" t="s">
        <v>42</v>
      </c>
      <c r="H6" s="42" t="s">
        <v>43</v>
      </c>
      <c r="I6" s="42" t="s">
        <v>41</v>
      </c>
      <c r="J6" s="42" t="s">
        <v>42</v>
      </c>
      <c r="K6" s="42" t="s">
        <v>43</v>
      </c>
      <c r="L6" s="42" t="s">
        <v>41</v>
      </c>
      <c r="M6" s="42" t="s">
        <v>42</v>
      </c>
      <c r="N6" s="42" t="s">
        <v>43</v>
      </c>
      <c r="O6" s="42" t="s">
        <v>41</v>
      </c>
      <c r="P6" s="42" t="s">
        <v>42</v>
      </c>
      <c r="Q6" s="42" t="s">
        <v>43</v>
      </c>
      <c r="R6" s="42" t="s">
        <v>41</v>
      </c>
      <c r="S6" s="42" t="s">
        <v>42</v>
      </c>
      <c r="T6" s="42" t="s">
        <v>43</v>
      </c>
      <c r="U6" s="42" t="s">
        <v>41</v>
      </c>
      <c r="V6" s="42" t="s">
        <v>42</v>
      </c>
      <c r="W6" s="42" t="s">
        <v>43</v>
      </c>
      <c r="X6" s="42" t="s">
        <v>41</v>
      </c>
      <c r="Y6" s="42" t="s">
        <v>42</v>
      </c>
      <c r="Z6" s="42" t="s">
        <v>43</v>
      </c>
      <c r="AA6" s="92"/>
      <c r="AB6" s="95"/>
    </row>
    <row r="7" spans="1:28" s="35" customFormat="1" ht="13.15" customHeight="1" x14ac:dyDescent="0.2">
      <c r="A7" s="103"/>
      <c r="B7" s="104"/>
      <c r="C7" s="69" t="s">
        <v>3</v>
      </c>
      <c r="D7" s="69" t="s">
        <v>4</v>
      </c>
      <c r="E7" s="69" t="s">
        <v>5</v>
      </c>
      <c r="F7" s="69" t="s">
        <v>3</v>
      </c>
      <c r="G7" s="69" t="s">
        <v>4</v>
      </c>
      <c r="H7" s="69" t="s">
        <v>5</v>
      </c>
      <c r="I7" s="69" t="s">
        <v>3</v>
      </c>
      <c r="J7" s="69" t="s">
        <v>4</v>
      </c>
      <c r="K7" s="69" t="s">
        <v>5</v>
      </c>
      <c r="L7" s="69" t="s">
        <v>3</v>
      </c>
      <c r="M7" s="69" t="s">
        <v>4</v>
      </c>
      <c r="N7" s="69" t="s">
        <v>5</v>
      </c>
      <c r="O7" s="69" t="s">
        <v>3</v>
      </c>
      <c r="P7" s="69" t="s">
        <v>4</v>
      </c>
      <c r="Q7" s="69" t="s">
        <v>5</v>
      </c>
      <c r="R7" s="69" t="s">
        <v>3</v>
      </c>
      <c r="S7" s="69" t="s">
        <v>4</v>
      </c>
      <c r="T7" s="69" t="s">
        <v>5</v>
      </c>
      <c r="U7" s="69" t="s">
        <v>3</v>
      </c>
      <c r="V7" s="69" t="s">
        <v>4</v>
      </c>
      <c r="W7" s="69" t="s">
        <v>5</v>
      </c>
      <c r="X7" s="69" t="s">
        <v>3</v>
      </c>
      <c r="Y7" s="69" t="s">
        <v>4</v>
      </c>
      <c r="Z7" s="69" t="s">
        <v>5</v>
      </c>
      <c r="AA7" s="93"/>
      <c r="AB7" s="126"/>
    </row>
    <row r="8" spans="1:28" s="2" customFormat="1" ht="13.15" customHeight="1" x14ac:dyDescent="0.2">
      <c r="A8" s="37" t="s">
        <v>85</v>
      </c>
      <c r="B8" s="27" t="s">
        <v>16</v>
      </c>
      <c r="C8" s="12">
        <v>139731</v>
      </c>
      <c r="D8" s="13">
        <v>86636</v>
      </c>
      <c r="E8" s="14">
        <v>53095</v>
      </c>
      <c r="F8" s="12">
        <v>297131</v>
      </c>
      <c r="G8" s="13">
        <v>158516</v>
      </c>
      <c r="H8" s="14">
        <v>138615</v>
      </c>
      <c r="I8" s="12">
        <v>2993</v>
      </c>
      <c r="J8" s="13">
        <v>2228</v>
      </c>
      <c r="K8" s="14">
        <v>765</v>
      </c>
      <c r="L8" s="12">
        <v>3097</v>
      </c>
      <c r="M8" s="13">
        <v>2281</v>
      </c>
      <c r="N8" s="14">
        <v>816</v>
      </c>
      <c r="O8" s="12">
        <v>33343</v>
      </c>
      <c r="P8" s="13">
        <v>22478</v>
      </c>
      <c r="Q8" s="14">
        <v>10865</v>
      </c>
      <c r="R8" s="12">
        <v>50710</v>
      </c>
      <c r="S8" s="13">
        <v>30584</v>
      </c>
      <c r="T8" s="14">
        <v>20126</v>
      </c>
      <c r="U8" s="12">
        <v>103395</v>
      </c>
      <c r="V8" s="13">
        <v>61930</v>
      </c>
      <c r="W8" s="14">
        <v>41465</v>
      </c>
      <c r="X8" s="12">
        <v>243324</v>
      </c>
      <c r="Y8" s="13">
        <v>125651</v>
      </c>
      <c r="Z8" s="14">
        <v>117673</v>
      </c>
      <c r="AA8" s="9">
        <v>1.6</v>
      </c>
      <c r="AB8" s="20">
        <v>1.26</v>
      </c>
    </row>
    <row r="9" spans="1:28" ht="13.15" customHeight="1" x14ac:dyDescent="0.2">
      <c r="A9" s="38" t="s">
        <v>96</v>
      </c>
      <c r="B9" s="7" t="s">
        <v>17</v>
      </c>
      <c r="C9" s="29">
        <v>17408</v>
      </c>
      <c r="D9" s="30">
        <v>10610</v>
      </c>
      <c r="E9" s="31">
        <v>6798</v>
      </c>
      <c r="F9" s="29">
        <v>37300</v>
      </c>
      <c r="G9" s="30">
        <v>19641</v>
      </c>
      <c r="H9" s="31">
        <v>17659</v>
      </c>
      <c r="I9" s="29">
        <v>69</v>
      </c>
      <c r="J9" s="30">
        <v>56</v>
      </c>
      <c r="K9" s="31">
        <v>13</v>
      </c>
      <c r="L9" s="29">
        <v>72</v>
      </c>
      <c r="M9" s="30">
        <v>56</v>
      </c>
      <c r="N9" s="31">
        <v>16</v>
      </c>
      <c r="O9" s="29">
        <v>1220</v>
      </c>
      <c r="P9" s="30">
        <v>836</v>
      </c>
      <c r="Q9" s="31">
        <v>384</v>
      </c>
      <c r="R9" s="29">
        <v>1988</v>
      </c>
      <c r="S9" s="30">
        <v>1185</v>
      </c>
      <c r="T9" s="31">
        <v>803</v>
      </c>
      <c r="U9" s="29">
        <v>16119</v>
      </c>
      <c r="V9" s="30">
        <v>9718</v>
      </c>
      <c r="W9" s="31">
        <v>6401</v>
      </c>
      <c r="X9" s="29">
        <v>35240</v>
      </c>
      <c r="Y9" s="30">
        <v>18400</v>
      </c>
      <c r="Z9" s="31">
        <v>16840</v>
      </c>
      <c r="AA9" s="32">
        <v>1.1100000000000001</v>
      </c>
      <c r="AB9" s="33">
        <v>0.93</v>
      </c>
    </row>
    <row r="10" spans="1:28" ht="13.15" customHeight="1" x14ac:dyDescent="0.2">
      <c r="A10" s="38" t="s">
        <v>64</v>
      </c>
      <c r="B10" s="7" t="s">
        <v>18</v>
      </c>
      <c r="C10" s="29">
        <v>20425</v>
      </c>
      <c r="D10" s="30">
        <v>11468</v>
      </c>
      <c r="E10" s="31">
        <v>8957</v>
      </c>
      <c r="F10" s="29">
        <v>43917</v>
      </c>
      <c r="G10" s="30">
        <v>22242</v>
      </c>
      <c r="H10" s="31">
        <v>21675</v>
      </c>
      <c r="I10" s="29">
        <v>1812</v>
      </c>
      <c r="J10" s="30">
        <v>1333</v>
      </c>
      <c r="K10" s="31">
        <v>479</v>
      </c>
      <c r="L10" s="29">
        <v>1879</v>
      </c>
      <c r="M10" s="30">
        <v>1366</v>
      </c>
      <c r="N10" s="31">
        <v>513</v>
      </c>
      <c r="O10" s="29">
        <v>5743</v>
      </c>
      <c r="P10" s="30">
        <v>3550</v>
      </c>
      <c r="Q10" s="31">
        <v>2193</v>
      </c>
      <c r="R10" s="29">
        <v>8262</v>
      </c>
      <c r="S10" s="30">
        <v>4746</v>
      </c>
      <c r="T10" s="31">
        <v>3516</v>
      </c>
      <c r="U10" s="29">
        <v>12870</v>
      </c>
      <c r="V10" s="30">
        <v>6585</v>
      </c>
      <c r="W10" s="31">
        <v>6285</v>
      </c>
      <c r="X10" s="29">
        <v>33776</v>
      </c>
      <c r="Y10" s="30">
        <v>16130</v>
      </c>
      <c r="Z10" s="31">
        <v>17646</v>
      </c>
      <c r="AA10" s="32">
        <v>1.93</v>
      </c>
      <c r="AB10" s="33">
        <v>1.65</v>
      </c>
    </row>
    <row r="11" spans="1:28" ht="13.15" customHeight="1" x14ac:dyDescent="0.2">
      <c r="A11" s="38" t="s">
        <v>97</v>
      </c>
      <c r="B11" s="7" t="s">
        <v>19</v>
      </c>
      <c r="C11" s="29">
        <v>9147</v>
      </c>
      <c r="D11" s="30">
        <v>5239</v>
      </c>
      <c r="E11" s="31">
        <v>3908</v>
      </c>
      <c r="F11" s="29">
        <v>22565</v>
      </c>
      <c r="G11" s="30">
        <v>11503</v>
      </c>
      <c r="H11" s="31">
        <v>11062</v>
      </c>
      <c r="I11" s="29">
        <v>43</v>
      </c>
      <c r="J11" s="30">
        <v>35</v>
      </c>
      <c r="K11" s="31">
        <v>8</v>
      </c>
      <c r="L11" s="29">
        <v>46</v>
      </c>
      <c r="M11" s="30">
        <v>35</v>
      </c>
      <c r="N11" s="31">
        <v>11</v>
      </c>
      <c r="O11" s="29">
        <v>1084</v>
      </c>
      <c r="P11" s="30">
        <v>707</v>
      </c>
      <c r="Q11" s="31">
        <v>377</v>
      </c>
      <c r="R11" s="29">
        <v>2040</v>
      </c>
      <c r="S11" s="30">
        <v>1171</v>
      </c>
      <c r="T11" s="31">
        <v>869</v>
      </c>
      <c r="U11" s="29">
        <v>8020</v>
      </c>
      <c r="V11" s="30">
        <v>4497</v>
      </c>
      <c r="W11" s="31">
        <v>3523</v>
      </c>
      <c r="X11" s="29">
        <v>20479</v>
      </c>
      <c r="Y11" s="30">
        <v>10297</v>
      </c>
      <c r="Z11" s="31">
        <v>10182</v>
      </c>
      <c r="AA11" s="32">
        <v>1.1299999999999999</v>
      </c>
      <c r="AB11" s="33">
        <v>1.01</v>
      </c>
    </row>
    <row r="12" spans="1:28" ht="13.15" customHeight="1" x14ac:dyDescent="0.2">
      <c r="A12" s="38" t="s">
        <v>98</v>
      </c>
      <c r="B12" s="7" t="s">
        <v>28</v>
      </c>
      <c r="C12" s="29">
        <v>18584</v>
      </c>
      <c r="D12" s="30">
        <v>10786</v>
      </c>
      <c r="E12" s="31">
        <v>7798</v>
      </c>
      <c r="F12" s="29">
        <v>42797</v>
      </c>
      <c r="G12" s="30">
        <v>22038</v>
      </c>
      <c r="H12" s="31">
        <v>20759</v>
      </c>
      <c r="I12" s="29">
        <v>376</v>
      </c>
      <c r="J12" s="30">
        <v>283</v>
      </c>
      <c r="K12" s="31">
        <v>93</v>
      </c>
      <c r="L12" s="29">
        <v>393</v>
      </c>
      <c r="M12" s="30">
        <v>295</v>
      </c>
      <c r="N12" s="31">
        <v>98</v>
      </c>
      <c r="O12" s="29">
        <v>6132</v>
      </c>
      <c r="P12" s="30">
        <v>3959</v>
      </c>
      <c r="Q12" s="31">
        <v>2173</v>
      </c>
      <c r="R12" s="29">
        <v>10392</v>
      </c>
      <c r="S12" s="30">
        <v>6011</v>
      </c>
      <c r="T12" s="31">
        <v>4381</v>
      </c>
      <c r="U12" s="29">
        <v>12076</v>
      </c>
      <c r="V12" s="30">
        <v>6544</v>
      </c>
      <c r="W12" s="31">
        <v>5532</v>
      </c>
      <c r="X12" s="29">
        <v>32012</v>
      </c>
      <c r="Y12" s="30">
        <v>15732</v>
      </c>
      <c r="Z12" s="31">
        <v>16280</v>
      </c>
      <c r="AA12" s="32">
        <v>1.9</v>
      </c>
      <c r="AB12" s="33">
        <v>1.52</v>
      </c>
    </row>
    <row r="13" spans="1:28" ht="13.15" customHeight="1" x14ac:dyDescent="0.2">
      <c r="A13" s="38" t="s">
        <v>63</v>
      </c>
      <c r="B13" s="7" t="s">
        <v>29</v>
      </c>
      <c r="C13" s="29">
        <v>9889</v>
      </c>
      <c r="D13" s="30">
        <v>6596</v>
      </c>
      <c r="E13" s="31">
        <v>3293</v>
      </c>
      <c r="F13" s="29">
        <v>19704</v>
      </c>
      <c r="G13" s="30">
        <v>10931</v>
      </c>
      <c r="H13" s="31">
        <v>8773</v>
      </c>
      <c r="I13" s="29">
        <v>309</v>
      </c>
      <c r="J13" s="30">
        <v>222</v>
      </c>
      <c r="K13" s="31">
        <v>87</v>
      </c>
      <c r="L13" s="29">
        <v>314</v>
      </c>
      <c r="M13" s="30">
        <v>225</v>
      </c>
      <c r="N13" s="31">
        <v>89</v>
      </c>
      <c r="O13" s="29">
        <v>3059</v>
      </c>
      <c r="P13" s="30">
        <v>2185</v>
      </c>
      <c r="Q13" s="31">
        <v>874</v>
      </c>
      <c r="R13" s="29">
        <v>3924</v>
      </c>
      <c r="S13" s="30">
        <v>2595</v>
      </c>
      <c r="T13" s="31">
        <v>1329</v>
      </c>
      <c r="U13" s="29">
        <v>6521</v>
      </c>
      <c r="V13" s="30">
        <v>4189</v>
      </c>
      <c r="W13" s="31">
        <v>2332</v>
      </c>
      <c r="X13" s="29">
        <v>15466</v>
      </c>
      <c r="Y13" s="30">
        <v>8111</v>
      </c>
      <c r="Z13" s="31">
        <v>7355</v>
      </c>
      <c r="AA13" s="32">
        <v>1.43</v>
      </c>
      <c r="AB13" s="33">
        <v>1.05</v>
      </c>
    </row>
    <row r="14" spans="1:28" ht="13.15" customHeight="1" x14ac:dyDescent="0.2">
      <c r="A14" s="38" t="s">
        <v>99</v>
      </c>
      <c r="B14" s="7" t="s">
        <v>30</v>
      </c>
      <c r="C14" s="29">
        <v>17131</v>
      </c>
      <c r="D14" s="30">
        <v>10639</v>
      </c>
      <c r="E14" s="31">
        <v>6492</v>
      </c>
      <c r="F14" s="29">
        <v>37430</v>
      </c>
      <c r="G14" s="30">
        <v>19525</v>
      </c>
      <c r="H14" s="31">
        <v>17905</v>
      </c>
      <c r="I14" s="29">
        <v>78</v>
      </c>
      <c r="J14" s="30">
        <v>56</v>
      </c>
      <c r="K14" s="31">
        <v>22</v>
      </c>
      <c r="L14" s="29">
        <v>82</v>
      </c>
      <c r="M14" s="30">
        <v>58</v>
      </c>
      <c r="N14" s="31">
        <v>24</v>
      </c>
      <c r="O14" s="29">
        <v>7169</v>
      </c>
      <c r="P14" s="30">
        <v>4723</v>
      </c>
      <c r="Q14" s="31">
        <v>2446</v>
      </c>
      <c r="R14" s="29">
        <v>10476</v>
      </c>
      <c r="S14" s="30">
        <v>6220</v>
      </c>
      <c r="T14" s="31">
        <v>4256</v>
      </c>
      <c r="U14" s="29">
        <v>9884</v>
      </c>
      <c r="V14" s="30">
        <v>5860</v>
      </c>
      <c r="W14" s="31">
        <v>4024</v>
      </c>
      <c r="X14" s="29">
        <v>26872</v>
      </c>
      <c r="Y14" s="30">
        <v>13247</v>
      </c>
      <c r="Z14" s="31">
        <v>13625</v>
      </c>
      <c r="AA14" s="32">
        <v>1.55</v>
      </c>
      <c r="AB14" s="33">
        <v>1.35</v>
      </c>
    </row>
    <row r="15" spans="1:28" ht="13.15" customHeight="1" x14ac:dyDescent="0.2">
      <c r="A15" s="25" t="s">
        <v>44</v>
      </c>
      <c r="B15" s="7" t="s">
        <v>31</v>
      </c>
      <c r="C15" s="29">
        <v>2493</v>
      </c>
      <c r="D15" s="30">
        <v>1633</v>
      </c>
      <c r="E15" s="31">
        <v>860</v>
      </c>
      <c r="F15" s="29">
        <v>4382</v>
      </c>
      <c r="G15" s="30">
        <v>2508</v>
      </c>
      <c r="H15" s="31">
        <v>1874</v>
      </c>
      <c r="I15" s="29">
        <v>12</v>
      </c>
      <c r="J15" s="30">
        <v>10</v>
      </c>
      <c r="K15" s="31">
        <v>2</v>
      </c>
      <c r="L15" s="29">
        <v>12</v>
      </c>
      <c r="M15" s="30">
        <v>10</v>
      </c>
      <c r="N15" s="31">
        <v>2</v>
      </c>
      <c r="O15" s="29">
        <v>283</v>
      </c>
      <c r="P15" s="30">
        <v>215</v>
      </c>
      <c r="Q15" s="31">
        <v>68</v>
      </c>
      <c r="R15" s="29">
        <v>423</v>
      </c>
      <c r="S15" s="30">
        <v>293</v>
      </c>
      <c r="T15" s="31">
        <v>130</v>
      </c>
      <c r="U15" s="29">
        <v>2198</v>
      </c>
      <c r="V15" s="30">
        <v>1408</v>
      </c>
      <c r="W15" s="31">
        <v>790</v>
      </c>
      <c r="X15" s="29">
        <v>3947</v>
      </c>
      <c r="Y15" s="30">
        <v>2205</v>
      </c>
      <c r="Z15" s="31">
        <v>1742</v>
      </c>
      <c r="AA15" s="32">
        <v>1.47</v>
      </c>
      <c r="AB15" s="33">
        <v>0.96</v>
      </c>
    </row>
    <row r="16" spans="1:28" ht="13.15" customHeight="1" x14ac:dyDescent="0.2">
      <c r="A16" s="25" t="s">
        <v>45</v>
      </c>
      <c r="B16" s="7" t="s">
        <v>32</v>
      </c>
      <c r="C16" s="29">
        <v>1829</v>
      </c>
      <c r="D16" s="30">
        <v>1205</v>
      </c>
      <c r="E16" s="31">
        <v>624</v>
      </c>
      <c r="F16" s="29">
        <v>4331</v>
      </c>
      <c r="G16" s="30">
        <v>2303</v>
      </c>
      <c r="H16" s="31">
        <v>2028</v>
      </c>
      <c r="I16" s="29">
        <v>11</v>
      </c>
      <c r="J16" s="30">
        <v>10</v>
      </c>
      <c r="K16" s="31">
        <v>1</v>
      </c>
      <c r="L16" s="29">
        <v>11</v>
      </c>
      <c r="M16" s="30">
        <v>10</v>
      </c>
      <c r="N16" s="31">
        <v>1</v>
      </c>
      <c r="O16" s="29">
        <v>306</v>
      </c>
      <c r="P16" s="30">
        <v>236</v>
      </c>
      <c r="Q16" s="31">
        <v>70</v>
      </c>
      <c r="R16" s="29">
        <v>470</v>
      </c>
      <c r="S16" s="30">
        <v>303</v>
      </c>
      <c r="T16" s="31">
        <v>167</v>
      </c>
      <c r="U16" s="29">
        <v>1512</v>
      </c>
      <c r="V16" s="30">
        <v>959</v>
      </c>
      <c r="W16" s="31">
        <v>553</v>
      </c>
      <c r="X16" s="29">
        <v>3850</v>
      </c>
      <c r="Y16" s="30">
        <v>1990</v>
      </c>
      <c r="Z16" s="31">
        <v>1860</v>
      </c>
      <c r="AA16" s="32">
        <v>0.93</v>
      </c>
      <c r="AB16" s="33">
        <v>0.78</v>
      </c>
    </row>
    <row r="17" spans="1:28" ht="13.15" customHeight="1" x14ac:dyDescent="0.2">
      <c r="A17" s="25" t="s">
        <v>46</v>
      </c>
      <c r="B17" s="7" t="s">
        <v>33</v>
      </c>
      <c r="C17" s="29">
        <v>2943</v>
      </c>
      <c r="D17" s="30">
        <v>1945</v>
      </c>
      <c r="E17" s="31">
        <v>998</v>
      </c>
      <c r="F17" s="29">
        <v>5827</v>
      </c>
      <c r="G17" s="30">
        <v>3310</v>
      </c>
      <c r="H17" s="31">
        <v>2517</v>
      </c>
      <c r="I17" s="29">
        <v>5</v>
      </c>
      <c r="J17" s="30">
        <v>5</v>
      </c>
      <c r="K17" s="31">
        <v>0</v>
      </c>
      <c r="L17" s="29">
        <v>5</v>
      </c>
      <c r="M17" s="30">
        <v>5</v>
      </c>
      <c r="N17" s="31">
        <v>0</v>
      </c>
      <c r="O17" s="29">
        <v>1268</v>
      </c>
      <c r="P17" s="30">
        <v>915</v>
      </c>
      <c r="Q17" s="31">
        <v>353</v>
      </c>
      <c r="R17" s="29">
        <v>1991</v>
      </c>
      <c r="S17" s="30">
        <v>1258</v>
      </c>
      <c r="T17" s="31">
        <v>733</v>
      </c>
      <c r="U17" s="29">
        <v>1670</v>
      </c>
      <c r="V17" s="30">
        <v>1025</v>
      </c>
      <c r="W17" s="31">
        <v>645</v>
      </c>
      <c r="X17" s="29">
        <v>3831</v>
      </c>
      <c r="Y17" s="30">
        <v>2047</v>
      </c>
      <c r="Z17" s="31">
        <v>1784</v>
      </c>
      <c r="AA17" s="32">
        <v>1.55</v>
      </c>
      <c r="AB17" s="33">
        <v>1.06</v>
      </c>
    </row>
    <row r="18" spans="1:28" ht="13.15" customHeight="1" x14ac:dyDescent="0.2">
      <c r="A18" s="25" t="s">
        <v>47</v>
      </c>
      <c r="B18" s="7" t="s">
        <v>34</v>
      </c>
      <c r="C18" s="29">
        <v>6711</v>
      </c>
      <c r="D18" s="30">
        <v>4344</v>
      </c>
      <c r="E18" s="31">
        <v>2367</v>
      </c>
      <c r="F18" s="29">
        <v>11475</v>
      </c>
      <c r="G18" s="30">
        <v>6464</v>
      </c>
      <c r="H18" s="31">
        <v>5011</v>
      </c>
      <c r="I18" s="29">
        <v>2</v>
      </c>
      <c r="J18" s="30">
        <v>2</v>
      </c>
      <c r="K18" s="31">
        <v>0</v>
      </c>
      <c r="L18" s="29">
        <v>2</v>
      </c>
      <c r="M18" s="30">
        <v>2</v>
      </c>
      <c r="N18" s="31">
        <v>0</v>
      </c>
      <c r="O18" s="29">
        <v>80</v>
      </c>
      <c r="P18" s="30">
        <v>57</v>
      </c>
      <c r="Q18" s="31">
        <v>23</v>
      </c>
      <c r="R18" s="29">
        <v>116</v>
      </c>
      <c r="S18" s="30">
        <v>75</v>
      </c>
      <c r="T18" s="31">
        <v>41</v>
      </c>
      <c r="U18" s="29">
        <v>6629</v>
      </c>
      <c r="V18" s="30">
        <v>4285</v>
      </c>
      <c r="W18" s="31">
        <v>2344</v>
      </c>
      <c r="X18" s="29">
        <v>11357</v>
      </c>
      <c r="Y18" s="30">
        <v>6387</v>
      </c>
      <c r="Z18" s="31">
        <v>4970</v>
      </c>
      <c r="AA18" s="32">
        <v>1.72</v>
      </c>
      <c r="AB18" s="33">
        <v>0.9</v>
      </c>
    </row>
    <row r="19" spans="1:28" ht="13.15" customHeight="1" x14ac:dyDescent="0.2">
      <c r="A19" s="25" t="s">
        <v>48</v>
      </c>
      <c r="B19" s="7" t="s">
        <v>35</v>
      </c>
      <c r="C19" s="29">
        <v>2833</v>
      </c>
      <c r="D19" s="30">
        <v>1991</v>
      </c>
      <c r="E19" s="31">
        <v>842</v>
      </c>
      <c r="F19" s="29">
        <v>5243</v>
      </c>
      <c r="G19" s="30">
        <v>3088</v>
      </c>
      <c r="H19" s="31">
        <v>2155</v>
      </c>
      <c r="I19" s="29">
        <v>9</v>
      </c>
      <c r="J19" s="30">
        <v>8</v>
      </c>
      <c r="K19" s="31">
        <v>1</v>
      </c>
      <c r="L19" s="29">
        <v>10</v>
      </c>
      <c r="M19" s="30">
        <v>9</v>
      </c>
      <c r="N19" s="31">
        <v>1</v>
      </c>
      <c r="O19" s="29">
        <v>239</v>
      </c>
      <c r="P19" s="30">
        <v>165</v>
      </c>
      <c r="Q19" s="31">
        <v>74</v>
      </c>
      <c r="R19" s="29">
        <v>453</v>
      </c>
      <c r="S19" s="30">
        <v>263</v>
      </c>
      <c r="T19" s="31">
        <v>190</v>
      </c>
      <c r="U19" s="29">
        <v>2585</v>
      </c>
      <c r="V19" s="30">
        <v>1818</v>
      </c>
      <c r="W19" s="31">
        <v>767</v>
      </c>
      <c r="X19" s="29">
        <v>4780</v>
      </c>
      <c r="Y19" s="30">
        <v>2816</v>
      </c>
      <c r="Z19" s="31">
        <v>1964</v>
      </c>
      <c r="AA19" s="32">
        <v>1.59</v>
      </c>
      <c r="AB19" s="33">
        <v>1.06</v>
      </c>
    </row>
    <row r="20" spans="1:28" ht="13.15" customHeight="1" x14ac:dyDescent="0.2">
      <c r="A20" s="25" t="s">
        <v>49</v>
      </c>
      <c r="B20" s="7" t="s">
        <v>20</v>
      </c>
      <c r="C20" s="29">
        <v>5494</v>
      </c>
      <c r="D20" s="30">
        <v>3873</v>
      </c>
      <c r="E20" s="31">
        <v>1621</v>
      </c>
      <c r="F20" s="29">
        <v>11669</v>
      </c>
      <c r="G20" s="30">
        <v>6474</v>
      </c>
      <c r="H20" s="31">
        <v>5195</v>
      </c>
      <c r="I20" s="29">
        <v>0</v>
      </c>
      <c r="J20" s="30">
        <v>0</v>
      </c>
      <c r="K20" s="31">
        <v>0</v>
      </c>
      <c r="L20" s="29">
        <v>0</v>
      </c>
      <c r="M20" s="30">
        <v>0</v>
      </c>
      <c r="N20" s="31">
        <v>0</v>
      </c>
      <c r="O20" s="29">
        <v>2591</v>
      </c>
      <c r="P20" s="30">
        <v>1936</v>
      </c>
      <c r="Q20" s="31">
        <v>655</v>
      </c>
      <c r="R20" s="29">
        <v>4130</v>
      </c>
      <c r="S20" s="30">
        <v>2609</v>
      </c>
      <c r="T20" s="31">
        <v>1521</v>
      </c>
      <c r="U20" s="29">
        <v>2903</v>
      </c>
      <c r="V20" s="30">
        <v>1937</v>
      </c>
      <c r="W20" s="31">
        <v>966</v>
      </c>
      <c r="X20" s="29">
        <v>7539</v>
      </c>
      <c r="Y20" s="30">
        <v>3865</v>
      </c>
      <c r="Z20" s="31">
        <v>3674</v>
      </c>
      <c r="AA20" s="32">
        <v>2.2799999999999998</v>
      </c>
      <c r="AB20" s="33">
        <v>1.71</v>
      </c>
    </row>
    <row r="21" spans="1:28" ht="13.15" customHeight="1" x14ac:dyDescent="0.2">
      <c r="A21" s="25" t="s">
        <v>50</v>
      </c>
      <c r="B21" s="7" t="s">
        <v>21</v>
      </c>
      <c r="C21" s="29">
        <v>2086</v>
      </c>
      <c r="D21" s="30">
        <v>1527</v>
      </c>
      <c r="E21" s="31">
        <v>559</v>
      </c>
      <c r="F21" s="29">
        <v>3740</v>
      </c>
      <c r="G21" s="30">
        <v>2314</v>
      </c>
      <c r="H21" s="31">
        <v>1426</v>
      </c>
      <c r="I21" s="29">
        <v>7</v>
      </c>
      <c r="J21" s="30">
        <v>6</v>
      </c>
      <c r="K21" s="31">
        <v>1</v>
      </c>
      <c r="L21" s="29">
        <v>7</v>
      </c>
      <c r="M21" s="30">
        <v>6</v>
      </c>
      <c r="N21" s="31">
        <v>1</v>
      </c>
      <c r="O21" s="29">
        <v>227</v>
      </c>
      <c r="P21" s="30">
        <v>173</v>
      </c>
      <c r="Q21" s="31">
        <v>54</v>
      </c>
      <c r="R21" s="29">
        <v>301</v>
      </c>
      <c r="S21" s="30">
        <v>206</v>
      </c>
      <c r="T21" s="31">
        <v>95</v>
      </c>
      <c r="U21" s="29">
        <v>1852</v>
      </c>
      <c r="V21" s="30">
        <v>1348</v>
      </c>
      <c r="W21" s="31">
        <v>504</v>
      </c>
      <c r="X21" s="29">
        <v>3432</v>
      </c>
      <c r="Y21" s="30">
        <v>2102</v>
      </c>
      <c r="Z21" s="31">
        <v>1330</v>
      </c>
      <c r="AA21" s="32">
        <v>1.1399999999999999</v>
      </c>
      <c r="AB21" s="33">
        <v>0.74</v>
      </c>
    </row>
    <row r="22" spans="1:28" ht="13.15" customHeight="1" x14ac:dyDescent="0.2">
      <c r="A22" s="25" t="s">
        <v>51</v>
      </c>
      <c r="B22" s="7" t="s">
        <v>22</v>
      </c>
      <c r="C22" s="29">
        <v>8131</v>
      </c>
      <c r="D22" s="30">
        <v>5434</v>
      </c>
      <c r="E22" s="31">
        <v>2697</v>
      </c>
      <c r="F22" s="29">
        <v>15963</v>
      </c>
      <c r="G22" s="30">
        <v>9211</v>
      </c>
      <c r="H22" s="31">
        <v>6752</v>
      </c>
      <c r="I22" s="29">
        <v>58</v>
      </c>
      <c r="J22" s="30">
        <v>41</v>
      </c>
      <c r="K22" s="31">
        <v>17</v>
      </c>
      <c r="L22" s="29">
        <v>58</v>
      </c>
      <c r="M22" s="30">
        <v>41</v>
      </c>
      <c r="N22" s="31">
        <v>17</v>
      </c>
      <c r="O22" s="29">
        <v>873</v>
      </c>
      <c r="P22" s="30">
        <v>670</v>
      </c>
      <c r="Q22" s="31">
        <v>203</v>
      </c>
      <c r="R22" s="29">
        <v>1067</v>
      </c>
      <c r="S22" s="30">
        <v>771</v>
      </c>
      <c r="T22" s="31">
        <v>296</v>
      </c>
      <c r="U22" s="29">
        <v>7200</v>
      </c>
      <c r="V22" s="30">
        <v>4723</v>
      </c>
      <c r="W22" s="31">
        <v>2477</v>
      </c>
      <c r="X22" s="29">
        <v>14838</v>
      </c>
      <c r="Y22" s="30">
        <v>8399</v>
      </c>
      <c r="Z22" s="31">
        <v>6439</v>
      </c>
      <c r="AA22" s="32">
        <v>2.82</v>
      </c>
      <c r="AB22" s="33">
        <v>1.94</v>
      </c>
    </row>
    <row r="23" spans="1:28" ht="13.15" customHeight="1" x14ac:dyDescent="0.2">
      <c r="A23" s="25" t="s">
        <v>52</v>
      </c>
      <c r="B23" s="7" t="s">
        <v>23</v>
      </c>
      <c r="C23" s="29">
        <v>3903</v>
      </c>
      <c r="D23" s="30">
        <v>2511</v>
      </c>
      <c r="E23" s="31">
        <v>1392</v>
      </c>
      <c r="F23" s="29">
        <v>8179</v>
      </c>
      <c r="G23" s="30">
        <v>4641</v>
      </c>
      <c r="H23" s="31">
        <v>3538</v>
      </c>
      <c r="I23" s="29">
        <v>71</v>
      </c>
      <c r="J23" s="30">
        <v>66</v>
      </c>
      <c r="K23" s="31">
        <v>5</v>
      </c>
      <c r="L23" s="29">
        <v>72</v>
      </c>
      <c r="M23" s="30">
        <v>66</v>
      </c>
      <c r="N23" s="31">
        <v>6</v>
      </c>
      <c r="O23" s="29">
        <v>719</v>
      </c>
      <c r="P23" s="30">
        <v>540</v>
      </c>
      <c r="Q23" s="31">
        <v>179</v>
      </c>
      <c r="R23" s="29">
        <v>1085</v>
      </c>
      <c r="S23" s="30">
        <v>714</v>
      </c>
      <c r="T23" s="31">
        <v>371</v>
      </c>
      <c r="U23" s="29">
        <v>3113</v>
      </c>
      <c r="V23" s="30">
        <v>1905</v>
      </c>
      <c r="W23" s="31">
        <v>1208</v>
      </c>
      <c r="X23" s="29">
        <v>7022</v>
      </c>
      <c r="Y23" s="30">
        <v>3861</v>
      </c>
      <c r="Z23" s="31">
        <v>3161</v>
      </c>
      <c r="AA23" s="32">
        <v>4.7</v>
      </c>
      <c r="AB23" s="33">
        <v>3.75</v>
      </c>
    </row>
    <row r="24" spans="1:28" ht="13.15" customHeight="1" x14ac:dyDescent="0.2">
      <c r="A24" s="25" t="s">
        <v>53</v>
      </c>
      <c r="B24" s="7" t="s">
        <v>24</v>
      </c>
      <c r="C24" s="29">
        <v>3810</v>
      </c>
      <c r="D24" s="30">
        <v>2530</v>
      </c>
      <c r="E24" s="31">
        <v>1280</v>
      </c>
      <c r="F24" s="29">
        <v>8276</v>
      </c>
      <c r="G24" s="30">
        <v>4675</v>
      </c>
      <c r="H24" s="31">
        <v>3601</v>
      </c>
      <c r="I24" s="29">
        <v>17</v>
      </c>
      <c r="J24" s="30">
        <v>14</v>
      </c>
      <c r="K24" s="31">
        <v>3</v>
      </c>
      <c r="L24" s="29">
        <v>17</v>
      </c>
      <c r="M24" s="30">
        <v>14</v>
      </c>
      <c r="N24" s="31">
        <v>3</v>
      </c>
      <c r="O24" s="29">
        <v>598</v>
      </c>
      <c r="P24" s="30">
        <v>429</v>
      </c>
      <c r="Q24" s="31">
        <v>169</v>
      </c>
      <c r="R24" s="29">
        <v>796</v>
      </c>
      <c r="S24" s="30">
        <v>516</v>
      </c>
      <c r="T24" s="31">
        <v>280</v>
      </c>
      <c r="U24" s="29">
        <v>3195</v>
      </c>
      <c r="V24" s="30">
        <v>2087</v>
      </c>
      <c r="W24" s="31">
        <v>1108</v>
      </c>
      <c r="X24" s="29">
        <v>7463</v>
      </c>
      <c r="Y24" s="30">
        <v>4145</v>
      </c>
      <c r="Z24" s="31">
        <v>3318</v>
      </c>
      <c r="AA24" s="32">
        <v>3.02</v>
      </c>
      <c r="AB24" s="33">
        <v>2.5299999999999998</v>
      </c>
    </row>
    <row r="25" spans="1:28" ht="13.15" customHeight="1" x14ac:dyDescent="0.2">
      <c r="A25" s="25" t="s">
        <v>54</v>
      </c>
      <c r="B25" s="7" t="s">
        <v>25</v>
      </c>
      <c r="C25" s="29">
        <v>847</v>
      </c>
      <c r="D25" s="30">
        <v>595</v>
      </c>
      <c r="E25" s="31">
        <v>252</v>
      </c>
      <c r="F25" s="29">
        <v>1664</v>
      </c>
      <c r="G25" s="30">
        <v>925</v>
      </c>
      <c r="H25" s="31">
        <v>739</v>
      </c>
      <c r="I25" s="29">
        <v>59</v>
      </c>
      <c r="J25" s="30">
        <v>43</v>
      </c>
      <c r="K25" s="31">
        <v>16</v>
      </c>
      <c r="L25" s="29">
        <v>60</v>
      </c>
      <c r="M25" s="30">
        <v>43</v>
      </c>
      <c r="N25" s="31">
        <v>17</v>
      </c>
      <c r="O25" s="29">
        <v>304</v>
      </c>
      <c r="P25" s="30">
        <v>230</v>
      </c>
      <c r="Q25" s="31">
        <v>74</v>
      </c>
      <c r="R25" s="29">
        <v>408</v>
      </c>
      <c r="S25" s="30">
        <v>276</v>
      </c>
      <c r="T25" s="31">
        <v>132</v>
      </c>
      <c r="U25" s="29">
        <v>484</v>
      </c>
      <c r="V25" s="30">
        <v>322</v>
      </c>
      <c r="W25" s="31">
        <v>162</v>
      </c>
      <c r="X25" s="29">
        <v>1196</v>
      </c>
      <c r="Y25" s="30">
        <v>606</v>
      </c>
      <c r="Z25" s="31">
        <v>590</v>
      </c>
      <c r="AA25" s="32">
        <v>2.0699999999999998</v>
      </c>
      <c r="AB25" s="33">
        <v>1.59</v>
      </c>
    </row>
    <row r="26" spans="1:28" ht="13.15" customHeight="1" x14ac:dyDescent="0.2">
      <c r="A26" s="25" t="s">
        <v>55</v>
      </c>
      <c r="B26" s="7" t="s">
        <v>26</v>
      </c>
      <c r="C26" s="29">
        <v>2616</v>
      </c>
      <c r="D26" s="30">
        <v>1590</v>
      </c>
      <c r="E26" s="31">
        <v>1026</v>
      </c>
      <c r="F26" s="29">
        <v>5661</v>
      </c>
      <c r="G26" s="30">
        <v>2991</v>
      </c>
      <c r="H26" s="31">
        <v>2670</v>
      </c>
      <c r="I26" s="29">
        <v>4</v>
      </c>
      <c r="J26" s="30">
        <v>3</v>
      </c>
      <c r="K26" s="31">
        <v>1</v>
      </c>
      <c r="L26" s="29">
        <v>4</v>
      </c>
      <c r="M26" s="30">
        <v>3</v>
      </c>
      <c r="N26" s="31">
        <v>1</v>
      </c>
      <c r="O26" s="29">
        <v>610</v>
      </c>
      <c r="P26" s="30">
        <v>400</v>
      </c>
      <c r="Q26" s="31">
        <v>210</v>
      </c>
      <c r="R26" s="29">
        <v>1059</v>
      </c>
      <c r="S26" s="30">
        <v>595</v>
      </c>
      <c r="T26" s="31">
        <v>464</v>
      </c>
      <c r="U26" s="29">
        <v>2002</v>
      </c>
      <c r="V26" s="30">
        <v>1187</v>
      </c>
      <c r="W26" s="31">
        <v>815</v>
      </c>
      <c r="X26" s="29">
        <v>4598</v>
      </c>
      <c r="Y26" s="30">
        <v>2393</v>
      </c>
      <c r="Z26" s="31">
        <v>2205</v>
      </c>
      <c r="AA26" s="32">
        <v>1.7</v>
      </c>
      <c r="AB26" s="33">
        <v>1.53</v>
      </c>
    </row>
    <row r="27" spans="1:28" ht="13.15" customHeight="1" x14ac:dyDescent="0.2">
      <c r="A27" s="25" t="s">
        <v>56</v>
      </c>
      <c r="B27" s="7" t="s">
        <v>27</v>
      </c>
      <c r="C27" s="29">
        <v>1682</v>
      </c>
      <c r="D27" s="30">
        <v>1006</v>
      </c>
      <c r="E27" s="31">
        <v>676</v>
      </c>
      <c r="F27" s="29">
        <v>3628</v>
      </c>
      <c r="G27" s="30">
        <v>1890</v>
      </c>
      <c r="H27" s="31">
        <v>1738</v>
      </c>
      <c r="I27" s="29">
        <v>17</v>
      </c>
      <c r="J27" s="30">
        <v>9</v>
      </c>
      <c r="K27" s="31">
        <v>8</v>
      </c>
      <c r="L27" s="29">
        <v>17</v>
      </c>
      <c r="M27" s="30">
        <v>9</v>
      </c>
      <c r="N27" s="31">
        <v>8</v>
      </c>
      <c r="O27" s="29">
        <v>426</v>
      </c>
      <c r="P27" s="30">
        <v>268</v>
      </c>
      <c r="Q27" s="31">
        <v>158</v>
      </c>
      <c r="R27" s="29">
        <v>747</v>
      </c>
      <c r="S27" s="30">
        <v>420</v>
      </c>
      <c r="T27" s="31">
        <v>327</v>
      </c>
      <c r="U27" s="29">
        <v>1239</v>
      </c>
      <c r="V27" s="30">
        <v>729</v>
      </c>
      <c r="W27" s="31">
        <v>510</v>
      </c>
      <c r="X27" s="29">
        <v>2864</v>
      </c>
      <c r="Y27" s="30">
        <v>1461</v>
      </c>
      <c r="Z27" s="31">
        <v>1403</v>
      </c>
      <c r="AA27" s="32">
        <v>1.01</v>
      </c>
      <c r="AB27" s="33">
        <v>0.81</v>
      </c>
    </row>
    <row r="28" spans="1:28" ht="13.15" customHeight="1" x14ac:dyDescent="0.2">
      <c r="A28" s="25" t="s">
        <v>57</v>
      </c>
      <c r="B28" s="7" t="s">
        <v>36</v>
      </c>
      <c r="C28" s="29">
        <v>1443</v>
      </c>
      <c r="D28" s="30">
        <v>914</v>
      </c>
      <c r="E28" s="31">
        <v>529</v>
      </c>
      <c r="F28" s="29">
        <v>2765</v>
      </c>
      <c r="G28" s="30">
        <v>1521</v>
      </c>
      <c r="H28" s="31">
        <v>1244</v>
      </c>
      <c r="I28" s="29">
        <v>21</v>
      </c>
      <c r="J28" s="30">
        <v>17</v>
      </c>
      <c r="K28" s="31">
        <v>4</v>
      </c>
      <c r="L28" s="29">
        <v>22</v>
      </c>
      <c r="M28" s="30">
        <v>18</v>
      </c>
      <c r="N28" s="31">
        <v>4</v>
      </c>
      <c r="O28" s="29">
        <v>321</v>
      </c>
      <c r="P28" s="30">
        <v>222</v>
      </c>
      <c r="Q28" s="31">
        <v>99</v>
      </c>
      <c r="R28" s="29">
        <v>431</v>
      </c>
      <c r="S28" s="30">
        <v>271</v>
      </c>
      <c r="T28" s="31">
        <v>160</v>
      </c>
      <c r="U28" s="29">
        <v>1101</v>
      </c>
      <c r="V28" s="30">
        <v>675</v>
      </c>
      <c r="W28" s="31">
        <v>426</v>
      </c>
      <c r="X28" s="29">
        <v>2312</v>
      </c>
      <c r="Y28" s="30">
        <v>1232</v>
      </c>
      <c r="Z28" s="31">
        <v>1080</v>
      </c>
      <c r="AA28" s="32">
        <v>1.44</v>
      </c>
      <c r="AB28" s="33">
        <v>1.03</v>
      </c>
    </row>
    <row r="29" spans="1:28" ht="13.15" customHeight="1" x14ac:dyDescent="0.2">
      <c r="A29" s="25" t="s">
        <v>58</v>
      </c>
      <c r="B29" s="7" t="s">
        <v>37</v>
      </c>
      <c r="C29" s="29">
        <v>272</v>
      </c>
      <c r="D29" s="30">
        <v>165</v>
      </c>
      <c r="E29" s="31">
        <v>107</v>
      </c>
      <c r="F29" s="29">
        <v>507</v>
      </c>
      <c r="G29" s="30">
        <v>262</v>
      </c>
      <c r="H29" s="31">
        <v>245</v>
      </c>
      <c r="I29" s="29">
        <v>0</v>
      </c>
      <c r="J29" s="30">
        <v>0</v>
      </c>
      <c r="K29" s="31">
        <v>0</v>
      </c>
      <c r="L29" s="29">
        <v>0</v>
      </c>
      <c r="M29" s="30">
        <v>0</v>
      </c>
      <c r="N29" s="31">
        <v>0</v>
      </c>
      <c r="O29" s="29">
        <v>74</v>
      </c>
      <c r="P29" s="30">
        <v>49</v>
      </c>
      <c r="Q29" s="31">
        <v>25</v>
      </c>
      <c r="R29" s="29">
        <v>128</v>
      </c>
      <c r="S29" s="30">
        <v>70</v>
      </c>
      <c r="T29" s="31">
        <v>58</v>
      </c>
      <c r="U29" s="29">
        <v>198</v>
      </c>
      <c r="V29" s="30">
        <v>116</v>
      </c>
      <c r="W29" s="31">
        <v>82</v>
      </c>
      <c r="X29" s="29">
        <v>379</v>
      </c>
      <c r="Y29" s="30">
        <v>192</v>
      </c>
      <c r="Z29" s="31">
        <v>187</v>
      </c>
      <c r="AA29" s="32">
        <v>0.67</v>
      </c>
      <c r="AB29" s="33">
        <v>0.36</v>
      </c>
    </row>
    <row r="30" spans="1:28" ht="13.15" customHeight="1" x14ac:dyDescent="0.2">
      <c r="A30" s="26" t="s">
        <v>59</v>
      </c>
      <c r="B30" s="28" t="s">
        <v>38</v>
      </c>
      <c r="C30" s="51">
        <v>54</v>
      </c>
      <c r="D30" s="52">
        <v>35</v>
      </c>
      <c r="E30" s="53">
        <v>19</v>
      </c>
      <c r="F30" s="51">
        <v>108</v>
      </c>
      <c r="G30" s="52">
        <v>59</v>
      </c>
      <c r="H30" s="53">
        <v>49</v>
      </c>
      <c r="I30" s="51">
        <v>13</v>
      </c>
      <c r="J30" s="52">
        <v>9</v>
      </c>
      <c r="K30" s="53">
        <v>4</v>
      </c>
      <c r="L30" s="51">
        <v>14</v>
      </c>
      <c r="M30" s="52">
        <v>10</v>
      </c>
      <c r="N30" s="53">
        <v>4</v>
      </c>
      <c r="O30" s="51">
        <v>17</v>
      </c>
      <c r="P30" s="52">
        <v>13</v>
      </c>
      <c r="Q30" s="53">
        <v>4</v>
      </c>
      <c r="R30" s="51">
        <v>23</v>
      </c>
      <c r="S30" s="52">
        <v>16</v>
      </c>
      <c r="T30" s="53">
        <v>7</v>
      </c>
      <c r="U30" s="51">
        <v>24</v>
      </c>
      <c r="V30" s="52">
        <v>13</v>
      </c>
      <c r="W30" s="53">
        <v>11</v>
      </c>
      <c r="X30" s="51">
        <v>71</v>
      </c>
      <c r="Y30" s="52">
        <v>33</v>
      </c>
      <c r="Z30" s="53">
        <v>38</v>
      </c>
      <c r="AA30" s="54">
        <v>1.74</v>
      </c>
      <c r="AB30" s="55">
        <v>0.83</v>
      </c>
    </row>
    <row r="31" spans="1:28" ht="13.15" customHeight="1" x14ac:dyDescent="0.2">
      <c r="A31" s="88" t="s">
        <v>148</v>
      </c>
      <c r="B31" s="89"/>
      <c r="C31" s="89"/>
      <c r="D31" s="89"/>
      <c r="E31" s="89"/>
      <c r="F31" s="89"/>
      <c r="G31" s="89"/>
      <c r="H31" s="89"/>
      <c r="I31" s="89"/>
      <c r="J31" s="89"/>
      <c r="K31" s="89"/>
      <c r="L31" s="89"/>
      <c r="M31" s="41"/>
      <c r="N31" s="41"/>
      <c r="O31" s="41"/>
      <c r="P31" s="41"/>
      <c r="Q31" s="41"/>
      <c r="R31" s="41"/>
      <c r="S31" s="41"/>
      <c r="T31" s="41"/>
      <c r="U31" s="41"/>
      <c r="V31" s="41"/>
      <c r="W31" s="41"/>
      <c r="X31" s="41"/>
      <c r="Y31" s="41"/>
      <c r="Z31" s="41"/>
    </row>
    <row r="32" spans="1:28" ht="13.15" customHeight="1" x14ac:dyDescent="0.2">
      <c r="A32" s="90" t="s">
        <v>0</v>
      </c>
      <c r="B32" s="90"/>
      <c r="C32" s="90"/>
    </row>
    <row r="35" spans="1:28" s="45" customFormat="1" ht="16.149999999999999" customHeight="1" x14ac:dyDescent="0.2">
      <c r="A35" s="105" t="s">
        <v>112</v>
      </c>
      <c r="B35" s="106"/>
      <c r="C35" s="106"/>
      <c r="D35" s="106"/>
      <c r="E35" s="106"/>
      <c r="F35" s="106"/>
      <c r="G35" s="106"/>
      <c r="H35" s="106"/>
      <c r="I35" s="106"/>
      <c r="J35" s="106"/>
      <c r="K35" s="106"/>
      <c r="L35" s="106"/>
      <c r="M35" s="106"/>
      <c r="N35" s="106"/>
    </row>
    <row r="36" spans="1:28" ht="13.15" customHeight="1" x14ac:dyDescent="0.2">
      <c r="A36" s="99" t="s">
        <v>152</v>
      </c>
      <c r="B36" s="100"/>
      <c r="C36" s="96" t="s">
        <v>153</v>
      </c>
      <c r="D36" s="97"/>
      <c r="E36" s="97"/>
      <c r="F36" s="97"/>
      <c r="G36" s="97"/>
      <c r="H36" s="98"/>
      <c r="I36" s="96" t="s">
        <v>157</v>
      </c>
      <c r="J36" s="97"/>
      <c r="K36" s="97"/>
      <c r="L36" s="97"/>
      <c r="M36" s="97"/>
      <c r="N36" s="98"/>
      <c r="O36" s="96" t="s">
        <v>158</v>
      </c>
      <c r="P36" s="97"/>
      <c r="Q36" s="97"/>
      <c r="R36" s="97"/>
      <c r="S36" s="97"/>
      <c r="T36" s="98"/>
      <c r="U36" s="96" t="s">
        <v>159</v>
      </c>
      <c r="V36" s="97"/>
      <c r="W36" s="97"/>
      <c r="X36" s="97"/>
      <c r="Y36" s="97"/>
      <c r="Z36" s="98"/>
      <c r="AA36" s="91" t="s">
        <v>65</v>
      </c>
      <c r="AB36" s="94" t="s">
        <v>66</v>
      </c>
    </row>
    <row r="37" spans="1:28" ht="13.15" customHeight="1" x14ac:dyDescent="0.2">
      <c r="A37" s="101"/>
      <c r="B37" s="102"/>
      <c r="C37" s="96" t="s">
        <v>154</v>
      </c>
      <c r="D37" s="97"/>
      <c r="E37" s="98"/>
      <c r="F37" s="96" t="s">
        <v>155</v>
      </c>
      <c r="G37" s="97"/>
      <c r="H37" s="98"/>
      <c r="I37" s="96" t="s">
        <v>156</v>
      </c>
      <c r="J37" s="97"/>
      <c r="K37" s="98"/>
      <c r="L37" s="96" t="s">
        <v>155</v>
      </c>
      <c r="M37" s="97"/>
      <c r="N37" s="98"/>
      <c r="O37" s="96" t="s">
        <v>156</v>
      </c>
      <c r="P37" s="97"/>
      <c r="Q37" s="98"/>
      <c r="R37" s="96" t="s">
        <v>155</v>
      </c>
      <c r="S37" s="97"/>
      <c r="T37" s="98"/>
      <c r="U37" s="96" t="s">
        <v>156</v>
      </c>
      <c r="V37" s="97"/>
      <c r="W37" s="98"/>
      <c r="X37" s="96" t="s">
        <v>155</v>
      </c>
      <c r="Y37" s="97"/>
      <c r="Z37" s="98"/>
      <c r="AA37" s="92"/>
      <c r="AB37" s="95"/>
    </row>
    <row r="38" spans="1:28" ht="13.15" customHeight="1" x14ac:dyDescent="0.2">
      <c r="A38" s="101"/>
      <c r="B38" s="102"/>
      <c r="C38" s="42" t="s">
        <v>41</v>
      </c>
      <c r="D38" s="42" t="s">
        <v>42</v>
      </c>
      <c r="E38" s="42" t="s">
        <v>43</v>
      </c>
      <c r="F38" s="42" t="s">
        <v>41</v>
      </c>
      <c r="G38" s="42" t="s">
        <v>42</v>
      </c>
      <c r="H38" s="42" t="s">
        <v>43</v>
      </c>
      <c r="I38" s="42" t="s">
        <v>41</v>
      </c>
      <c r="J38" s="42" t="s">
        <v>42</v>
      </c>
      <c r="K38" s="42" t="s">
        <v>43</v>
      </c>
      <c r="L38" s="42" t="s">
        <v>41</v>
      </c>
      <c r="M38" s="42" t="s">
        <v>42</v>
      </c>
      <c r="N38" s="42" t="s">
        <v>43</v>
      </c>
      <c r="O38" s="42" t="s">
        <v>41</v>
      </c>
      <c r="P38" s="42" t="s">
        <v>42</v>
      </c>
      <c r="Q38" s="42" t="s">
        <v>43</v>
      </c>
      <c r="R38" s="42" t="s">
        <v>41</v>
      </c>
      <c r="S38" s="42" t="s">
        <v>42</v>
      </c>
      <c r="T38" s="42" t="s">
        <v>43</v>
      </c>
      <c r="U38" s="42" t="s">
        <v>41</v>
      </c>
      <c r="V38" s="42" t="s">
        <v>42</v>
      </c>
      <c r="W38" s="42" t="s">
        <v>43</v>
      </c>
      <c r="X38" s="42" t="s">
        <v>41</v>
      </c>
      <c r="Y38" s="42" t="s">
        <v>42</v>
      </c>
      <c r="Z38" s="42" t="s">
        <v>43</v>
      </c>
      <c r="AA38" s="92"/>
      <c r="AB38" s="95"/>
    </row>
    <row r="39" spans="1:28" s="35" customFormat="1" ht="13.15" customHeight="1" x14ac:dyDescent="0.2">
      <c r="A39" s="103"/>
      <c r="B39" s="104"/>
      <c r="C39" s="69" t="s">
        <v>3</v>
      </c>
      <c r="D39" s="69" t="s">
        <v>4</v>
      </c>
      <c r="E39" s="69" t="s">
        <v>5</v>
      </c>
      <c r="F39" s="69" t="s">
        <v>3</v>
      </c>
      <c r="G39" s="69" t="s">
        <v>4</v>
      </c>
      <c r="H39" s="69" t="s">
        <v>5</v>
      </c>
      <c r="I39" s="69" t="s">
        <v>3</v>
      </c>
      <c r="J39" s="69" t="s">
        <v>4</v>
      </c>
      <c r="K39" s="69" t="s">
        <v>5</v>
      </c>
      <c r="L39" s="69" t="s">
        <v>3</v>
      </c>
      <c r="M39" s="69" t="s">
        <v>4</v>
      </c>
      <c r="N39" s="69" t="s">
        <v>5</v>
      </c>
      <c r="O39" s="69" t="s">
        <v>3</v>
      </c>
      <c r="P39" s="69" t="s">
        <v>4</v>
      </c>
      <c r="Q39" s="69" t="s">
        <v>5</v>
      </c>
      <c r="R39" s="69" t="s">
        <v>3</v>
      </c>
      <c r="S39" s="69" t="s">
        <v>4</v>
      </c>
      <c r="T39" s="69" t="s">
        <v>5</v>
      </c>
      <c r="U39" s="69" t="s">
        <v>3</v>
      </c>
      <c r="V39" s="69" t="s">
        <v>4</v>
      </c>
      <c r="W39" s="69" t="s">
        <v>5</v>
      </c>
      <c r="X39" s="69" t="s">
        <v>3</v>
      </c>
      <c r="Y39" s="69" t="s">
        <v>4</v>
      </c>
      <c r="Z39" s="69" t="s">
        <v>5</v>
      </c>
      <c r="AA39" s="93"/>
      <c r="AB39" s="126"/>
    </row>
    <row r="40" spans="1:28" s="2" customFormat="1" ht="13.15" customHeight="1" x14ac:dyDescent="0.2">
      <c r="A40" s="37" t="s">
        <v>85</v>
      </c>
      <c r="B40" s="27" t="s">
        <v>16</v>
      </c>
      <c r="C40" s="12">
        <v>142456</v>
      </c>
      <c r="D40" s="13">
        <v>88093</v>
      </c>
      <c r="E40" s="14">
        <v>54363</v>
      </c>
      <c r="F40" s="12">
        <v>302698</v>
      </c>
      <c r="G40" s="13">
        <v>161281</v>
      </c>
      <c r="H40" s="14">
        <v>141417</v>
      </c>
      <c r="I40" s="12">
        <v>2967</v>
      </c>
      <c r="J40" s="13">
        <v>2209</v>
      </c>
      <c r="K40" s="14">
        <v>758</v>
      </c>
      <c r="L40" s="12">
        <v>3072</v>
      </c>
      <c r="M40" s="13">
        <v>2265</v>
      </c>
      <c r="N40" s="14">
        <v>807</v>
      </c>
      <c r="O40" s="12">
        <v>33704</v>
      </c>
      <c r="P40" s="13">
        <v>22662</v>
      </c>
      <c r="Q40" s="14">
        <v>11042</v>
      </c>
      <c r="R40" s="12">
        <v>51458</v>
      </c>
      <c r="S40" s="13">
        <v>30931</v>
      </c>
      <c r="T40" s="14">
        <v>20527</v>
      </c>
      <c r="U40" s="12">
        <v>105785</v>
      </c>
      <c r="V40" s="13">
        <v>63222</v>
      </c>
      <c r="W40" s="14">
        <v>42563</v>
      </c>
      <c r="X40" s="12">
        <v>248168</v>
      </c>
      <c r="Y40" s="13">
        <v>128085</v>
      </c>
      <c r="Z40" s="14">
        <v>120083</v>
      </c>
      <c r="AA40" s="9">
        <v>1.62</v>
      </c>
      <c r="AB40" s="20">
        <v>1.28</v>
      </c>
    </row>
    <row r="41" spans="1:28" ht="13.15" customHeight="1" x14ac:dyDescent="0.2">
      <c r="A41" s="38" t="s">
        <v>96</v>
      </c>
      <c r="B41" s="7" t="s">
        <v>17</v>
      </c>
      <c r="C41" s="29">
        <v>18029</v>
      </c>
      <c r="D41" s="30">
        <v>11011</v>
      </c>
      <c r="E41" s="31">
        <v>7018</v>
      </c>
      <c r="F41" s="29">
        <v>38437</v>
      </c>
      <c r="G41" s="30">
        <v>20259</v>
      </c>
      <c r="H41" s="31">
        <v>18178</v>
      </c>
      <c r="I41" s="29">
        <v>70</v>
      </c>
      <c r="J41" s="30">
        <v>57</v>
      </c>
      <c r="K41" s="31">
        <v>13</v>
      </c>
      <c r="L41" s="29">
        <v>73</v>
      </c>
      <c r="M41" s="30">
        <v>57</v>
      </c>
      <c r="N41" s="31">
        <v>16</v>
      </c>
      <c r="O41" s="29">
        <v>1260</v>
      </c>
      <c r="P41" s="30">
        <v>860</v>
      </c>
      <c r="Q41" s="31">
        <v>400</v>
      </c>
      <c r="R41" s="29">
        <v>2059</v>
      </c>
      <c r="S41" s="30">
        <v>1220</v>
      </c>
      <c r="T41" s="31">
        <v>839</v>
      </c>
      <c r="U41" s="29">
        <v>16699</v>
      </c>
      <c r="V41" s="30">
        <v>10094</v>
      </c>
      <c r="W41" s="31">
        <v>6605</v>
      </c>
      <c r="X41" s="29">
        <v>36305</v>
      </c>
      <c r="Y41" s="30">
        <v>18982</v>
      </c>
      <c r="Z41" s="31">
        <v>17323</v>
      </c>
      <c r="AA41" s="32">
        <v>1.1499999999999999</v>
      </c>
      <c r="AB41" s="33">
        <v>0.96</v>
      </c>
    </row>
    <row r="42" spans="1:28" ht="13.15" customHeight="1" x14ac:dyDescent="0.2">
      <c r="A42" s="38" t="s">
        <v>64</v>
      </c>
      <c r="B42" s="7" t="s">
        <v>18</v>
      </c>
      <c r="C42" s="29">
        <v>20726</v>
      </c>
      <c r="D42" s="30">
        <v>11608</v>
      </c>
      <c r="E42" s="31">
        <v>9118</v>
      </c>
      <c r="F42" s="29">
        <v>44426</v>
      </c>
      <c r="G42" s="30">
        <v>22469</v>
      </c>
      <c r="H42" s="31">
        <v>21957</v>
      </c>
      <c r="I42" s="29">
        <v>1806</v>
      </c>
      <c r="J42" s="30">
        <v>1330</v>
      </c>
      <c r="K42" s="31">
        <v>476</v>
      </c>
      <c r="L42" s="29">
        <v>1876</v>
      </c>
      <c r="M42" s="30">
        <v>1366</v>
      </c>
      <c r="N42" s="31">
        <v>510</v>
      </c>
      <c r="O42" s="29">
        <v>5818</v>
      </c>
      <c r="P42" s="30">
        <v>3591</v>
      </c>
      <c r="Q42" s="31">
        <v>2227</v>
      </c>
      <c r="R42" s="29">
        <v>8375</v>
      </c>
      <c r="S42" s="30">
        <v>4810</v>
      </c>
      <c r="T42" s="31">
        <v>3565</v>
      </c>
      <c r="U42" s="29">
        <v>13102</v>
      </c>
      <c r="V42" s="30">
        <v>6687</v>
      </c>
      <c r="W42" s="31">
        <v>6415</v>
      </c>
      <c r="X42" s="29">
        <v>34175</v>
      </c>
      <c r="Y42" s="30">
        <v>16293</v>
      </c>
      <c r="Z42" s="31">
        <v>17882</v>
      </c>
      <c r="AA42" s="32">
        <v>1.96</v>
      </c>
      <c r="AB42" s="33">
        <v>1.67</v>
      </c>
    </row>
    <row r="43" spans="1:28" ht="13.15" customHeight="1" x14ac:dyDescent="0.2">
      <c r="A43" s="38" t="s">
        <v>97</v>
      </c>
      <c r="B43" s="7" t="s">
        <v>19</v>
      </c>
      <c r="C43" s="29">
        <v>9441</v>
      </c>
      <c r="D43" s="30">
        <v>5399</v>
      </c>
      <c r="E43" s="31">
        <v>4042</v>
      </c>
      <c r="F43" s="29">
        <v>23198</v>
      </c>
      <c r="G43" s="30">
        <v>11844</v>
      </c>
      <c r="H43" s="31">
        <v>11354</v>
      </c>
      <c r="I43" s="29">
        <v>43</v>
      </c>
      <c r="J43" s="30">
        <v>35</v>
      </c>
      <c r="K43" s="31">
        <v>8</v>
      </c>
      <c r="L43" s="29">
        <v>46</v>
      </c>
      <c r="M43" s="30">
        <v>35</v>
      </c>
      <c r="N43" s="31">
        <v>11</v>
      </c>
      <c r="O43" s="29">
        <v>1107</v>
      </c>
      <c r="P43" s="30">
        <v>718</v>
      </c>
      <c r="Q43" s="31">
        <v>389</v>
      </c>
      <c r="R43" s="29">
        <v>2092</v>
      </c>
      <c r="S43" s="30">
        <v>1206</v>
      </c>
      <c r="T43" s="31">
        <v>886</v>
      </c>
      <c r="U43" s="29">
        <v>8291</v>
      </c>
      <c r="V43" s="30">
        <v>4646</v>
      </c>
      <c r="W43" s="31">
        <v>3645</v>
      </c>
      <c r="X43" s="29">
        <v>21060</v>
      </c>
      <c r="Y43" s="30">
        <v>10603</v>
      </c>
      <c r="Z43" s="31">
        <v>10457</v>
      </c>
      <c r="AA43" s="32">
        <v>1.1599999999999999</v>
      </c>
      <c r="AB43" s="33">
        <v>1.04</v>
      </c>
    </row>
    <row r="44" spans="1:28" ht="13.15" customHeight="1" x14ac:dyDescent="0.2">
      <c r="A44" s="38" t="s">
        <v>98</v>
      </c>
      <c r="B44" s="7" t="s">
        <v>28</v>
      </c>
      <c r="C44" s="29">
        <v>18865</v>
      </c>
      <c r="D44" s="30">
        <v>10949</v>
      </c>
      <c r="E44" s="31">
        <v>7916</v>
      </c>
      <c r="F44" s="29">
        <v>43320</v>
      </c>
      <c r="G44" s="30">
        <v>22333</v>
      </c>
      <c r="H44" s="31">
        <v>20987</v>
      </c>
      <c r="I44" s="29">
        <v>372</v>
      </c>
      <c r="J44" s="30">
        <v>282</v>
      </c>
      <c r="K44" s="31">
        <v>90</v>
      </c>
      <c r="L44" s="29">
        <v>388</v>
      </c>
      <c r="M44" s="30">
        <v>294</v>
      </c>
      <c r="N44" s="31">
        <v>94</v>
      </c>
      <c r="O44" s="29">
        <v>6180</v>
      </c>
      <c r="P44" s="30">
        <v>3984</v>
      </c>
      <c r="Q44" s="31">
        <v>2196</v>
      </c>
      <c r="R44" s="29">
        <v>10471</v>
      </c>
      <c r="S44" s="30">
        <v>6044</v>
      </c>
      <c r="T44" s="31">
        <v>4427</v>
      </c>
      <c r="U44" s="29">
        <v>12313</v>
      </c>
      <c r="V44" s="30">
        <v>6683</v>
      </c>
      <c r="W44" s="31">
        <v>5630</v>
      </c>
      <c r="X44" s="29">
        <v>32461</v>
      </c>
      <c r="Y44" s="30">
        <v>15995</v>
      </c>
      <c r="Z44" s="31">
        <v>16466</v>
      </c>
      <c r="AA44" s="32">
        <v>1.93</v>
      </c>
      <c r="AB44" s="33">
        <v>1.54</v>
      </c>
    </row>
    <row r="45" spans="1:28" ht="13.15" customHeight="1" x14ac:dyDescent="0.2">
      <c r="A45" s="38" t="s">
        <v>63</v>
      </c>
      <c r="B45" s="7" t="s">
        <v>29</v>
      </c>
      <c r="C45" s="29">
        <v>9939</v>
      </c>
      <c r="D45" s="30">
        <v>6598</v>
      </c>
      <c r="E45" s="31">
        <v>3341</v>
      </c>
      <c r="F45" s="29">
        <v>19772</v>
      </c>
      <c r="G45" s="30">
        <v>10940</v>
      </c>
      <c r="H45" s="31">
        <v>8832</v>
      </c>
      <c r="I45" s="29">
        <v>303</v>
      </c>
      <c r="J45" s="30">
        <v>216</v>
      </c>
      <c r="K45" s="31">
        <v>87</v>
      </c>
      <c r="L45" s="29">
        <v>307</v>
      </c>
      <c r="M45" s="30">
        <v>219</v>
      </c>
      <c r="N45" s="31">
        <v>88</v>
      </c>
      <c r="O45" s="29">
        <v>3063</v>
      </c>
      <c r="P45" s="30">
        <v>2181</v>
      </c>
      <c r="Q45" s="31">
        <v>882</v>
      </c>
      <c r="R45" s="29">
        <v>3944</v>
      </c>
      <c r="S45" s="30">
        <v>2593</v>
      </c>
      <c r="T45" s="31">
        <v>1351</v>
      </c>
      <c r="U45" s="29">
        <v>6573</v>
      </c>
      <c r="V45" s="30">
        <v>4201</v>
      </c>
      <c r="W45" s="31">
        <v>2372</v>
      </c>
      <c r="X45" s="29">
        <v>15521</v>
      </c>
      <c r="Y45" s="30">
        <v>8128</v>
      </c>
      <c r="Z45" s="31">
        <v>7393</v>
      </c>
      <c r="AA45" s="32">
        <v>1.44</v>
      </c>
      <c r="AB45" s="33">
        <v>1.05</v>
      </c>
    </row>
    <row r="46" spans="1:28" ht="13.15" customHeight="1" x14ac:dyDescent="0.2">
      <c r="A46" s="38" t="s">
        <v>99</v>
      </c>
      <c r="B46" s="7" t="s">
        <v>30</v>
      </c>
      <c r="C46" s="29">
        <v>17382</v>
      </c>
      <c r="D46" s="30">
        <v>10745</v>
      </c>
      <c r="E46" s="31">
        <v>6637</v>
      </c>
      <c r="F46" s="29">
        <v>38115</v>
      </c>
      <c r="G46" s="30">
        <v>19833</v>
      </c>
      <c r="H46" s="31">
        <v>18282</v>
      </c>
      <c r="I46" s="29">
        <v>77</v>
      </c>
      <c r="J46" s="30">
        <v>55</v>
      </c>
      <c r="K46" s="31">
        <v>22</v>
      </c>
      <c r="L46" s="29">
        <v>81</v>
      </c>
      <c r="M46" s="30">
        <v>57</v>
      </c>
      <c r="N46" s="31">
        <v>24</v>
      </c>
      <c r="O46" s="29">
        <v>7252</v>
      </c>
      <c r="P46" s="30">
        <v>4768</v>
      </c>
      <c r="Q46" s="31">
        <v>2484</v>
      </c>
      <c r="R46" s="29">
        <v>10667</v>
      </c>
      <c r="S46" s="30">
        <v>6313</v>
      </c>
      <c r="T46" s="31">
        <v>4354</v>
      </c>
      <c r="U46" s="29">
        <v>10053</v>
      </c>
      <c r="V46" s="30">
        <v>5922</v>
      </c>
      <c r="W46" s="31">
        <v>4131</v>
      </c>
      <c r="X46" s="29">
        <v>27367</v>
      </c>
      <c r="Y46" s="30">
        <v>13463</v>
      </c>
      <c r="Z46" s="31">
        <v>13904</v>
      </c>
      <c r="AA46" s="32">
        <v>1.57</v>
      </c>
      <c r="AB46" s="33">
        <v>1.37</v>
      </c>
    </row>
    <row r="47" spans="1:28" ht="13.15" customHeight="1" x14ac:dyDescent="0.2">
      <c r="A47" s="25" t="s">
        <v>44</v>
      </c>
      <c r="B47" s="7" t="s">
        <v>31</v>
      </c>
      <c r="C47" s="29">
        <v>2531</v>
      </c>
      <c r="D47" s="30">
        <v>1640</v>
      </c>
      <c r="E47" s="31">
        <v>891</v>
      </c>
      <c r="F47" s="29">
        <v>4467</v>
      </c>
      <c r="G47" s="30">
        <v>2548</v>
      </c>
      <c r="H47" s="31">
        <v>1919</v>
      </c>
      <c r="I47" s="29">
        <v>12</v>
      </c>
      <c r="J47" s="30">
        <v>10</v>
      </c>
      <c r="K47" s="31">
        <v>2</v>
      </c>
      <c r="L47" s="29">
        <v>12</v>
      </c>
      <c r="M47" s="30">
        <v>10</v>
      </c>
      <c r="N47" s="31">
        <v>2</v>
      </c>
      <c r="O47" s="29">
        <v>288</v>
      </c>
      <c r="P47" s="30">
        <v>214</v>
      </c>
      <c r="Q47" s="31">
        <v>74</v>
      </c>
      <c r="R47" s="29">
        <v>432</v>
      </c>
      <c r="S47" s="30">
        <v>295</v>
      </c>
      <c r="T47" s="31">
        <v>137</v>
      </c>
      <c r="U47" s="29">
        <v>2231</v>
      </c>
      <c r="V47" s="30">
        <v>1416</v>
      </c>
      <c r="W47" s="31">
        <v>815</v>
      </c>
      <c r="X47" s="29">
        <v>4023</v>
      </c>
      <c r="Y47" s="30">
        <v>2243</v>
      </c>
      <c r="Z47" s="31">
        <v>1780</v>
      </c>
      <c r="AA47" s="32">
        <v>1.49</v>
      </c>
      <c r="AB47" s="33">
        <v>0.98</v>
      </c>
    </row>
    <row r="48" spans="1:28" ht="13.15" customHeight="1" x14ac:dyDescent="0.2">
      <c r="A48" s="25" t="s">
        <v>45</v>
      </c>
      <c r="B48" s="7" t="s">
        <v>32</v>
      </c>
      <c r="C48" s="29">
        <v>1882</v>
      </c>
      <c r="D48" s="30">
        <v>1227</v>
      </c>
      <c r="E48" s="31">
        <v>655</v>
      </c>
      <c r="F48" s="29">
        <v>4470</v>
      </c>
      <c r="G48" s="30">
        <v>2357</v>
      </c>
      <c r="H48" s="31">
        <v>2113</v>
      </c>
      <c r="I48" s="29">
        <v>11</v>
      </c>
      <c r="J48" s="30">
        <v>10</v>
      </c>
      <c r="K48" s="31">
        <v>1</v>
      </c>
      <c r="L48" s="29">
        <v>11</v>
      </c>
      <c r="M48" s="30">
        <v>10</v>
      </c>
      <c r="N48" s="31">
        <v>1</v>
      </c>
      <c r="O48" s="29">
        <v>317</v>
      </c>
      <c r="P48" s="30">
        <v>244</v>
      </c>
      <c r="Q48" s="31">
        <v>73</v>
      </c>
      <c r="R48" s="29">
        <v>491</v>
      </c>
      <c r="S48" s="30">
        <v>315</v>
      </c>
      <c r="T48" s="31">
        <v>176</v>
      </c>
      <c r="U48" s="29">
        <v>1554</v>
      </c>
      <c r="V48" s="30">
        <v>973</v>
      </c>
      <c r="W48" s="31">
        <v>581</v>
      </c>
      <c r="X48" s="29">
        <v>3968</v>
      </c>
      <c r="Y48" s="30">
        <v>2032</v>
      </c>
      <c r="Z48" s="31">
        <v>1936</v>
      </c>
      <c r="AA48" s="32">
        <v>0.95</v>
      </c>
      <c r="AB48" s="33">
        <v>0.8</v>
      </c>
    </row>
    <row r="49" spans="1:28" ht="13.15" customHeight="1" x14ac:dyDescent="0.2">
      <c r="A49" s="25" t="s">
        <v>46</v>
      </c>
      <c r="B49" s="7" t="s">
        <v>33</v>
      </c>
      <c r="C49" s="29">
        <v>2992</v>
      </c>
      <c r="D49" s="30">
        <v>1971</v>
      </c>
      <c r="E49" s="31">
        <v>1021</v>
      </c>
      <c r="F49" s="29">
        <v>5916</v>
      </c>
      <c r="G49" s="30">
        <v>3359</v>
      </c>
      <c r="H49" s="31">
        <v>2557</v>
      </c>
      <c r="I49" s="29">
        <v>5</v>
      </c>
      <c r="J49" s="30">
        <v>5</v>
      </c>
      <c r="K49" s="31">
        <v>0</v>
      </c>
      <c r="L49" s="29">
        <v>5</v>
      </c>
      <c r="M49" s="30">
        <v>5</v>
      </c>
      <c r="N49" s="31">
        <v>0</v>
      </c>
      <c r="O49" s="29">
        <v>1278</v>
      </c>
      <c r="P49" s="30">
        <v>927</v>
      </c>
      <c r="Q49" s="31">
        <v>351</v>
      </c>
      <c r="R49" s="29">
        <v>2007</v>
      </c>
      <c r="S49" s="30">
        <v>1271</v>
      </c>
      <c r="T49" s="31">
        <v>736</v>
      </c>
      <c r="U49" s="29">
        <v>1709</v>
      </c>
      <c r="V49" s="30">
        <v>1039</v>
      </c>
      <c r="W49" s="31">
        <v>670</v>
      </c>
      <c r="X49" s="29">
        <v>3904</v>
      </c>
      <c r="Y49" s="30">
        <v>2083</v>
      </c>
      <c r="Z49" s="31">
        <v>1821</v>
      </c>
      <c r="AA49" s="32">
        <v>1.57</v>
      </c>
      <c r="AB49" s="33">
        <v>1.08</v>
      </c>
    </row>
    <row r="50" spans="1:28" ht="13.15" customHeight="1" x14ac:dyDescent="0.2">
      <c r="A50" s="25" t="s">
        <v>47</v>
      </c>
      <c r="B50" s="7" t="s">
        <v>34</v>
      </c>
      <c r="C50" s="29">
        <v>6899</v>
      </c>
      <c r="D50" s="30">
        <v>4470</v>
      </c>
      <c r="E50" s="31">
        <v>2429</v>
      </c>
      <c r="F50" s="29">
        <v>11832</v>
      </c>
      <c r="G50" s="30">
        <v>6677</v>
      </c>
      <c r="H50" s="31">
        <v>5155</v>
      </c>
      <c r="I50" s="29">
        <v>2</v>
      </c>
      <c r="J50" s="30">
        <v>2</v>
      </c>
      <c r="K50" s="31">
        <v>0</v>
      </c>
      <c r="L50" s="29">
        <v>2</v>
      </c>
      <c r="M50" s="30">
        <v>2</v>
      </c>
      <c r="N50" s="31">
        <v>0</v>
      </c>
      <c r="O50" s="29">
        <v>81</v>
      </c>
      <c r="P50" s="30">
        <v>58</v>
      </c>
      <c r="Q50" s="31">
        <v>23</v>
      </c>
      <c r="R50" s="29">
        <v>119</v>
      </c>
      <c r="S50" s="30">
        <v>76</v>
      </c>
      <c r="T50" s="31">
        <v>43</v>
      </c>
      <c r="U50" s="29">
        <v>6816</v>
      </c>
      <c r="V50" s="30">
        <v>4410</v>
      </c>
      <c r="W50" s="31">
        <v>2406</v>
      </c>
      <c r="X50" s="29">
        <v>11711</v>
      </c>
      <c r="Y50" s="30">
        <v>6599</v>
      </c>
      <c r="Z50" s="31">
        <v>5112</v>
      </c>
      <c r="AA50" s="32">
        <v>1.77</v>
      </c>
      <c r="AB50" s="33">
        <v>0.93</v>
      </c>
    </row>
    <row r="51" spans="1:28" ht="13.15" customHeight="1" x14ac:dyDescent="0.2">
      <c r="A51" s="25" t="s">
        <v>48</v>
      </c>
      <c r="B51" s="7" t="s">
        <v>35</v>
      </c>
      <c r="C51" s="29">
        <v>2893</v>
      </c>
      <c r="D51" s="30">
        <v>2023</v>
      </c>
      <c r="E51" s="31">
        <v>870</v>
      </c>
      <c r="F51" s="29">
        <v>5378</v>
      </c>
      <c r="G51" s="30">
        <v>3138</v>
      </c>
      <c r="H51" s="31">
        <v>2240</v>
      </c>
      <c r="I51" s="29">
        <v>8</v>
      </c>
      <c r="J51" s="30">
        <v>7</v>
      </c>
      <c r="K51" s="31">
        <v>1</v>
      </c>
      <c r="L51" s="29">
        <v>9</v>
      </c>
      <c r="M51" s="30">
        <v>8</v>
      </c>
      <c r="N51" s="31">
        <v>1</v>
      </c>
      <c r="O51" s="29">
        <v>236</v>
      </c>
      <c r="P51" s="30">
        <v>160</v>
      </c>
      <c r="Q51" s="31">
        <v>76</v>
      </c>
      <c r="R51" s="29">
        <v>450</v>
      </c>
      <c r="S51" s="30">
        <v>259</v>
      </c>
      <c r="T51" s="31">
        <v>191</v>
      </c>
      <c r="U51" s="29">
        <v>2649</v>
      </c>
      <c r="V51" s="30">
        <v>1856</v>
      </c>
      <c r="W51" s="31">
        <v>793</v>
      </c>
      <c r="X51" s="29">
        <v>4919</v>
      </c>
      <c r="Y51" s="30">
        <v>2871</v>
      </c>
      <c r="Z51" s="31">
        <v>2048</v>
      </c>
      <c r="AA51" s="32">
        <v>1.62</v>
      </c>
      <c r="AB51" s="33">
        <v>1.0900000000000001</v>
      </c>
    </row>
    <row r="52" spans="1:28" ht="13.15" customHeight="1" x14ac:dyDescent="0.2">
      <c r="A52" s="25" t="s">
        <v>49</v>
      </c>
      <c r="B52" s="7" t="s">
        <v>20</v>
      </c>
      <c r="C52" s="29">
        <v>5592</v>
      </c>
      <c r="D52" s="30">
        <v>3923</v>
      </c>
      <c r="E52" s="31">
        <v>1669</v>
      </c>
      <c r="F52" s="29">
        <v>11970</v>
      </c>
      <c r="G52" s="30">
        <v>6586</v>
      </c>
      <c r="H52" s="31">
        <v>5384</v>
      </c>
      <c r="I52" s="29">
        <v>0</v>
      </c>
      <c r="J52" s="30">
        <v>0</v>
      </c>
      <c r="K52" s="31">
        <v>0</v>
      </c>
      <c r="L52" s="29">
        <v>0</v>
      </c>
      <c r="M52" s="30">
        <v>0</v>
      </c>
      <c r="N52" s="31">
        <v>0</v>
      </c>
      <c r="O52" s="29">
        <v>2641</v>
      </c>
      <c r="P52" s="30">
        <v>1966</v>
      </c>
      <c r="Q52" s="31">
        <v>675</v>
      </c>
      <c r="R52" s="29">
        <v>4268</v>
      </c>
      <c r="S52" s="30">
        <v>2671</v>
      </c>
      <c r="T52" s="31">
        <v>1597</v>
      </c>
      <c r="U52" s="29">
        <v>2951</v>
      </c>
      <c r="V52" s="30">
        <v>1957</v>
      </c>
      <c r="W52" s="31">
        <v>994</v>
      </c>
      <c r="X52" s="29">
        <v>7702</v>
      </c>
      <c r="Y52" s="30">
        <v>3915</v>
      </c>
      <c r="Z52" s="31">
        <v>3787</v>
      </c>
      <c r="AA52" s="32">
        <v>2.3199999999999998</v>
      </c>
      <c r="AB52" s="33">
        <v>1.75</v>
      </c>
    </row>
    <row r="53" spans="1:28" ht="13.15" customHeight="1" x14ac:dyDescent="0.2">
      <c r="A53" s="25" t="s">
        <v>50</v>
      </c>
      <c r="B53" s="7" t="s">
        <v>21</v>
      </c>
      <c r="C53" s="29">
        <v>2106</v>
      </c>
      <c r="D53" s="30">
        <v>1541</v>
      </c>
      <c r="E53" s="31">
        <v>565</v>
      </c>
      <c r="F53" s="29">
        <v>3771</v>
      </c>
      <c r="G53" s="30">
        <v>2330</v>
      </c>
      <c r="H53" s="31">
        <v>1441</v>
      </c>
      <c r="I53" s="29">
        <v>7</v>
      </c>
      <c r="J53" s="30">
        <v>6</v>
      </c>
      <c r="K53" s="31">
        <v>1</v>
      </c>
      <c r="L53" s="29">
        <v>7</v>
      </c>
      <c r="M53" s="30">
        <v>6</v>
      </c>
      <c r="N53" s="31">
        <v>1</v>
      </c>
      <c r="O53" s="29">
        <v>220</v>
      </c>
      <c r="P53" s="30">
        <v>169</v>
      </c>
      <c r="Q53" s="31">
        <v>51</v>
      </c>
      <c r="R53" s="29">
        <v>292</v>
      </c>
      <c r="S53" s="30">
        <v>201</v>
      </c>
      <c r="T53" s="31">
        <v>91</v>
      </c>
      <c r="U53" s="29">
        <v>1879</v>
      </c>
      <c r="V53" s="30">
        <v>1366</v>
      </c>
      <c r="W53" s="31">
        <v>513</v>
      </c>
      <c r="X53" s="29">
        <v>3472</v>
      </c>
      <c r="Y53" s="30">
        <v>2123</v>
      </c>
      <c r="Z53" s="31">
        <v>1349</v>
      </c>
      <c r="AA53" s="32">
        <v>1.1499999999999999</v>
      </c>
      <c r="AB53" s="33">
        <v>0.75</v>
      </c>
    </row>
    <row r="54" spans="1:28" ht="13.15" customHeight="1" x14ac:dyDescent="0.2">
      <c r="A54" s="25" t="s">
        <v>51</v>
      </c>
      <c r="B54" s="7" t="s">
        <v>22</v>
      </c>
      <c r="C54" s="29">
        <v>8275</v>
      </c>
      <c r="D54" s="30">
        <v>5507</v>
      </c>
      <c r="E54" s="31">
        <v>2768</v>
      </c>
      <c r="F54" s="29">
        <v>16204</v>
      </c>
      <c r="G54" s="30">
        <v>9352</v>
      </c>
      <c r="H54" s="31">
        <v>6852</v>
      </c>
      <c r="I54" s="29">
        <v>58</v>
      </c>
      <c r="J54" s="30">
        <v>41</v>
      </c>
      <c r="K54" s="31">
        <v>17</v>
      </c>
      <c r="L54" s="29">
        <v>58</v>
      </c>
      <c r="M54" s="30">
        <v>41</v>
      </c>
      <c r="N54" s="31">
        <v>17</v>
      </c>
      <c r="O54" s="29">
        <v>887</v>
      </c>
      <c r="P54" s="30">
        <v>676</v>
      </c>
      <c r="Q54" s="31">
        <v>211</v>
      </c>
      <c r="R54" s="29">
        <v>1078</v>
      </c>
      <c r="S54" s="30">
        <v>776</v>
      </c>
      <c r="T54" s="31">
        <v>302</v>
      </c>
      <c r="U54" s="29">
        <v>7330</v>
      </c>
      <c r="V54" s="30">
        <v>4790</v>
      </c>
      <c r="W54" s="31">
        <v>2540</v>
      </c>
      <c r="X54" s="29">
        <v>15068</v>
      </c>
      <c r="Y54" s="30">
        <v>8535</v>
      </c>
      <c r="Z54" s="31">
        <v>6533</v>
      </c>
      <c r="AA54" s="32">
        <v>2.87</v>
      </c>
      <c r="AB54" s="33">
        <v>1.97</v>
      </c>
    </row>
    <row r="55" spans="1:28" ht="13.15" customHeight="1" x14ac:dyDescent="0.2">
      <c r="A55" s="25" t="s">
        <v>52</v>
      </c>
      <c r="B55" s="7" t="s">
        <v>23</v>
      </c>
      <c r="C55" s="29">
        <v>3948</v>
      </c>
      <c r="D55" s="30">
        <v>2540</v>
      </c>
      <c r="E55" s="31">
        <v>1408</v>
      </c>
      <c r="F55" s="29">
        <v>8229</v>
      </c>
      <c r="G55" s="30">
        <v>4668</v>
      </c>
      <c r="H55" s="31">
        <v>3561</v>
      </c>
      <c r="I55" s="29">
        <v>70</v>
      </c>
      <c r="J55" s="30">
        <v>65</v>
      </c>
      <c r="K55" s="31">
        <v>5</v>
      </c>
      <c r="L55" s="29">
        <v>71</v>
      </c>
      <c r="M55" s="30">
        <v>65</v>
      </c>
      <c r="N55" s="31">
        <v>6</v>
      </c>
      <c r="O55" s="29">
        <v>713</v>
      </c>
      <c r="P55" s="30">
        <v>533</v>
      </c>
      <c r="Q55" s="31">
        <v>180</v>
      </c>
      <c r="R55" s="29">
        <v>1086</v>
      </c>
      <c r="S55" s="30">
        <v>710</v>
      </c>
      <c r="T55" s="31">
        <v>376</v>
      </c>
      <c r="U55" s="29">
        <v>3165</v>
      </c>
      <c r="V55" s="30">
        <v>1942</v>
      </c>
      <c r="W55" s="31">
        <v>1223</v>
      </c>
      <c r="X55" s="29">
        <v>7072</v>
      </c>
      <c r="Y55" s="30">
        <v>3893</v>
      </c>
      <c r="Z55" s="31">
        <v>3179</v>
      </c>
      <c r="AA55" s="32">
        <v>4.75</v>
      </c>
      <c r="AB55" s="33">
        <v>3.78</v>
      </c>
    </row>
    <row r="56" spans="1:28" ht="13.15" customHeight="1" x14ac:dyDescent="0.2">
      <c r="A56" s="25" t="s">
        <v>53</v>
      </c>
      <c r="B56" s="7" t="s">
        <v>24</v>
      </c>
      <c r="C56" s="29">
        <v>3887</v>
      </c>
      <c r="D56" s="30">
        <v>2568</v>
      </c>
      <c r="E56" s="31">
        <v>1319</v>
      </c>
      <c r="F56" s="29">
        <v>8465</v>
      </c>
      <c r="G56" s="30">
        <v>4755</v>
      </c>
      <c r="H56" s="31">
        <v>3710</v>
      </c>
      <c r="I56" s="29">
        <v>16</v>
      </c>
      <c r="J56" s="30">
        <v>13</v>
      </c>
      <c r="K56" s="31">
        <v>3</v>
      </c>
      <c r="L56" s="29">
        <v>16</v>
      </c>
      <c r="M56" s="30">
        <v>13</v>
      </c>
      <c r="N56" s="31">
        <v>3</v>
      </c>
      <c r="O56" s="29">
        <v>588</v>
      </c>
      <c r="P56" s="30">
        <v>424</v>
      </c>
      <c r="Q56" s="31">
        <v>164</v>
      </c>
      <c r="R56" s="29">
        <v>789</v>
      </c>
      <c r="S56" s="30">
        <v>510</v>
      </c>
      <c r="T56" s="31">
        <v>279</v>
      </c>
      <c r="U56" s="29">
        <v>3283</v>
      </c>
      <c r="V56" s="30">
        <v>2131</v>
      </c>
      <c r="W56" s="31">
        <v>1152</v>
      </c>
      <c r="X56" s="29">
        <v>7660</v>
      </c>
      <c r="Y56" s="30">
        <v>4232</v>
      </c>
      <c r="Z56" s="31">
        <v>3428</v>
      </c>
      <c r="AA56" s="32">
        <v>3.08</v>
      </c>
      <c r="AB56" s="33">
        <v>2.59</v>
      </c>
    </row>
    <row r="57" spans="1:28" ht="13.15" customHeight="1" x14ac:dyDescent="0.2">
      <c r="A57" s="25" t="s">
        <v>54</v>
      </c>
      <c r="B57" s="7" t="s">
        <v>25</v>
      </c>
      <c r="C57" s="29">
        <v>848</v>
      </c>
      <c r="D57" s="30">
        <v>593</v>
      </c>
      <c r="E57" s="31">
        <v>255</v>
      </c>
      <c r="F57" s="29">
        <v>1670</v>
      </c>
      <c r="G57" s="30">
        <v>926</v>
      </c>
      <c r="H57" s="31">
        <v>744</v>
      </c>
      <c r="I57" s="29">
        <v>55</v>
      </c>
      <c r="J57" s="30">
        <v>39</v>
      </c>
      <c r="K57" s="31">
        <v>16</v>
      </c>
      <c r="L57" s="29">
        <v>56</v>
      </c>
      <c r="M57" s="30">
        <v>39</v>
      </c>
      <c r="N57" s="31">
        <v>17</v>
      </c>
      <c r="O57" s="29">
        <v>306</v>
      </c>
      <c r="P57" s="30">
        <v>231</v>
      </c>
      <c r="Q57" s="31">
        <v>75</v>
      </c>
      <c r="R57" s="29">
        <v>409</v>
      </c>
      <c r="S57" s="30">
        <v>277</v>
      </c>
      <c r="T57" s="31">
        <v>132</v>
      </c>
      <c r="U57" s="29">
        <v>487</v>
      </c>
      <c r="V57" s="30">
        <v>323</v>
      </c>
      <c r="W57" s="31">
        <v>164</v>
      </c>
      <c r="X57" s="29">
        <v>1205</v>
      </c>
      <c r="Y57" s="30">
        <v>610</v>
      </c>
      <c r="Z57" s="31">
        <v>595</v>
      </c>
      <c r="AA57" s="32">
        <v>2.0699999999999998</v>
      </c>
      <c r="AB57" s="33">
        <v>1.6</v>
      </c>
    </row>
    <row r="58" spans="1:28" ht="13.15" customHeight="1" x14ac:dyDescent="0.2">
      <c r="A58" s="25" t="s">
        <v>55</v>
      </c>
      <c r="B58" s="7" t="s">
        <v>26</v>
      </c>
      <c r="C58" s="29">
        <v>2647</v>
      </c>
      <c r="D58" s="30">
        <v>1599</v>
      </c>
      <c r="E58" s="31">
        <v>1048</v>
      </c>
      <c r="F58" s="29">
        <v>5699</v>
      </c>
      <c r="G58" s="30">
        <v>3001</v>
      </c>
      <c r="H58" s="31">
        <v>2698</v>
      </c>
      <c r="I58" s="29">
        <v>4</v>
      </c>
      <c r="J58" s="30">
        <v>3</v>
      </c>
      <c r="K58" s="31">
        <v>1</v>
      </c>
      <c r="L58" s="29">
        <v>4</v>
      </c>
      <c r="M58" s="30">
        <v>3</v>
      </c>
      <c r="N58" s="31">
        <v>1</v>
      </c>
      <c r="O58" s="29">
        <v>612</v>
      </c>
      <c r="P58" s="30">
        <v>399</v>
      </c>
      <c r="Q58" s="31">
        <v>213</v>
      </c>
      <c r="R58" s="29">
        <v>1056</v>
      </c>
      <c r="S58" s="30">
        <v>590</v>
      </c>
      <c r="T58" s="31">
        <v>466</v>
      </c>
      <c r="U58" s="29">
        <v>2031</v>
      </c>
      <c r="V58" s="30">
        <v>1197</v>
      </c>
      <c r="W58" s="31">
        <v>834</v>
      </c>
      <c r="X58" s="29">
        <v>4639</v>
      </c>
      <c r="Y58" s="30">
        <v>2408</v>
      </c>
      <c r="Z58" s="31">
        <v>2231</v>
      </c>
      <c r="AA58" s="32">
        <v>1.72</v>
      </c>
      <c r="AB58" s="33">
        <v>1.54</v>
      </c>
    </row>
    <row r="59" spans="1:28" ht="13.15" customHeight="1" x14ac:dyDescent="0.2">
      <c r="A59" s="25" t="s">
        <v>56</v>
      </c>
      <c r="B59" s="7" t="s">
        <v>27</v>
      </c>
      <c r="C59" s="29">
        <v>1765</v>
      </c>
      <c r="D59" s="30">
        <v>1056</v>
      </c>
      <c r="E59" s="31">
        <v>709</v>
      </c>
      <c r="F59" s="29">
        <v>3799</v>
      </c>
      <c r="G59" s="30">
        <v>1984</v>
      </c>
      <c r="H59" s="31">
        <v>1815</v>
      </c>
      <c r="I59" s="29">
        <v>16</v>
      </c>
      <c r="J59" s="30">
        <v>9</v>
      </c>
      <c r="K59" s="31">
        <v>7</v>
      </c>
      <c r="L59" s="29">
        <v>16</v>
      </c>
      <c r="M59" s="30">
        <v>9</v>
      </c>
      <c r="N59" s="31">
        <v>7</v>
      </c>
      <c r="O59" s="29">
        <v>448</v>
      </c>
      <c r="P59" s="30">
        <v>280</v>
      </c>
      <c r="Q59" s="31">
        <v>168</v>
      </c>
      <c r="R59" s="29">
        <v>793</v>
      </c>
      <c r="S59" s="30">
        <v>444</v>
      </c>
      <c r="T59" s="31">
        <v>349</v>
      </c>
      <c r="U59" s="29">
        <v>1301</v>
      </c>
      <c r="V59" s="30">
        <v>767</v>
      </c>
      <c r="W59" s="31">
        <v>534</v>
      </c>
      <c r="X59" s="29">
        <v>2990</v>
      </c>
      <c r="Y59" s="30">
        <v>1531</v>
      </c>
      <c r="Z59" s="31">
        <v>1459</v>
      </c>
      <c r="AA59" s="32">
        <v>1.06</v>
      </c>
      <c r="AB59" s="33">
        <v>0.85</v>
      </c>
    </row>
    <row r="60" spans="1:28" ht="13.15" customHeight="1" x14ac:dyDescent="0.2">
      <c r="A60" s="25" t="s">
        <v>57</v>
      </c>
      <c r="B60" s="7" t="s">
        <v>36</v>
      </c>
      <c r="C60" s="29">
        <v>1477</v>
      </c>
      <c r="D60" s="30">
        <v>920</v>
      </c>
      <c r="E60" s="31">
        <v>557</v>
      </c>
      <c r="F60" s="29">
        <v>2942</v>
      </c>
      <c r="G60" s="30">
        <v>1598</v>
      </c>
      <c r="H60" s="31">
        <v>1344</v>
      </c>
      <c r="I60" s="29">
        <v>19</v>
      </c>
      <c r="J60" s="30">
        <v>15</v>
      </c>
      <c r="K60" s="31">
        <v>4</v>
      </c>
      <c r="L60" s="29">
        <v>20</v>
      </c>
      <c r="M60" s="30">
        <v>16</v>
      </c>
      <c r="N60" s="31">
        <v>4</v>
      </c>
      <c r="O60" s="29">
        <v>320</v>
      </c>
      <c r="P60" s="30">
        <v>219</v>
      </c>
      <c r="Q60" s="31">
        <v>101</v>
      </c>
      <c r="R60" s="29">
        <v>432</v>
      </c>
      <c r="S60" s="30">
        <v>266</v>
      </c>
      <c r="T60" s="31">
        <v>166</v>
      </c>
      <c r="U60" s="29">
        <v>1138</v>
      </c>
      <c r="V60" s="30">
        <v>686</v>
      </c>
      <c r="W60" s="31">
        <v>452</v>
      </c>
      <c r="X60" s="29">
        <v>2490</v>
      </c>
      <c r="Y60" s="30">
        <v>1316</v>
      </c>
      <c r="Z60" s="31">
        <v>1174</v>
      </c>
      <c r="AA60" s="32">
        <v>1.47</v>
      </c>
      <c r="AB60" s="33">
        <v>1.1000000000000001</v>
      </c>
    </row>
    <row r="61" spans="1:28" ht="13.15" customHeight="1" x14ac:dyDescent="0.2">
      <c r="A61" s="25" t="s">
        <v>58</v>
      </c>
      <c r="B61" s="7" t="s">
        <v>37</v>
      </c>
      <c r="C61" s="29">
        <v>278</v>
      </c>
      <c r="D61" s="30">
        <v>170</v>
      </c>
      <c r="E61" s="31">
        <v>108</v>
      </c>
      <c r="F61" s="29">
        <v>510</v>
      </c>
      <c r="G61" s="30">
        <v>265</v>
      </c>
      <c r="H61" s="31">
        <v>245</v>
      </c>
      <c r="I61" s="29">
        <v>0</v>
      </c>
      <c r="J61" s="30">
        <v>0</v>
      </c>
      <c r="K61" s="31">
        <v>0</v>
      </c>
      <c r="L61" s="29">
        <v>0</v>
      </c>
      <c r="M61" s="30">
        <v>0</v>
      </c>
      <c r="N61" s="31">
        <v>0</v>
      </c>
      <c r="O61" s="29">
        <v>72</v>
      </c>
      <c r="P61" s="30">
        <v>47</v>
      </c>
      <c r="Q61" s="31">
        <v>25</v>
      </c>
      <c r="R61" s="29">
        <v>125</v>
      </c>
      <c r="S61" s="30">
        <v>68</v>
      </c>
      <c r="T61" s="31">
        <v>57</v>
      </c>
      <c r="U61" s="29">
        <v>206</v>
      </c>
      <c r="V61" s="30">
        <v>123</v>
      </c>
      <c r="W61" s="31">
        <v>83</v>
      </c>
      <c r="X61" s="29">
        <v>385</v>
      </c>
      <c r="Y61" s="30">
        <v>197</v>
      </c>
      <c r="Z61" s="31">
        <v>188</v>
      </c>
      <c r="AA61" s="32">
        <v>0.68</v>
      </c>
      <c r="AB61" s="33">
        <v>0.37</v>
      </c>
    </row>
    <row r="62" spans="1:28" ht="13.15" customHeight="1" x14ac:dyDescent="0.2">
      <c r="A62" s="26" t="s">
        <v>59</v>
      </c>
      <c r="B62" s="28" t="s">
        <v>38</v>
      </c>
      <c r="C62" s="51">
        <v>54</v>
      </c>
      <c r="D62" s="52">
        <v>35</v>
      </c>
      <c r="E62" s="53">
        <v>19</v>
      </c>
      <c r="F62" s="51">
        <v>108</v>
      </c>
      <c r="G62" s="52">
        <v>59</v>
      </c>
      <c r="H62" s="53">
        <v>49</v>
      </c>
      <c r="I62" s="51">
        <v>13</v>
      </c>
      <c r="J62" s="52">
        <v>9</v>
      </c>
      <c r="K62" s="53">
        <v>4</v>
      </c>
      <c r="L62" s="51">
        <v>14</v>
      </c>
      <c r="M62" s="52">
        <v>10</v>
      </c>
      <c r="N62" s="53">
        <v>4</v>
      </c>
      <c r="O62" s="51">
        <v>17</v>
      </c>
      <c r="P62" s="52">
        <v>13</v>
      </c>
      <c r="Q62" s="53">
        <v>4</v>
      </c>
      <c r="R62" s="51">
        <v>23</v>
      </c>
      <c r="S62" s="52">
        <v>16</v>
      </c>
      <c r="T62" s="53">
        <v>7</v>
      </c>
      <c r="U62" s="51">
        <v>24</v>
      </c>
      <c r="V62" s="52">
        <v>13</v>
      </c>
      <c r="W62" s="53">
        <v>11</v>
      </c>
      <c r="X62" s="51">
        <v>71</v>
      </c>
      <c r="Y62" s="52">
        <v>33</v>
      </c>
      <c r="Z62" s="53">
        <v>38</v>
      </c>
      <c r="AA62" s="54">
        <v>1.72</v>
      </c>
      <c r="AB62" s="55">
        <v>0.82</v>
      </c>
    </row>
    <row r="63" spans="1:28" ht="13.15" customHeight="1" x14ac:dyDescent="0.2">
      <c r="A63" s="88" t="s">
        <v>148</v>
      </c>
      <c r="B63" s="89"/>
      <c r="C63" s="89"/>
      <c r="D63" s="89"/>
      <c r="E63" s="89"/>
      <c r="F63" s="89"/>
      <c r="G63" s="89"/>
      <c r="H63" s="89"/>
      <c r="I63" s="89"/>
      <c r="J63" s="89"/>
      <c r="K63" s="89"/>
      <c r="L63" s="89"/>
      <c r="M63" s="41"/>
      <c r="N63" s="41"/>
      <c r="O63" s="41"/>
      <c r="P63" s="41"/>
      <c r="Q63" s="41"/>
      <c r="R63" s="41"/>
      <c r="S63" s="41"/>
      <c r="T63" s="41"/>
      <c r="U63" s="41"/>
      <c r="V63" s="41"/>
      <c r="W63" s="41"/>
      <c r="X63" s="41"/>
      <c r="Y63" s="41"/>
      <c r="Z63" s="41"/>
    </row>
    <row r="64" spans="1:28" ht="13.15" customHeight="1" x14ac:dyDescent="0.2">
      <c r="A64" s="90" t="s">
        <v>0</v>
      </c>
      <c r="B64" s="90"/>
      <c r="C64" s="90"/>
    </row>
    <row r="65" spans="1:28" ht="13.15" hidden="1" customHeight="1" x14ac:dyDescent="0.2">
      <c r="B65" t="s">
        <v>69</v>
      </c>
      <c r="C65" s="30" t="e">
        <f>C40-SUM(C41:C46)-#REF!</f>
        <v>#REF!</v>
      </c>
      <c r="D65" s="30" t="e">
        <f>D40-SUM(D41:D46)-#REF!</f>
        <v>#REF!</v>
      </c>
      <c r="E65" s="30" t="e">
        <f>E40-SUM(E41:E46)-#REF!</f>
        <v>#REF!</v>
      </c>
      <c r="F65" s="30" t="e">
        <f>F40-SUM(F41:F46)-#REF!</f>
        <v>#REF!</v>
      </c>
      <c r="G65" s="30" t="e">
        <f>G40-SUM(G41:G46)-#REF!</f>
        <v>#REF!</v>
      </c>
      <c r="H65" s="30" t="e">
        <f>H40-SUM(H41:H46)-#REF!</f>
        <v>#REF!</v>
      </c>
      <c r="I65" s="30" t="e">
        <f>I40-SUM(I41:I46)-#REF!</f>
        <v>#REF!</v>
      </c>
      <c r="J65" s="30" t="e">
        <f>J40-SUM(J41:J46)-#REF!</f>
        <v>#REF!</v>
      </c>
      <c r="K65" s="30" t="e">
        <f>K40-SUM(K41:K46)-#REF!</f>
        <v>#REF!</v>
      </c>
      <c r="L65" s="30" t="e">
        <f>L40-SUM(L41:L46)-#REF!</f>
        <v>#REF!</v>
      </c>
      <c r="M65" s="30" t="e">
        <f>M40-SUM(M41:M46)-#REF!</f>
        <v>#REF!</v>
      </c>
      <c r="N65" s="30" t="e">
        <f>N40-SUM(N41:N46)-#REF!</f>
        <v>#REF!</v>
      </c>
      <c r="O65" s="30" t="e">
        <f>O40-SUM(O41:O46)-#REF!</f>
        <v>#REF!</v>
      </c>
      <c r="P65" s="30" t="e">
        <f>P40-SUM(P41:P46)-#REF!</f>
        <v>#REF!</v>
      </c>
      <c r="Q65" s="30" t="e">
        <f>Q40-SUM(Q41:Q46)-#REF!</f>
        <v>#REF!</v>
      </c>
      <c r="R65" s="30" t="e">
        <f>R40-SUM(R41:R46)-#REF!</f>
        <v>#REF!</v>
      </c>
      <c r="S65" s="30" t="e">
        <f>S40-SUM(S41:S46)-#REF!</f>
        <v>#REF!</v>
      </c>
      <c r="T65" s="30" t="e">
        <f>T40-SUM(T41:T46)-#REF!</f>
        <v>#REF!</v>
      </c>
      <c r="U65" s="30" t="e">
        <f>U40-SUM(U41:U46)-#REF!</f>
        <v>#REF!</v>
      </c>
      <c r="V65" s="30" t="e">
        <f>V40-SUM(V41:V46)-#REF!</f>
        <v>#REF!</v>
      </c>
      <c r="W65" s="30" t="e">
        <f>W40-SUM(W41:W46)-#REF!</f>
        <v>#REF!</v>
      </c>
      <c r="X65" s="30" t="e">
        <f>X40-SUM(X41:X46)-#REF!</f>
        <v>#REF!</v>
      </c>
      <c r="Y65" s="30" t="e">
        <f>Y40-SUM(Y41:Y46)-#REF!</f>
        <v>#REF!</v>
      </c>
      <c r="Z65" s="30" t="e">
        <f>Z40-SUM(Z41:Z46)-#REF!</f>
        <v>#REF!</v>
      </c>
      <c r="AA65" s="30"/>
      <c r="AB65" s="30"/>
    </row>
    <row r="66" spans="1:28" ht="13.15" hidden="1" customHeight="1" x14ac:dyDescent="0.2">
      <c r="B66" t="s">
        <v>60</v>
      </c>
      <c r="C66" s="30" t="e">
        <f>#REF!-SUM(C47:C60)</f>
        <v>#REF!</v>
      </c>
      <c r="D66" s="30" t="e">
        <f>#REF!-SUM(D47:D60)</f>
        <v>#REF!</v>
      </c>
      <c r="E66" s="30" t="e">
        <f>#REF!-SUM(E47:E60)</f>
        <v>#REF!</v>
      </c>
      <c r="F66" s="30" t="e">
        <f>#REF!-SUM(F47:F60)</f>
        <v>#REF!</v>
      </c>
      <c r="G66" s="30" t="e">
        <f>#REF!-SUM(G47:G60)</f>
        <v>#REF!</v>
      </c>
      <c r="H66" s="30" t="e">
        <f>#REF!-SUM(H47:H60)</f>
        <v>#REF!</v>
      </c>
      <c r="I66" s="30" t="e">
        <f>#REF!-SUM(I47:I60)</f>
        <v>#REF!</v>
      </c>
      <c r="J66" s="30" t="e">
        <f>#REF!-SUM(J47:J60)</f>
        <v>#REF!</v>
      </c>
      <c r="K66" s="30" t="e">
        <f>#REF!-SUM(K47:K60)</f>
        <v>#REF!</v>
      </c>
      <c r="L66" s="30" t="e">
        <f>#REF!-SUM(L47:L60)</f>
        <v>#REF!</v>
      </c>
      <c r="M66" s="30" t="e">
        <f>#REF!-SUM(M47:M60)</f>
        <v>#REF!</v>
      </c>
      <c r="N66" s="30" t="e">
        <f>#REF!-SUM(N47:N60)</f>
        <v>#REF!</v>
      </c>
      <c r="O66" s="30" t="e">
        <f>#REF!-SUM(O47:O60)</f>
        <v>#REF!</v>
      </c>
      <c r="P66" s="30" t="e">
        <f>#REF!-SUM(P47:P60)</f>
        <v>#REF!</v>
      </c>
      <c r="Q66" s="30" t="e">
        <f>#REF!-SUM(Q47:Q60)</f>
        <v>#REF!</v>
      </c>
      <c r="R66" s="30" t="e">
        <f>#REF!-SUM(R47:R60)</f>
        <v>#REF!</v>
      </c>
      <c r="S66" s="30" t="e">
        <f>#REF!-SUM(S47:S60)</f>
        <v>#REF!</v>
      </c>
      <c r="T66" s="30" t="e">
        <f>#REF!-SUM(T47:T60)</f>
        <v>#REF!</v>
      </c>
      <c r="U66" s="30" t="e">
        <f>#REF!-SUM(U47:U60)</f>
        <v>#REF!</v>
      </c>
      <c r="V66" s="30" t="e">
        <f>#REF!-SUM(V47:V60)</f>
        <v>#REF!</v>
      </c>
      <c r="W66" s="30" t="e">
        <f>#REF!-SUM(W47:W60)</f>
        <v>#REF!</v>
      </c>
      <c r="X66" s="30" t="e">
        <f>#REF!-SUM(X47:X60)</f>
        <v>#REF!</v>
      </c>
      <c r="Y66" s="30" t="e">
        <f>#REF!-SUM(Y47:Y60)</f>
        <v>#REF!</v>
      </c>
      <c r="Z66" s="30" t="e">
        <f>#REF!-SUM(Z47:Z60)</f>
        <v>#REF!</v>
      </c>
      <c r="AA66" s="30"/>
      <c r="AB66" s="30"/>
    </row>
    <row r="67" spans="1:28" ht="13.15" hidden="1" customHeight="1" x14ac:dyDescent="0.2">
      <c r="B67" t="s">
        <v>61</v>
      </c>
      <c r="C67" s="30" t="e">
        <f>#REF!-C61-C62</f>
        <v>#REF!</v>
      </c>
      <c r="D67" s="30" t="e">
        <f>#REF!-D61-D62</f>
        <v>#REF!</v>
      </c>
      <c r="E67" s="30" t="e">
        <f>#REF!-E61-E62</f>
        <v>#REF!</v>
      </c>
      <c r="F67" s="30" t="e">
        <f>#REF!-F61-F62</f>
        <v>#REF!</v>
      </c>
      <c r="G67" s="30" t="e">
        <f>#REF!-G61-G62</f>
        <v>#REF!</v>
      </c>
      <c r="H67" s="30" t="e">
        <f>#REF!-H61-H62</f>
        <v>#REF!</v>
      </c>
      <c r="I67" s="30" t="e">
        <f>#REF!-I61-I62</f>
        <v>#REF!</v>
      </c>
      <c r="J67" s="30" t="e">
        <f>#REF!-J61-J62</f>
        <v>#REF!</v>
      </c>
      <c r="K67" s="30" t="e">
        <f>#REF!-K61-K62</f>
        <v>#REF!</v>
      </c>
      <c r="L67" s="30" t="e">
        <f>#REF!-L61-L62</f>
        <v>#REF!</v>
      </c>
      <c r="M67" s="30" t="e">
        <f>#REF!-M61-M62</f>
        <v>#REF!</v>
      </c>
      <c r="N67" s="30" t="e">
        <f>#REF!-N61-N62</f>
        <v>#REF!</v>
      </c>
      <c r="O67" s="30" t="e">
        <f>#REF!-O61-O62</f>
        <v>#REF!</v>
      </c>
      <c r="P67" s="30" t="e">
        <f>#REF!-P61-P62</f>
        <v>#REF!</v>
      </c>
      <c r="Q67" s="30" t="e">
        <f>#REF!-Q61-Q62</f>
        <v>#REF!</v>
      </c>
      <c r="R67" s="30" t="e">
        <f>#REF!-R61-R62</f>
        <v>#REF!</v>
      </c>
      <c r="S67" s="30" t="e">
        <f>#REF!-S61-S62</f>
        <v>#REF!</v>
      </c>
      <c r="T67" s="30" t="e">
        <f>#REF!-T61-T62</f>
        <v>#REF!</v>
      </c>
      <c r="U67" s="30" t="e">
        <f>#REF!-U61-U62</f>
        <v>#REF!</v>
      </c>
      <c r="V67" s="30" t="e">
        <f>#REF!-V61-V62</f>
        <v>#REF!</v>
      </c>
      <c r="W67" s="30" t="e">
        <f>#REF!-W61-W62</f>
        <v>#REF!</v>
      </c>
      <c r="X67" s="30" t="e">
        <f>#REF!-X61-X62</f>
        <v>#REF!</v>
      </c>
      <c r="Y67" s="30" t="e">
        <f>#REF!-Y61-Y62</f>
        <v>#REF!</v>
      </c>
      <c r="Z67" s="30" t="e">
        <f>#REF!-Z61-Z62</f>
        <v>#REF!</v>
      </c>
      <c r="AA67" s="30"/>
      <c r="AB67" s="30"/>
    </row>
    <row r="68" spans="1:28" ht="13.15" hidden="1" customHeight="1" x14ac:dyDescent="0.2">
      <c r="B68" t="s">
        <v>62</v>
      </c>
      <c r="C68" s="30" t="e">
        <f>C40-歷年Yearly!#REF!</f>
        <v>#REF!</v>
      </c>
      <c r="D68" s="30" t="e">
        <f>D40-歷年Yearly!#REF!</f>
        <v>#REF!</v>
      </c>
      <c r="E68" s="30" t="e">
        <f>E40-歷年Yearly!#REF!</f>
        <v>#REF!</v>
      </c>
      <c r="F68" s="30" t="e">
        <f>F40-歷年Yearly!#REF!</f>
        <v>#REF!</v>
      </c>
      <c r="G68" s="30" t="e">
        <f>G40-歷年Yearly!#REF!</f>
        <v>#REF!</v>
      </c>
      <c r="H68" s="30" t="e">
        <f>H40-歷年Yearly!#REF!</f>
        <v>#REF!</v>
      </c>
      <c r="I68" s="30" t="e">
        <f>I40-歷年Yearly!#REF!</f>
        <v>#REF!</v>
      </c>
      <c r="J68" s="30"/>
      <c r="K68" s="30"/>
      <c r="L68" s="30" t="e">
        <f>L40-歷年Yearly!#REF!</f>
        <v>#REF!</v>
      </c>
      <c r="M68" s="30"/>
      <c r="N68" s="30"/>
      <c r="O68" s="30" t="e">
        <f>O40-歷年Yearly!#REF!</f>
        <v>#REF!</v>
      </c>
      <c r="P68" s="30"/>
      <c r="Q68" s="30"/>
      <c r="R68" s="30" t="e">
        <f>R40-歷年Yearly!#REF!</f>
        <v>#REF!</v>
      </c>
      <c r="S68" s="30"/>
      <c r="T68" s="30"/>
      <c r="U68" s="30" t="e">
        <f>U40-歷年Yearly!#REF!</f>
        <v>#REF!</v>
      </c>
      <c r="V68" s="30"/>
      <c r="W68" s="30"/>
      <c r="X68" s="30" t="e">
        <f>X40-歷年Yearly!#REF!</f>
        <v>#REF!</v>
      </c>
      <c r="Y68" s="30"/>
      <c r="Z68" s="30"/>
      <c r="AA68" s="30" t="e">
        <f>AA40-歷年Yearly!#REF!</f>
        <v>#REF!</v>
      </c>
      <c r="AB68" s="30" t="e">
        <f>AB40-歷年Yearly!#REF!</f>
        <v>#REF!</v>
      </c>
    </row>
    <row r="71" spans="1:28" s="45" customFormat="1" ht="16.149999999999999" customHeight="1" x14ac:dyDescent="0.2">
      <c r="A71" s="105" t="s">
        <v>113</v>
      </c>
      <c r="B71" s="106"/>
      <c r="C71" s="106"/>
      <c r="D71" s="106"/>
      <c r="E71" s="106"/>
      <c r="F71" s="106"/>
      <c r="G71" s="106"/>
      <c r="H71" s="106"/>
      <c r="I71" s="106"/>
      <c r="J71" s="106"/>
      <c r="K71" s="106"/>
      <c r="L71" s="106"/>
      <c r="M71" s="106"/>
      <c r="N71" s="106"/>
    </row>
    <row r="72" spans="1:28" ht="13.15" customHeight="1" x14ac:dyDescent="0.2">
      <c r="A72" s="99" t="s">
        <v>152</v>
      </c>
      <c r="B72" s="100"/>
      <c r="C72" s="96" t="s">
        <v>153</v>
      </c>
      <c r="D72" s="97"/>
      <c r="E72" s="97"/>
      <c r="F72" s="97"/>
      <c r="G72" s="97"/>
      <c r="H72" s="98"/>
      <c r="I72" s="96" t="s">
        <v>157</v>
      </c>
      <c r="J72" s="97"/>
      <c r="K72" s="97"/>
      <c r="L72" s="97"/>
      <c r="M72" s="97"/>
      <c r="N72" s="98"/>
      <c r="O72" s="96" t="s">
        <v>158</v>
      </c>
      <c r="P72" s="97"/>
      <c r="Q72" s="97"/>
      <c r="R72" s="97"/>
      <c r="S72" s="97"/>
      <c r="T72" s="98"/>
      <c r="U72" s="96" t="s">
        <v>159</v>
      </c>
      <c r="V72" s="97"/>
      <c r="W72" s="97"/>
      <c r="X72" s="97"/>
      <c r="Y72" s="97"/>
      <c r="Z72" s="98"/>
      <c r="AA72" s="91" t="s">
        <v>65</v>
      </c>
      <c r="AB72" s="94" t="s">
        <v>66</v>
      </c>
    </row>
    <row r="73" spans="1:28" ht="13.15" customHeight="1" x14ac:dyDescent="0.2">
      <c r="A73" s="101"/>
      <c r="B73" s="102"/>
      <c r="C73" s="96" t="s">
        <v>154</v>
      </c>
      <c r="D73" s="97"/>
      <c r="E73" s="98"/>
      <c r="F73" s="96" t="s">
        <v>155</v>
      </c>
      <c r="G73" s="97"/>
      <c r="H73" s="98"/>
      <c r="I73" s="96" t="s">
        <v>156</v>
      </c>
      <c r="J73" s="97"/>
      <c r="K73" s="98"/>
      <c r="L73" s="96" t="s">
        <v>155</v>
      </c>
      <c r="M73" s="97"/>
      <c r="N73" s="98"/>
      <c r="O73" s="96" t="s">
        <v>156</v>
      </c>
      <c r="P73" s="97"/>
      <c r="Q73" s="98"/>
      <c r="R73" s="96" t="s">
        <v>155</v>
      </c>
      <c r="S73" s="97"/>
      <c r="T73" s="98"/>
      <c r="U73" s="96" t="s">
        <v>156</v>
      </c>
      <c r="V73" s="97"/>
      <c r="W73" s="98"/>
      <c r="X73" s="96" t="s">
        <v>155</v>
      </c>
      <c r="Y73" s="97"/>
      <c r="Z73" s="98"/>
      <c r="AA73" s="92"/>
      <c r="AB73" s="95"/>
    </row>
    <row r="74" spans="1:28" ht="13.15" customHeight="1" x14ac:dyDescent="0.2">
      <c r="A74" s="101"/>
      <c r="B74" s="102"/>
      <c r="C74" s="42" t="s">
        <v>41</v>
      </c>
      <c r="D74" s="42" t="s">
        <v>42</v>
      </c>
      <c r="E74" s="42" t="s">
        <v>43</v>
      </c>
      <c r="F74" s="42" t="s">
        <v>41</v>
      </c>
      <c r="G74" s="42" t="s">
        <v>42</v>
      </c>
      <c r="H74" s="42" t="s">
        <v>43</v>
      </c>
      <c r="I74" s="42" t="s">
        <v>41</v>
      </c>
      <c r="J74" s="42" t="s">
        <v>42</v>
      </c>
      <c r="K74" s="42" t="s">
        <v>43</v>
      </c>
      <c r="L74" s="42" t="s">
        <v>41</v>
      </c>
      <c r="M74" s="42" t="s">
        <v>42</v>
      </c>
      <c r="N74" s="42" t="s">
        <v>43</v>
      </c>
      <c r="O74" s="42" t="s">
        <v>41</v>
      </c>
      <c r="P74" s="42" t="s">
        <v>42</v>
      </c>
      <c r="Q74" s="42" t="s">
        <v>43</v>
      </c>
      <c r="R74" s="42" t="s">
        <v>41</v>
      </c>
      <c r="S74" s="42" t="s">
        <v>42</v>
      </c>
      <c r="T74" s="42" t="s">
        <v>43</v>
      </c>
      <c r="U74" s="42" t="s">
        <v>41</v>
      </c>
      <c r="V74" s="42" t="s">
        <v>42</v>
      </c>
      <c r="W74" s="42" t="s">
        <v>43</v>
      </c>
      <c r="X74" s="42" t="s">
        <v>41</v>
      </c>
      <c r="Y74" s="42" t="s">
        <v>42</v>
      </c>
      <c r="Z74" s="42" t="s">
        <v>43</v>
      </c>
      <c r="AA74" s="92"/>
      <c r="AB74" s="95"/>
    </row>
    <row r="75" spans="1:28" s="35" customFormat="1" ht="13.15" customHeight="1" x14ac:dyDescent="0.2">
      <c r="A75" s="103"/>
      <c r="B75" s="104"/>
      <c r="C75" s="69" t="s">
        <v>3</v>
      </c>
      <c r="D75" s="69" t="s">
        <v>4</v>
      </c>
      <c r="E75" s="69" t="s">
        <v>5</v>
      </c>
      <c r="F75" s="69" t="s">
        <v>3</v>
      </c>
      <c r="G75" s="69" t="s">
        <v>4</v>
      </c>
      <c r="H75" s="69" t="s">
        <v>5</v>
      </c>
      <c r="I75" s="69" t="s">
        <v>3</v>
      </c>
      <c r="J75" s="69" t="s">
        <v>4</v>
      </c>
      <c r="K75" s="69" t="s">
        <v>5</v>
      </c>
      <c r="L75" s="69" t="s">
        <v>3</v>
      </c>
      <c r="M75" s="69" t="s">
        <v>4</v>
      </c>
      <c r="N75" s="69" t="s">
        <v>5</v>
      </c>
      <c r="O75" s="69" t="s">
        <v>3</v>
      </c>
      <c r="P75" s="69" t="s">
        <v>4</v>
      </c>
      <c r="Q75" s="69" t="s">
        <v>5</v>
      </c>
      <c r="R75" s="69" t="s">
        <v>3</v>
      </c>
      <c r="S75" s="69" t="s">
        <v>4</v>
      </c>
      <c r="T75" s="69" t="s">
        <v>5</v>
      </c>
      <c r="U75" s="69" t="s">
        <v>3</v>
      </c>
      <c r="V75" s="69" t="s">
        <v>4</v>
      </c>
      <c r="W75" s="69" t="s">
        <v>5</v>
      </c>
      <c r="X75" s="69" t="s">
        <v>3</v>
      </c>
      <c r="Y75" s="69" t="s">
        <v>4</v>
      </c>
      <c r="Z75" s="69" t="s">
        <v>5</v>
      </c>
      <c r="AA75" s="93"/>
      <c r="AB75" s="126"/>
    </row>
    <row r="76" spans="1:28" s="2" customFormat="1" ht="13.15" customHeight="1" x14ac:dyDescent="0.2">
      <c r="A76" s="37" t="s">
        <v>85</v>
      </c>
      <c r="B76" s="27" t="s">
        <v>16</v>
      </c>
      <c r="C76" s="12">
        <v>142915</v>
      </c>
      <c r="D76" s="13">
        <v>88448</v>
      </c>
      <c r="E76" s="14">
        <v>54467</v>
      </c>
      <c r="F76" s="12">
        <v>300866</v>
      </c>
      <c r="G76" s="13">
        <v>160715</v>
      </c>
      <c r="H76" s="14">
        <v>140151</v>
      </c>
      <c r="I76" s="12">
        <v>2957</v>
      </c>
      <c r="J76" s="13">
        <v>2192</v>
      </c>
      <c r="K76" s="14">
        <v>765</v>
      </c>
      <c r="L76" s="12">
        <v>3063</v>
      </c>
      <c r="M76" s="13">
        <v>2249</v>
      </c>
      <c r="N76" s="14">
        <v>814</v>
      </c>
      <c r="O76" s="12">
        <v>33752</v>
      </c>
      <c r="P76" s="13">
        <v>22730</v>
      </c>
      <c r="Q76" s="14">
        <v>11022</v>
      </c>
      <c r="R76" s="12">
        <v>51043</v>
      </c>
      <c r="S76" s="13">
        <v>30812</v>
      </c>
      <c r="T76" s="14">
        <v>20231</v>
      </c>
      <c r="U76" s="12">
        <v>106206</v>
      </c>
      <c r="V76" s="13">
        <v>63526</v>
      </c>
      <c r="W76" s="14">
        <v>42680</v>
      </c>
      <c r="X76" s="12">
        <v>246760</v>
      </c>
      <c r="Y76" s="13">
        <v>127654</v>
      </c>
      <c r="Z76" s="14">
        <v>119106</v>
      </c>
      <c r="AA76" s="9">
        <v>1.62</v>
      </c>
      <c r="AB76" s="20">
        <v>1.28</v>
      </c>
    </row>
    <row r="77" spans="1:28" ht="13.15" customHeight="1" x14ac:dyDescent="0.2">
      <c r="A77" s="38" t="s">
        <v>96</v>
      </c>
      <c r="B77" s="7" t="s">
        <v>17</v>
      </c>
      <c r="C77" s="29">
        <v>18573</v>
      </c>
      <c r="D77" s="30">
        <v>11371</v>
      </c>
      <c r="E77" s="31">
        <v>7202</v>
      </c>
      <c r="F77" s="29">
        <v>39422</v>
      </c>
      <c r="G77" s="30">
        <v>20805</v>
      </c>
      <c r="H77" s="31">
        <v>18617</v>
      </c>
      <c r="I77" s="29">
        <v>76</v>
      </c>
      <c r="J77" s="30">
        <v>62</v>
      </c>
      <c r="K77" s="31">
        <v>14</v>
      </c>
      <c r="L77" s="29">
        <v>79</v>
      </c>
      <c r="M77" s="30">
        <v>62</v>
      </c>
      <c r="N77" s="31">
        <v>17</v>
      </c>
      <c r="O77" s="29">
        <v>1308</v>
      </c>
      <c r="P77" s="30">
        <v>893</v>
      </c>
      <c r="Q77" s="31">
        <v>415</v>
      </c>
      <c r="R77" s="29">
        <v>2141</v>
      </c>
      <c r="S77" s="30">
        <v>1266</v>
      </c>
      <c r="T77" s="31">
        <v>875</v>
      </c>
      <c r="U77" s="29">
        <v>17189</v>
      </c>
      <c r="V77" s="30">
        <v>10416</v>
      </c>
      <c r="W77" s="31">
        <v>6773</v>
      </c>
      <c r="X77" s="29">
        <v>37202</v>
      </c>
      <c r="Y77" s="30">
        <v>19477</v>
      </c>
      <c r="Z77" s="31">
        <v>17725</v>
      </c>
      <c r="AA77" s="32">
        <v>1.17</v>
      </c>
      <c r="AB77" s="33">
        <v>0.98</v>
      </c>
    </row>
    <row r="78" spans="1:28" ht="13.15" customHeight="1" x14ac:dyDescent="0.2">
      <c r="A78" s="38" t="s">
        <v>64</v>
      </c>
      <c r="B78" s="7" t="s">
        <v>18</v>
      </c>
      <c r="C78" s="29">
        <v>20906</v>
      </c>
      <c r="D78" s="30">
        <v>11698</v>
      </c>
      <c r="E78" s="31">
        <v>9208</v>
      </c>
      <c r="F78" s="29">
        <v>44655</v>
      </c>
      <c r="G78" s="30">
        <v>22601</v>
      </c>
      <c r="H78" s="31">
        <v>22054</v>
      </c>
      <c r="I78" s="29">
        <v>1791</v>
      </c>
      <c r="J78" s="30">
        <v>1312</v>
      </c>
      <c r="K78" s="31">
        <v>479</v>
      </c>
      <c r="L78" s="29">
        <v>1862</v>
      </c>
      <c r="M78" s="30">
        <v>1349</v>
      </c>
      <c r="N78" s="31">
        <v>513</v>
      </c>
      <c r="O78" s="29">
        <v>5887</v>
      </c>
      <c r="P78" s="30">
        <v>3650</v>
      </c>
      <c r="Q78" s="31">
        <v>2237</v>
      </c>
      <c r="R78" s="29">
        <v>8446</v>
      </c>
      <c r="S78" s="30">
        <v>4875</v>
      </c>
      <c r="T78" s="31">
        <v>3571</v>
      </c>
      <c r="U78" s="29">
        <v>13228</v>
      </c>
      <c r="V78" s="30">
        <v>6736</v>
      </c>
      <c r="W78" s="31">
        <v>6492</v>
      </c>
      <c r="X78" s="29">
        <v>34347</v>
      </c>
      <c r="Y78" s="30">
        <v>16377</v>
      </c>
      <c r="Z78" s="31">
        <v>17970</v>
      </c>
      <c r="AA78" s="32">
        <v>1.97</v>
      </c>
      <c r="AB78" s="33">
        <v>1.69</v>
      </c>
    </row>
    <row r="79" spans="1:28" ht="13.15" customHeight="1" x14ac:dyDescent="0.2">
      <c r="A79" s="38" t="s">
        <v>97</v>
      </c>
      <c r="B79" s="7" t="s">
        <v>19</v>
      </c>
      <c r="C79" s="29">
        <v>9610</v>
      </c>
      <c r="D79" s="30">
        <v>5506</v>
      </c>
      <c r="E79" s="31">
        <v>4104</v>
      </c>
      <c r="F79" s="29">
        <v>23469</v>
      </c>
      <c r="G79" s="30">
        <v>11979</v>
      </c>
      <c r="H79" s="31">
        <v>11490</v>
      </c>
      <c r="I79" s="29">
        <v>43</v>
      </c>
      <c r="J79" s="30">
        <v>36</v>
      </c>
      <c r="K79" s="31">
        <v>7</v>
      </c>
      <c r="L79" s="29">
        <v>46</v>
      </c>
      <c r="M79" s="30">
        <v>36</v>
      </c>
      <c r="N79" s="31">
        <v>10</v>
      </c>
      <c r="O79" s="29">
        <v>1112</v>
      </c>
      <c r="P79" s="30">
        <v>716</v>
      </c>
      <c r="Q79" s="31">
        <v>396</v>
      </c>
      <c r="R79" s="29">
        <v>2103</v>
      </c>
      <c r="S79" s="30">
        <v>1198</v>
      </c>
      <c r="T79" s="31">
        <v>905</v>
      </c>
      <c r="U79" s="29">
        <v>8455</v>
      </c>
      <c r="V79" s="30">
        <v>4754</v>
      </c>
      <c r="W79" s="31">
        <v>3701</v>
      </c>
      <c r="X79" s="29">
        <v>21320</v>
      </c>
      <c r="Y79" s="30">
        <v>10745</v>
      </c>
      <c r="Z79" s="31">
        <v>10575</v>
      </c>
      <c r="AA79" s="32">
        <v>1.17</v>
      </c>
      <c r="AB79" s="33">
        <v>1.05</v>
      </c>
    </row>
    <row r="80" spans="1:28" ht="13.15" customHeight="1" x14ac:dyDescent="0.2">
      <c r="A80" s="38" t="s">
        <v>98</v>
      </c>
      <c r="B80" s="7" t="s">
        <v>28</v>
      </c>
      <c r="C80" s="29">
        <v>19017</v>
      </c>
      <c r="D80" s="30">
        <v>11033</v>
      </c>
      <c r="E80" s="31">
        <v>7984</v>
      </c>
      <c r="F80" s="29">
        <v>43449</v>
      </c>
      <c r="G80" s="30">
        <v>22403</v>
      </c>
      <c r="H80" s="31">
        <v>21046</v>
      </c>
      <c r="I80" s="29">
        <v>371</v>
      </c>
      <c r="J80" s="30">
        <v>278</v>
      </c>
      <c r="K80" s="31">
        <v>93</v>
      </c>
      <c r="L80" s="29">
        <v>386</v>
      </c>
      <c r="M80" s="30">
        <v>289</v>
      </c>
      <c r="N80" s="31">
        <v>97</v>
      </c>
      <c r="O80" s="29">
        <v>6193</v>
      </c>
      <c r="P80" s="30">
        <v>4011</v>
      </c>
      <c r="Q80" s="31">
        <v>2182</v>
      </c>
      <c r="R80" s="29">
        <v>10358</v>
      </c>
      <c r="S80" s="30">
        <v>6001</v>
      </c>
      <c r="T80" s="31">
        <v>4357</v>
      </c>
      <c r="U80" s="29">
        <v>12453</v>
      </c>
      <c r="V80" s="30">
        <v>6744</v>
      </c>
      <c r="W80" s="31">
        <v>5709</v>
      </c>
      <c r="X80" s="29">
        <v>32705</v>
      </c>
      <c r="Y80" s="30">
        <v>16113</v>
      </c>
      <c r="Z80" s="31">
        <v>16592</v>
      </c>
      <c r="AA80" s="32">
        <v>1.93</v>
      </c>
      <c r="AB80" s="33">
        <v>1.54</v>
      </c>
    </row>
    <row r="81" spans="1:28" ht="13.15" customHeight="1" x14ac:dyDescent="0.2">
      <c r="A81" s="38" t="s">
        <v>63</v>
      </c>
      <c r="B81" s="7" t="s">
        <v>29</v>
      </c>
      <c r="C81" s="29">
        <v>9727</v>
      </c>
      <c r="D81" s="30">
        <v>6497</v>
      </c>
      <c r="E81" s="31">
        <v>3230</v>
      </c>
      <c r="F81" s="29">
        <v>18891</v>
      </c>
      <c r="G81" s="30">
        <v>10570</v>
      </c>
      <c r="H81" s="31">
        <v>8321</v>
      </c>
      <c r="I81" s="29">
        <v>302</v>
      </c>
      <c r="J81" s="30">
        <v>216</v>
      </c>
      <c r="K81" s="31">
        <v>86</v>
      </c>
      <c r="L81" s="29">
        <v>306</v>
      </c>
      <c r="M81" s="30">
        <v>219</v>
      </c>
      <c r="N81" s="31">
        <v>87</v>
      </c>
      <c r="O81" s="29">
        <v>3045</v>
      </c>
      <c r="P81" s="30">
        <v>2170</v>
      </c>
      <c r="Q81" s="31">
        <v>875</v>
      </c>
      <c r="R81" s="29">
        <v>3885</v>
      </c>
      <c r="S81" s="30">
        <v>2566</v>
      </c>
      <c r="T81" s="31">
        <v>1319</v>
      </c>
      <c r="U81" s="29">
        <v>6380</v>
      </c>
      <c r="V81" s="30">
        <v>4111</v>
      </c>
      <c r="W81" s="31">
        <v>2269</v>
      </c>
      <c r="X81" s="29">
        <v>14700</v>
      </c>
      <c r="Y81" s="30">
        <v>7785</v>
      </c>
      <c r="Z81" s="31">
        <v>6915</v>
      </c>
      <c r="AA81" s="32">
        <v>1.4</v>
      </c>
      <c r="AB81" s="33">
        <v>1</v>
      </c>
    </row>
    <row r="82" spans="1:28" ht="13.15" customHeight="1" x14ac:dyDescent="0.2">
      <c r="A82" s="38" t="s">
        <v>99</v>
      </c>
      <c r="B82" s="7" t="s">
        <v>30</v>
      </c>
      <c r="C82" s="29">
        <v>17125</v>
      </c>
      <c r="D82" s="30">
        <v>10615</v>
      </c>
      <c r="E82" s="31">
        <v>6510</v>
      </c>
      <c r="F82" s="29">
        <v>37012</v>
      </c>
      <c r="G82" s="30">
        <v>19359</v>
      </c>
      <c r="H82" s="31">
        <v>17653</v>
      </c>
      <c r="I82" s="29">
        <v>80</v>
      </c>
      <c r="J82" s="30">
        <v>57</v>
      </c>
      <c r="K82" s="31">
        <v>23</v>
      </c>
      <c r="L82" s="29">
        <v>85</v>
      </c>
      <c r="M82" s="30">
        <v>60</v>
      </c>
      <c r="N82" s="31">
        <v>25</v>
      </c>
      <c r="O82" s="29">
        <v>7231</v>
      </c>
      <c r="P82" s="30">
        <v>4760</v>
      </c>
      <c r="Q82" s="31">
        <v>2471</v>
      </c>
      <c r="R82" s="29">
        <v>10498</v>
      </c>
      <c r="S82" s="30">
        <v>6251</v>
      </c>
      <c r="T82" s="31">
        <v>4247</v>
      </c>
      <c r="U82" s="29">
        <v>9814</v>
      </c>
      <c r="V82" s="30">
        <v>5798</v>
      </c>
      <c r="W82" s="31">
        <v>4016</v>
      </c>
      <c r="X82" s="29">
        <v>26429</v>
      </c>
      <c r="Y82" s="30">
        <v>13048</v>
      </c>
      <c r="Z82" s="31">
        <v>13381</v>
      </c>
      <c r="AA82" s="32">
        <v>1.54</v>
      </c>
      <c r="AB82" s="33">
        <v>1.33</v>
      </c>
    </row>
    <row r="83" spans="1:28" ht="13.15" customHeight="1" x14ac:dyDescent="0.2">
      <c r="A83" s="25" t="s">
        <v>44</v>
      </c>
      <c r="B83" s="7" t="s">
        <v>31</v>
      </c>
      <c r="C83" s="29">
        <v>2490</v>
      </c>
      <c r="D83" s="30">
        <v>1609</v>
      </c>
      <c r="E83" s="31">
        <v>881</v>
      </c>
      <c r="F83" s="29">
        <v>4333</v>
      </c>
      <c r="G83" s="30">
        <v>2482</v>
      </c>
      <c r="H83" s="31">
        <v>1851</v>
      </c>
      <c r="I83" s="29">
        <v>12</v>
      </c>
      <c r="J83" s="30">
        <v>9</v>
      </c>
      <c r="K83" s="31">
        <v>3</v>
      </c>
      <c r="L83" s="29">
        <v>12</v>
      </c>
      <c r="M83" s="30">
        <v>9</v>
      </c>
      <c r="N83" s="31">
        <v>3</v>
      </c>
      <c r="O83" s="29">
        <v>282</v>
      </c>
      <c r="P83" s="30">
        <v>212</v>
      </c>
      <c r="Q83" s="31">
        <v>70</v>
      </c>
      <c r="R83" s="29">
        <v>417</v>
      </c>
      <c r="S83" s="30">
        <v>288</v>
      </c>
      <c r="T83" s="31">
        <v>129</v>
      </c>
      <c r="U83" s="29">
        <v>2196</v>
      </c>
      <c r="V83" s="30">
        <v>1388</v>
      </c>
      <c r="W83" s="31">
        <v>808</v>
      </c>
      <c r="X83" s="29">
        <v>3904</v>
      </c>
      <c r="Y83" s="30">
        <v>2185</v>
      </c>
      <c r="Z83" s="31">
        <v>1719</v>
      </c>
      <c r="AA83" s="32">
        <v>1.46</v>
      </c>
      <c r="AB83" s="33">
        <v>0.95</v>
      </c>
    </row>
    <row r="84" spans="1:28" ht="13.15" customHeight="1" x14ac:dyDescent="0.2">
      <c r="A84" s="25" t="s">
        <v>45</v>
      </c>
      <c r="B84" s="7" t="s">
        <v>32</v>
      </c>
      <c r="C84" s="29">
        <v>1892</v>
      </c>
      <c r="D84" s="30">
        <v>1243</v>
      </c>
      <c r="E84" s="31">
        <v>649</v>
      </c>
      <c r="F84" s="29">
        <v>4388</v>
      </c>
      <c r="G84" s="30">
        <v>2350</v>
      </c>
      <c r="H84" s="31">
        <v>2038</v>
      </c>
      <c r="I84" s="29">
        <v>11</v>
      </c>
      <c r="J84" s="30">
        <v>10</v>
      </c>
      <c r="K84" s="31">
        <v>1</v>
      </c>
      <c r="L84" s="29">
        <v>11</v>
      </c>
      <c r="M84" s="30">
        <v>10</v>
      </c>
      <c r="N84" s="31">
        <v>1</v>
      </c>
      <c r="O84" s="29">
        <v>330</v>
      </c>
      <c r="P84" s="30">
        <v>256</v>
      </c>
      <c r="Q84" s="31">
        <v>74</v>
      </c>
      <c r="R84" s="29">
        <v>508</v>
      </c>
      <c r="S84" s="30">
        <v>334</v>
      </c>
      <c r="T84" s="31">
        <v>174</v>
      </c>
      <c r="U84" s="29">
        <v>1551</v>
      </c>
      <c r="V84" s="30">
        <v>977</v>
      </c>
      <c r="W84" s="31">
        <v>574</v>
      </c>
      <c r="X84" s="29">
        <v>3869</v>
      </c>
      <c r="Y84" s="30">
        <v>2006</v>
      </c>
      <c r="Z84" s="31">
        <v>1863</v>
      </c>
      <c r="AA84" s="32">
        <v>0.95</v>
      </c>
      <c r="AB84" s="33">
        <v>0.78</v>
      </c>
    </row>
    <row r="85" spans="1:28" ht="13.15" customHeight="1" x14ac:dyDescent="0.2">
      <c r="A85" s="25" t="s">
        <v>46</v>
      </c>
      <c r="B85" s="7" t="s">
        <v>33</v>
      </c>
      <c r="C85" s="29">
        <v>2992</v>
      </c>
      <c r="D85" s="30">
        <v>1969</v>
      </c>
      <c r="E85" s="31">
        <v>1023</v>
      </c>
      <c r="F85" s="29">
        <v>5895</v>
      </c>
      <c r="G85" s="30">
        <v>3342</v>
      </c>
      <c r="H85" s="31">
        <v>2553</v>
      </c>
      <c r="I85" s="29">
        <v>4</v>
      </c>
      <c r="J85" s="30">
        <v>4</v>
      </c>
      <c r="K85" s="31">
        <v>0</v>
      </c>
      <c r="L85" s="29">
        <v>4</v>
      </c>
      <c r="M85" s="30">
        <v>4</v>
      </c>
      <c r="N85" s="31">
        <v>0</v>
      </c>
      <c r="O85" s="29">
        <v>1272</v>
      </c>
      <c r="P85" s="30">
        <v>919</v>
      </c>
      <c r="Q85" s="31">
        <v>353</v>
      </c>
      <c r="R85" s="29">
        <v>1984</v>
      </c>
      <c r="S85" s="30">
        <v>1253</v>
      </c>
      <c r="T85" s="31">
        <v>731</v>
      </c>
      <c r="U85" s="29">
        <v>1716</v>
      </c>
      <c r="V85" s="30">
        <v>1046</v>
      </c>
      <c r="W85" s="31">
        <v>670</v>
      </c>
      <c r="X85" s="29">
        <v>3907</v>
      </c>
      <c r="Y85" s="30">
        <v>2085</v>
      </c>
      <c r="Z85" s="31">
        <v>1822</v>
      </c>
      <c r="AA85" s="32">
        <v>1.57</v>
      </c>
      <c r="AB85" s="33">
        <v>1.08</v>
      </c>
    </row>
    <row r="86" spans="1:28" ht="13.15" customHeight="1" x14ac:dyDescent="0.2">
      <c r="A86" s="25" t="s">
        <v>47</v>
      </c>
      <c r="B86" s="7" t="s">
        <v>34</v>
      </c>
      <c r="C86" s="29">
        <v>7037</v>
      </c>
      <c r="D86" s="30">
        <v>4553</v>
      </c>
      <c r="E86" s="31">
        <v>2484</v>
      </c>
      <c r="F86" s="29">
        <v>12069</v>
      </c>
      <c r="G86" s="30">
        <v>6816</v>
      </c>
      <c r="H86" s="31">
        <v>5253</v>
      </c>
      <c r="I86" s="29">
        <v>1</v>
      </c>
      <c r="J86" s="30">
        <v>1</v>
      </c>
      <c r="K86" s="31">
        <v>0</v>
      </c>
      <c r="L86" s="29">
        <v>1</v>
      </c>
      <c r="M86" s="30">
        <v>1</v>
      </c>
      <c r="N86" s="31">
        <v>0</v>
      </c>
      <c r="O86" s="29">
        <v>85</v>
      </c>
      <c r="P86" s="30">
        <v>62</v>
      </c>
      <c r="Q86" s="31">
        <v>23</v>
      </c>
      <c r="R86" s="29">
        <v>124</v>
      </c>
      <c r="S86" s="30">
        <v>80</v>
      </c>
      <c r="T86" s="31">
        <v>44</v>
      </c>
      <c r="U86" s="29">
        <v>6951</v>
      </c>
      <c r="V86" s="30">
        <v>4490</v>
      </c>
      <c r="W86" s="31">
        <v>2461</v>
      </c>
      <c r="X86" s="29">
        <v>11944</v>
      </c>
      <c r="Y86" s="30">
        <v>6735</v>
      </c>
      <c r="Z86" s="31">
        <v>5209</v>
      </c>
      <c r="AA86" s="32">
        <v>1.79</v>
      </c>
      <c r="AB86" s="33">
        <v>0.95</v>
      </c>
    </row>
    <row r="87" spans="1:28" ht="13.15" customHeight="1" x14ac:dyDescent="0.2">
      <c r="A87" s="25" t="s">
        <v>48</v>
      </c>
      <c r="B87" s="7" t="s">
        <v>35</v>
      </c>
      <c r="C87" s="29">
        <v>2935</v>
      </c>
      <c r="D87" s="30">
        <v>2060</v>
      </c>
      <c r="E87" s="31">
        <v>875</v>
      </c>
      <c r="F87" s="29">
        <v>5475</v>
      </c>
      <c r="G87" s="30">
        <v>3203</v>
      </c>
      <c r="H87" s="31">
        <v>2272</v>
      </c>
      <c r="I87" s="29">
        <v>8</v>
      </c>
      <c r="J87" s="30">
        <v>7</v>
      </c>
      <c r="K87" s="31">
        <v>1</v>
      </c>
      <c r="L87" s="29">
        <v>9</v>
      </c>
      <c r="M87" s="30">
        <v>8</v>
      </c>
      <c r="N87" s="31">
        <v>1</v>
      </c>
      <c r="O87" s="29">
        <v>234</v>
      </c>
      <c r="P87" s="30">
        <v>157</v>
      </c>
      <c r="Q87" s="31">
        <v>77</v>
      </c>
      <c r="R87" s="29">
        <v>448</v>
      </c>
      <c r="S87" s="30">
        <v>256</v>
      </c>
      <c r="T87" s="31">
        <v>192</v>
      </c>
      <c r="U87" s="29">
        <v>2693</v>
      </c>
      <c r="V87" s="30">
        <v>1896</v>
      </c>
      <c r="W87" s="31">
        <v>797</v>
      </c>
      <c r="X87" s="29">
        <v>5018</v>
      </c>
      <c r="Y87" s="30">
        <v>2939</v>
      </c>
      <c r="Z87" s="31">
        <v>2079</v>
      </c>
      <c r="AA87" s="32">
        <v>1.64</v>
      </c>
      <c r="AB87" s="33">
        <v>1.1100000000000001</v>
      </c>
    </row>
    <row r="88" spans="1:28" ht="13.15" customHeight="1" x14ac:dyDescent="0.2">
      <c r="A88" s="25" t="s">
        <v>49</v>
      </c>
      <c r="B88" s="7" t="s">
        <v>20</v>
      </c>
      <c r="C88" s="29">
        <v>5484</v>
      </c>
      <c r="D88" s="30">
        <v>3852</v>
      </c>
      <c r="E88" s="31">
        <v>1632</v>
      </c>
      <c r="F88" s="29">
        <v>11614</v>
      </c>
      <c r="G88" s="30">
        <v>6459</v>
      </c>
      <c r="H88" s="31">
        <v>5155</v>
      </c>
      <c r="I88" s="29">
        <v>0</v>
      </c>
      <c r="J88" s="30">
        <v>0</v>
      </c>
      <c r="K88" s="31">
        <v>0</v>
      </c>
      <c r="L88" s="29">
        <v>0</v>
      </c>
      <c r="M88" s="30">
        <v>0</v>
      </c>
      <c r="N88" s="31">
        <v>0</v>
      </c>
      <c r="O88" s="29">
        <v>2615</v>
      </c>
      <c r="P88" s="30">
        <v>1946</v>
      </c>
      <c r="Q88" s="31">
        <v>669</v>
      </c>
      <c r="R88" s="29">
        <v>4174</v>
      </c>
      <c r="S88" s="30">
        <v>2645</v>
      </c>
      <c r="T88" s="31">
        <v>1529</v>
      </c>
      <c r="U88" s="29">
        <v>2869</v>
      </c>
      <c r="V88" s="30">
        <v>1906</v>
      </c>
      <c r="W88" s="31">
        <v>963</v>
      </c>
      <c r="X88" s="29">
        <v>7440</v>
      </c>
      <c r="Y88" s="30">
        <v>3814</v>
      </c>
      <c r="Z88" s="31">
        <v>3626</v>
      </c>
      <c r="AA88" s="32">
        <v>2.27</v>
      </c>
      <c r="AB88" s="33">
        <v>1.7</v>
      </c>
    </row>
    <row r="89" spans="1:28" ht="13.15" customHeight="1" x14ac:dyDescent="0.2">
      <c r="A89" s="25" t="s">
        <v>50</v>
      </c>
      <c r="B89" s="7" t="s">
        <v>21</v>
      </c>
      <c r="C89" s="29">
        <v>2130</v>
      </c>
      <c r="D89" s="30">
        <v>1545</v>
      </c>
      <c r="E89" s="31">
        <v>585</v>
      </c>
      <c r="F89" s="29">
        <v>3783</v>
      </c>
      <c r="G89" s="30">
        <v>2317</v>
      </c>
      <c r="H89" s="31">
        <v>1466</v>
      </c>
      <c r="I89" s="29">
        <v>7</v>
      </c>
      <c r="J89" s="30">
        <v>6</v>
      </c>
      <c r="K89" s="31">
        <v>1</v>
      </c>
      <c r="L89" s="29">
        <v>7</v>
      </c>
      <c r="M89" s="30">
        <v>6</v>
      </c>
      <c r="N89" s="31">
        <v>1</v>
      </c>
      <c r="O89" s="29">
        <v>217</v>
      </c>
      <c r="P89" s="30">
        <v>166</v>
      </c>
      <c r="Q89" s="31">
        <v>51</v>
      </c>
      <c r="R89" s="29">
        <v>285</v>
      </c>
      <c r="S89" s="30">
        <v>198</v>
      </c>
      <c r="T89" s="31">
        <v>87</v>
      </c>
      <c r="U89" s="29">
        <v>1906</v>
      </c>
      <c r="V89" s="30">
        <v>1373</v>
      </c>
      <c r="W89" s="31">
        <v>533</v>
      </c>
      <c r="X89" s="29">
        <v>3491</v>
      </c>
      <c r="Y89" s="30">
        <v>2113</v>
      </c>
      <c r="Z89" s="31">
        <v>1378</v>
      </c>
      <c r="AA89" s="32">
        <v>1.1599999999999999</v>
      </c>
      <c r="AB89" s="33">
        <v>0.75</v>
      </c>
    </row>
    <row r="90" spans="1:28" ht="13.15" customHeight="1" x14ac:dyDescent="0.2">
      <c r="A90" s="25" t="s">
        <v>51</v>
      </c>
      <c r="B90" s="7" t="s">
        <v>22</v>
      </c>
      <c r="C90" s="29">
        <v>8146</v>
      </c>
      <c r="D90" s="30">
        <v>5417</v>
      </c>
      <c r="E90" s="31">
        <v>2729</v>
      </c>
      <c r="F90" s="29">
        <v>15608</v>
      </c>
      <c r="G90" s="30">
        <v>9059</v>
      </c>
      <c r="H90" s="31">
        <v>6549</v>
      </c>
      <c r="I90" s="29">
        <v>60</v>
      </c>
      <c r="J90" s="30">
        <v>43</v>
      </c>
      <c r="K90" s="31">
        <v>17</v>
      </c>
      <c r="L90" s="29">
        <v>60</v>
      </c>
      <c r="M90" s="30">
        <v>43</v>
      </c>
      <c r="N90" s="31">
        <v>17</v>
      </c>
      <c r="O90" s="29">
        <v>892</v>
      </c>
      <c r="P90" s="30">
        <v>679</v>
      </c>
      <c r="Q90" s="31">
        <v>213</v>
      </c>
      <c r="R90" s="29">
        <v>1080</v>
      </c>
      <c r="S90" s="30">
        <v>779</v>
      </c>
      <c r="T90" s="31">
        <v>301</v>
      </c>
      <c r="U90" s="29">
        <v>7194</v>
      </c>
      <c r="V90" s="30">
        <v>4695</v>
      </c>
      <c r="W90" s="31">
        <v>2499</v>
      </c>
      <c r="X90" s="29">
        <v>14468</v>
      </c>
      <c r="Y90" s="30">
        <v>8237</v>
      </c>
      <c r="Z90" s="31">
        <v>6231</v>
      </c>
      <c r="AA90" s="32">
        <v>2.81</v>
      </c>
      <c r="AB90" s="33">
        <v>1.9</v>
      </c>
    </row>
    <row r="91" spans="1:28" ht="13.15" customHeight="1" x14ac:dyDescent="0.2">
      <c r="A91" s="25" t="s">
        <v>52</v>
      </c>
      <c r="B91" s="7" t="s">
        <v>23</v>
      </c>
      <c r="C91" s="29">
        <v>3776</v>
      </c>
      <c r="D91" s="30">
        <v>2460</v>
      </c>
      <c r="E91" s="31">
        <v>1316</v>
      </c>
      <c r="F91" s="29">
        <v>7553</v>
      </c>
      <c r="G91" s="30">
        <v>4343</v>
      </c>
      <c r="H91" s="31">
        <v>3210</v>
      </c>
      <c r="I91" s="29">
        <v>68</v>
      </c>
      <c r="J91" s="30">
        <v>63</v>
      </c>
      <c r="K91" s="31">
        <v>5</v>
      </c>
      <c r="L91" s="29">
        <v>69</v>
      </c>
      <c r="M91" s="30">
        <v>63</v>
      </c>
      <c r="N91" s="31">
        <v>6</v>
      </c>
      <c r="O91" s="29">
        <v>686</v>
      </c>
      <c r="P91" s="30">
        <v>519</v>
      </c>
      <c r="Q91" s="31">
        <v>167</v>
      </c>
      <c r="R91" s="29">
        <v>999</v>
      </c>
      <c r="S91" s="30">
        <v>667</v>
      </c>
      <c r="T91" s="31">
        <v>332</v>
      </c>
      <c r="U91" s="29">
        <v>3022</v>
      </c>
      <c r="V91" s="30">
        <v>1878</v>
      </c>
      <c r="W91" s="31">
        <v>1144</v>
      </c>
      <c r="X91" s="29">
        <v>6485</v>
      </c>
      <c r="Y91" s="30">
        <v>3613</v>
      </c>
      <c r="Z91" s="31">
        <v>2872</v>
      </c>
      <c r="AA91" s="32">
        <v>4.53</v>
      </c>
      <c r="AB91" s="33">
        <v>3.48</v>
      </c>
    </row>
    <row r="92" spans="1:28" ht="13.15" customHeight="1" x14ac:dyDescent="0.2">
      <c r="A92" s="25" t="s">
        <v>53</v>
      </c>
      <c r="B92" s="7" t="s">
        <v>24</v>
      </c>
      <c r="C92" s="29">
        <v>3978</v>
      </c>
      <c r="D92" s="30">
        <v>2610</v>
      </c>
      <c r="E92" s="31">
        <v>1368</v>
      </c>
      <c r="F92" s="29">
        <v>8684</v>
      </c>
      <c r="G92" s="30">
        <v>4857</v>
      </c>
      <c r="H92" s="31">
        <v>3827</v>
      </c>
      <c r="I92" s="29">
        <v>16</v>
      </c>
      <c r="J92" s="30">
        <v>13</v>
      </c>
      <c r="K92" s="31">
        <v>3</v>
      </c>
      <c r="L92" s="29">
        <v>16</v>
      </c>
      <c r="M92" s="30">
        <v>13</v>
      </c>
      <c r="N92" s="31">
        <v>3</v>
      </c>
      <c r="O92" s="29">
        <v>568</v>
      </c>
      <c r="P92" s="30">
        <v>410</v>
      </c>
      <c r="Q92" s="31">
        <v>158</v>
      </c>
      <c r="R92" s="29">
        <v>761</v>
      </c>
      <c r="S92" s="30">
        <v>493</v>
      </c>
      <c r="T92" s="31">
        <v>268</v>
      </c>
      <c r="U92" s="29">
        <v>3394</v>
      </c>
      <c r="V92" s="30">
        <v>2187</v>
      </c>
      <c r="W92" s="31">
        <v>1207</v>
      </c>
      <c r="X92" s="29">
        <v>7907</v>
      </c>
      <c r="Y92" s="30">
        <v>4351</v>
      </c>
      <c r="Z92" s="31">
        <v>3556</v>
      </c>
      <c r="AA92" s="32">
        <v>3.14</v>
      </c>
      <c r="AB92" s="33">
        <v>2.66</v>
      </c>
    </row>
    <row r="93" spans="1:28" ht="13.15" customHeight="1" x14ac:dyDescent="0.2">
      <c r="A93" s="25" t="s">
        <v>54</v>
      </c>
      <c r="B93" s="7" t="s">
        <v>25</v>
      </c>
      <c r="C93" s="29">
        <v>828</v>
      </c>
      <c r="D93" s="30">
        <v>580</v>
      </c>
      <c r="E93" s="31">
        <v>248</v>
      </c>
      <c r="F93" s="29">
        <v>1597</v>
      </c>
      <c r="G93" s="30">
        <v>885</v>
      </c>
      <c r="H93" s="31">
        <v>712</v>
      </c>
      <c r="I93" s="29">
        <v>55</v>
      </c>
      <c r="J93" s="30">
        <v>39</v>
      </c>
      <c r="K93" s="31">
        <v>16</v>
      </c>
      <c r="L93" s="29">
        <v>56</v>
      </c>
      <c r="M93" s="30">
        <v>39</v>
      </c>
      <c r="N93" s="31">
        <v>17</v>
      </c>
      <c r="O93" s="29">
        <v>299</v>
      </c>
      <c r="P93" s="30">
        <v>226</v>
      </c>
      <c r="Q93" s="31">
        <v>73</v>
      </c>
      <c r="R93" s="29">
        <v>380</v>
      </c>
      <c r="S93" s="30">
        <v>261</v>
      </c>
      <c r="T93" s="31">
        <v>119</v>
      </c>
      <c r="U93" s="29">
        <v>474</v>
      </c>
      <c r="V93" s="30">
        <v>315</v>
      </c>
      <c r="W93" s="31">
        <v>159</v>
      </c>
      <c r="X93" s="29">
        <v>1161</v>
      </c>
      <c r="Y93" s="30">
        <v>585</v>
      </c>
      <c r="Z93" s="31">
        <v>576</v>
      </c>
      <c r="AA93" s="32">
        <v>2</v>
      </c>
      <c r="AB93" s="33">
        <v>1.52</v>
      </c>
    </row>
    <row r="94" spans="1:28" ht="13.15" customHeight="1" x14ac:dyDescent="0.2">
      <c r="A94" s="25" t="s">
        <v>55</v>
      </c>
      <c r="B94" s="7" t="s">
        <v>26</v>
      </c>
      <c r="C94" s="29">
        <v>2647</v>
      </c>
      <c r="D94" s="30">
        <v>1611</v>
      </c>
      <c r="E94" s="31">
        <v>1036</v>
      </c>
      <c r="F94" s="29">
        <v>5622</v>
      </c>
      <c r="G94" s="30">
        <v>2980</v>
      </c>
      <c r="H94" s="31">
        <v>2642</v>
      </c>
      <c r="I94" s="29">
        <v>5</v>
      </c>
      <c r="J94" s="30">
        <v>4</v>
      </c>
      <c r="K94" s="31">
        <v>1</v>
      </c>
      <c r="L94" s="29">
        <v>5</v>
      </c>
      <c r="M94" s="30">
        <v>4</v>
      </c>
      <c r="N94" s="31">
        <v>1</v>
      </c>
      <c r="O94" s="29">
        <v>623</v>
      </c>
      <c r="P94" s="30">
        <v>405</v>
      </c>
      <c r="Q94" s="31">
        <v>218</v>
      </c>
      <c r="R94" s="29">
        <v>1065</v>
      </c>
      <c r="S94" s="30">
        <v>594</v>
      </c>
      <c r="T94" s="31">
        <v>471</v>
      </c>
      <c r="U94" s="29">
        <v>2019</v>
      </c>
      <c r="V94" s="30">
        <v>1202</v>
      </c>
      <c r="W94" s="31">
        <v>817</v>
      </c>
      <c r="X94" s="29">
        <v>4552</v>
      </c>
      <c r="Y94" s="30">
        <v>2382</v>
      </c>
      <c r="Z94" s="31">
        <v>2170</v>
      </c>
      <c r="AA94" s="32">
        <v>1.71</v>
      </c>
      <c r="AB94" s="33">
        <v>1.52</v>
      </c>
    </row>
    <row r="95" spans="1:28" ht="13.15" customHeight="1" x14ac:dyDescent="0.2">
      <c r="A95" s="25" t="s">
        <v>56</v>
      </c>
      <c r="B95" s="7" t="s">
        <v>27</v>
      </c>
      <c r="C95" s="29">
        <v>1803</v>
      </c>
      <c r="D95" s="30">
        <v>1086</v>
      </c>
      <c r="E95" s="31">
        <v>717</v>
      </c>
      <c r="F95" s="29">
        <v>3875</v>
      </c>
      <c r="G95" s="30">
        <v>2020</v>
      </c>
      <c r="H95" s="31">
        <v>1855</v>
      </c>
      <c r="I95" s="29">
        <v>16</v>
      </c>
      <c r="J95" s="30">
        <v>9</v>
      </c>
      <c r="K95" s="31">
        <v>7</v>
      </c>
      <c r="L95" s="29">
        <v>16</v>
      </c>
      <c r="M95" s="30">
        <v>9</v>
      </c>
      <c r="N95" s="31">
        <v>7</v>
      </c>
      <c r="O95" s="29">
        <v>462</v>
      </c>
      <c r="P95" s="30">
        <v>291</v>
      </c>
      <c r="Q95" s="31">
        <v>171</v>
      </c>
      <c r="R95" s="29">
        <v>808</v>
      </c>
      <c r="S95" s="30">
        <v>453</v>
      </c>
      <c r="T95" s="31">
        <v>355</v>
      </c>
      <c r="U95" s="29">
        <v>1325</v>
      </c>
      <c r="V95" s="30">
        <v>786</v>
      </c>
      <c r="W95" s="31">
        <v>539</v>
      </c>
      <c r="X95" s="29">
        <v>3051</v>
      </c>
      <c r="Y95" s="30">
        <v>1558</v>
      </c>
      <c r="Z95" s="31">
        <v>1493</v>
      </c>
      <c r="AA95" s="32">
        <v>1.07</v>
      </c>
      <c r="AB95" s="33">
        <v>0.87</v>
      </c>
    </row>
    <row r="96" spans="1:28" ht="13.15" customHeight="1" x14ac:dyDescent="0.2">
      <c r="A96" s="25" t="s">
        <v>57</v>
      </c>
      <c r="B96" s="7" t="s">
        <v>36</v>
      </c>
      <c r="C96" s="29">
        <v>1483</v>
      </c>
      <c r="D96" s="30">
        <v>925</v>
      </c>
      <c r="E96" s="31">
        <v>558</v>
      </c>
      <c r="F96" s="29">
        <v>2852</v>
      </c>
      <c r="G96" s="30">
        <v>1558</v>
      </c>
      <c r="H96" s="31">
        <v>1294</v>
      </c>
      <c r="I96" s="29">
        <v>18</v>
      </c>
      <c r="J96" s="30">
        <v>14</v>
      </c>
      <c r="K96" s="31">
        <v>4</v>
      </c>
      <c r="L96" s="29">
        <v>19</v>
      </c>
      <c r="M96" s="30">
        <v>15</v>
      </c>
      <c r="N96" s="31">
        <v>4</v>
      </c>
      <c r="O96" s="29">
        <v>321</v>
      </c>
      <c r="P96" s="30">
        <v>221</v>
      </c>
      <c r="Q96" s="31">
        <v>100</v>
      </c>
      <c r="R96" s="29">
        <v>431</v>
      </c>
      <c r="S96" s="30">
        <v>270</v>
      </c>
      <c r="T96" s="31">
        <v>161</v>
      </c>
      <c r="U96" s="29">
        <v>1144</v>
      </c>
      <c r="V96" s="30">
        <v>690</v>
      </c>
      <c r="W96" s="31">
        <v>454</v>
      </c>
      <c r="X96" s="29">
        <v>2402</v>
      </c>
      <c r="Y96" s="30">
        <v>1273</v>
      </c>
      <c r="Z96" s="31">
        <v>1129</v>
      </c>
      <c r="AA96" s="32">
        <v>1.47</v>
      </c>
      <c r="AB96" s="33">
        <v>1.06</v>
      </c>
    </row>
    <row r="97" spans="1:28" ht="13.15" customHeight="1" x14ac:dyDescent="0.2">
      <c r="A97" s="25" t="s">
        <v>58</v>
      </c>
      <c r="B97" s="7" t="s">
        <v>37</v>
      </c>
      <c r="C97" s="29">
        <v>282</v>
      </c>
      <c r="D97" s="30">
        <v>173</v>
      </c>
      <c r="E97" s="31">
        <v>109</v>
      </c>
      <c r="F97" s="29">
        <v>513</v>
      </c>
      <c r="G97" s="30">
        <v>268</v>
      </c>
      <c r="H97" s="31">
        <v>245</v>
      </c>
      <c r="I97" s="29">
        <v>0</v>
      </c>
      <c r="J97" s="30">
        <v>0</v>
      </c>
      <c r="K97" s="31">
        <v>0</v>
      </c>
      <c r="L97" s="29">
        <v>0</v>
      </c>
      <c r="M97" s="30">
        <v>0</v>
      </c>
      <c r="N97" s="31">
        <v>0</v>
      </c>
      <c r="O97" s="29">
        <v>73</v>
      </c>
      <c r="P97" s="30">
        <v>48</v>
      </c>
      <c r="Q97" s="31">
        <v>25</v>
      </c>
      <c r="R97" s="29">
        <v>125</v>
      </c>
      <c r="S97" s="30">
        <v>68</v>
      </c>
      <c r="T97" s="31">
        <v>57</v>
      </c>
      <c r="U97" s="29">
        <v>209</v>
      </c>
      <c r="V97" s="30">
        <v>125</v>
      </c>
      <c r="W97" s="31">
        <v>84</v>
      </c>
      <c r="X97" s="29">
        <v>388</v>
      </c>
      <c r="Y97" s="30">
        <v>200</v>
      </c>
      <c r="Z97" s="31">
        <v>188</v>
      </c>
      <c r="AA97" s="32">
        <v>0.69</v>
      </c>
      <c r="AB97" s="33">
        <v>0.37</v>
      </c>
    </row>
    <row r="98" spans="1:28" ht="13.15" customHeight="1" x14ac:dyDescent="0.2">
      <c r="A98" s="26" t="s">
        <v>59</v>
      </c>
      <c r="B98" s="28" t="s">
        <v>38</v>
      </c>
      <c r="C98" s="51">
        <v>54</v>
      </c>
      <c r="D98" s="52">
        <v>35</v>
      </c>
      <c r="E98" s="53">
        <v>19</v>
      </c>
      <c r="F98" s="51">
        <v>107</v>
      </c>
      <c r="G98" s="52">
        <v>59</v>
      </c>
      <c r="H98" s="53">
        <v>48</v>
      </c>
      <c r="I98" s="51">
        <v>13</v>
      </c>
      <c r="J98" s="52">
        <v>9</v>
      </c>
      <c r="K98" s="53">
        <v>4</v>
      </c>
      <c r="L98" s="51">
        <v>14</v>
      </c>
      <c r="M98" s="52">
        <v>10</v>
      </c>
      <c r="N98" s="53">
        <v>4</v>
      </c>
      <c r="O98" s="51">
        <v>17</v>
      </c>
      <c r="P98" s="52">
        <v>13</v>
      </c>
      <c r="Q98" s="53">
        <v>4</v>
      </c>
      <c r="R98" s="51">
        <v>23</v>
      </c>
      <c r="S98" s="52">
        <v>16</v>
      </c>
      <c r="T98" s="53">
        <v>7</v>
      </c>
      <c r="U98" s="51">
        <v>24</v>
      </c>
      <c r="V98" s="52">
        <v>13</v>
      </c>
      <c r="W98" s="53">
        <v>11</v>
      </c>
      <c r="X98" s="51">
        <v>70</v>
      </c>
      <c r="Y98" s="52">
        <v>33</v>
      </c>
      <c r="Z98" s="53">
        <v>37</v>
      </c>
      <c r="AA98" s="54">
        <v>1.7</v>
      </c>
      <c r="AB98" s="55">
        <v>0.82</v>
      </c>
    </row>
    <row r="99" spans="1:28" ht="13.15" customHeight="1" x14ac:dyDescent="0.2">
      <c r="A99" s="88" t="s">
        <v>148</v>
      </c>
      <c r="B99" s="89"/>
      <c r="C99" s="89"/>
      <c r="D99" s="89"/>
      <c r="E99" s="89"/>
      <c r="F99" s="89"/>
      <c r="G99" s="89"/>
      <c r="H99" s="89"/>
      <c r="I99" s="89"/>
      <c r="J99" s="89"/>
      <c r="K99" s="89"/>
      <c r="L99" s="89"/>
      <c r="M99" s="41"/>
      <c r="N99" s="41"/>
      <c r="O99" s="41"/>
      <c r="P99" s="41"/>
      <c r="Q99" s="41"/>
      <c r="R99" s="41"/>
      <c r="S99" s="41"/>
      <c r="T99" s="41"/>
      <c r="U99" s="41"/>
      <c r="V99" s="41"/>
      <c r="W99" s="41"/>
      <c r="X99" s="41"/>
      <c r="Y99" s="41"/>
      <c r="Z99" s="41"/>
    </row>
    <row r="100" spans="1:28" ht="13.15" customHeight="1" x14ac:dyDescent="0.2">
      <c r="A100" s="90" t="s">
        <v>0</v>
      </c>
      <c r="B100" s="90"/>
      <c r="C100" s="90"/>
    </row>
    <row r="101" spans="1:28" ht="13.15" hidden="1" customHeight="1" x14ac:dyDescent="0.2">
      <c r="B101" t="s">
        <v>69</v>
      </c>
      <c r="C101" s="30" t="e">
        <f>C76-SUM(C77:C82)-#REF!</f>
        <v>#REF!</v>
      </c>
      <c r="D101" s="30" t="e">
        <f>D76-SUM(D77:D82)-#REF!</f>
        <v>#REF!</v>
      </c>
      <c r="E101" s="30" t="e">
        <f>E76-SUM(E77:E82)-#REF!</f>
        <v>#REF!</v>
      </c>
      <c r="F101" s="30" t="e">
        <f>F76-SUM(F77:F82)-#REF!</f>
        <v>#REF!</v>
      </c>
      <c r="G101" s="30" t="e">
        <f>G76-SUM(G77:G82)-#REF!</f>
        <v>#REF!</v>
      </c>
      <c r="H101" s="30" t="e">
        <f>H76-SUM(H77:H82)-#REF!</f>
        <v>#REF!</v>
      </c>
      <c r="I101" s="30" t="e">
        <f>I76-SUM(I77:I82)-#REF!</f>
        <v>#REF!</v>
      </c>
      <c r="J101" s="30" t="e">
        <f>J76-SUM(J77:J82)-#REF!</f>
        <v>#REF!</v>
      </c>
      <c r="K101" s="30" t="e">
        <f>K76-SUM(K77:K82)-#REF!</f>
        <v>#REF!</v>
      </c>
      <c r="L101" s="30" t="e">
        <f>L76-SUM(L77:L82)-#REF!</f>
        <v>#REF!</v>
      </c>
      <c r="M101" s="30" t="e">
        <f>M76-SUM(M77:M82)-#REF!</f>
        <v>#REF!</v>
      </c>
      <c r="N101" s="30" t="e">
        <f>N76-SUM(N77:N82)-#REF!</f>
        <v>#REF!</v>
      </c>
      <c r="O101" s="30" t="e">
        <f>O76-SUM(O77:O82)-#REF!</f>
        <v>#REF!</v>
      </c>
      <c r="P101" s="30" t="e">
        <f>P76-SUM(P77:P82)-#REF!</f>
        <v>#REF!</v>
      </c>
      <c r="Q101" s="30" t="e">
        <f>Q76-SUM(Q77:Q82)-#REF!</f>
        <v>#REF!</v>
      </c>
      <c r="R101" s="30" t="e">
        <f>R76-SUM(R77:R82)-#REF!</f>
        <v>#REF!</v>
      </c>
      <c r="S101" s="30" t="e">
        <f>S76-SUM(S77:S82)-#REF!</f>
        <v>#REF!</v>
      </c>
      <c r="T101" s="30" t="e">
        <f>T76-SUM(T77:T82)-#REF!</f>
        <v>#REF!</v>
      </c>
      <c r="U101" s="30" t="e">
        <f>U76-SUM(U77:U82)-#REF!</f>
        <v>#REF!</v>
      </c>
      <c r="V101" s="30" t="e">
        <f>V76-SUM(V77:V82)-#REF!</f>
        <v>#REF!</v>
      </c>
      <c r="W101" s="30" t="e">
        <f>W76-SUM(W77:W82)-#REF!</f>
        <v>#REF!</v>
      </c>
      <c r="X101" s="30" t="e">
        <f>X76-SUM(X77:X82)-#REF!</f>
        <v>#REF!</v>
      </c>
      <c r="Y101" s="30" t="e">
        <f>Y76-SUM(Y77:Y82)-#REF!</f>
        <v>#REF!</v>
      </c>
      <c r="Z101" s="30" t="e">
        <f>Z76-SUM(Z77:Z82)-#REF!</f>
        <v>#REF!</v>
      </c>
      <c r="AA101" s="30"/>
      <c r="AB101" s="30"/>
    </row>
    <row r="102" spans="1:28" ht="13.15" hidden="1" customHeight="1" x14ac:dyDescent="0.2">
      <c r="B102" t="s">
        <v>60</v>
      </c>
      <c r="C102" s="30" t="e">
        <f>#REF!-SUM(C83:C96)</f>
        <v>#REF!</v>
      </c>
      <c r="D102" s="30" t="e">
        <f>#REF!-SUM(D83:D96)</f>
        <v>#REF!</v>
      </c>
      <c r="E102" s="30" t="e">
        <f>#REF!-SUM(E83:E96)</f>
        <v>#REF!</v>
      </c>
      <c r="F102" s="30" t="e">
        <f>#REF!-SUM(F83:F96)</f>
        <v>#REF!</v>
      </c>
      <c r="G102" s="30" t="e">
        <f>#REF!-SUM(G83:G96)</f>
        <v>#REF!</v>
      </c>
      <c r="H102" s="30" t="e">
        <f>#REF!-SUM(H83:H96)</f>
        <v>#REF!</v>
      </c>
      <c r="I102" s="30" t="e">
        <f>#REF!-SUM(I83:I96)</f>
        <v>#REF!</v>
      </c>
      <c r="J102" s="30" t="e">
        <f>#REF!-SUM(J83:J96)</f>
        <v>#REF!</v>
      </c>
      <c r="K102" s="30" t="e">
        <f>#REF!-SUM(K83:K96)</f>
        <v>#REF!</v>
      </c>
      <c r="L102" s="30" t="e">
        <f>#REF!-SUM(L83:L96)</f>
        <v>#REF!</v>
      </c>
      <c r="M102" s="30" t="e">
        <f>#REF!-SUM(M83:M96)</f>
        <v>#REF!</v>
      </c>
      <c r="N102" s="30" t="e">
        <f>#REF!-SUM(N83:N96)</f>
        <v>#REF!</v>
      </c>
      <c r="O102" s="30" t="e">
        <f>#REF!-SUM(O83:O96)</f>
        <v>#REF!</v>
      </c>
      <c r="P102" s="30" t="e">
        <f>#REF!-SUM(P83:P96)</f>
        <v>#REF!</v>
      </c>
      <c r="Q102" s="30" t="e">
        <f>#REF!-SUM(Q83:Q96)</f>
        <v>#REF!</v>
      </c>
      <c r="R102" s="30" t="e">
        <f>#REF!-SUM(R83:R96)</f>
        <v>#REF!</v>
      </c>
      <c r="S102" s="30" t="e">
        <f>#REF!-SUM(S83:S96)</f>
        <v>#REF!</v>
      </c>
      <c r="T102" s="30" t="e">
        <f>#REF!-SUM(T83:T96)</f>
        <v>#REF!</v>
      </c>
      <c r="U102" s="30" t="e">
        <f>#REF!-SUM(U83:U96)</f>
        <v>#REF!</v>
      </c>
      <c r="V102" s="30" t="e">
        <f>#REF!-SUM(V83:V96)</f>
        <v>#REF!</v>
      </c>
      <c r="W102" s="30" t="e">
        <f>#REF!-SUM(W83:W96)</f>
        <v>#REF!</v>
      </c>
      <c r="X102" s="30" t="e">
        <f>#REF!-SUM(X83:X96)</f>
        <v>#REF!</v>
      </c>
      <c r="Y102" s="30" t="e">
        <f>#REF!-SUM(Y83:Y96)</f>
        <v>#REF!</v>
      </c>
      <c r="Z102" s="30" t="e">
        <f>#REF!-SUM(Z83:Z96)</f>
        <v>#REF!</v>
      </c>
      <c r="AA102" s="30"/>
      <c r="AB102" s="30"/>
    </row>
    <row r="103" spans="1:28" ht="13.15" hidden="1" customHeight="1" x14ac:dyDescent="0.2">
      <c r="B103" t="s">
        <v>61</v>
      </c>
      <c r="C103" s="30" t="e">
        <f>#REF!-C97-C98</f>
        <v>#REF!</v>
      </c>
      <c r="D103" s="30" t="e">
        <f>#REF!-D97-D98</f>
        <v>#REF!</v>
      </c>
      <c r="E103" s="30" t="e">
        <f>#REF!-E97-E98</f>
        <v>#REF!</v>
      </c>
      <c r="F103" s="30" t="e">
        <f>#REF!-F97-F98</f>
        <v>#REF!</v>
      </c>
      <c r="G103" s="30" t="e">
        <f>#REF!-G97-G98</f>
        <v>#REF!</v>
      </c>
      <c r="H103" s="30" t="e">
        <f>#REF!-H97-H98</f>
        <v>#REF!</v>
      </c>
      <c r="I103" s="30" t="e">
        <f>#REF!-I97-I98</f>
        <v>#REF!</v>
      </c>
      <c r="J103" s="30" t="e">
        <f>#REF!-J97-J98</f>
        <v>#REF!</v>
      </c>
      <c r="K103" s="30" t="e">
        <f>#REF!-K97-K98</f>
        <v>#REF!</v>
      </c>
      <c r="L103" s="30" t="e">
        <f>#REF!-L97-L98</f>
        <v>#REF!</v>
      </c>
      <c r="M103" s="30" t="e">
        <f>#REF!-M97-M98</f>
        <v>#REF!</v>
      </c>
      <c r="N103" s="30" t="e">
        <f>#REF!-N97-N98</f>
        <v>#REF!</v>
      </c>
      <c r="O103" s="30" t="e">
        <f>#REF!-O97-O98</f>
        <v>#REF!</v>
      </c>
      <c r="P103" s="30" t="e">
        <f>#REF!-P97-P98</f>
        <v>#REF!</v>
      </c>
      <c r="Q103" s="30" t="e">
        <f>#REF!-Q97-Q98</f>
        <v>#REF!</v>
      </c>
      <c r="R103" s="30" t="e">
        <f>#REF!-R97-R98</f>
        <v>#REF!</v>
      </c>
      <c r="S103" s="30" t="e">
        <f>#REF!-S97-S98</f>
        <v>#REF!</v>
      </c>
      <c r="T103" s="30" t="e">
        <f>#REF!-T97-T98</f>
        <v>#REF!</v>
      </c>
      <c r="U103" s="30" t="e">
        <f>#REF!-U97-U98</f>
        <v>#REF!</v>
      </c>
      <c r="V103" s="30" t="e">
        <f>#REF!-V97-V98</f>
        <v>#REF!</v>
      </c>
      <c r="W103" s="30" t="e">
        <f>#REF!-W97-W98</f>
        <v>#REF!</v>
      </c>
      <c r="X103" s="30" t="e">
        <f>#REF!-X97-X98</f>
        <v>#REF!</v>
      </c>
      <c r="Y103" s="30" t="e">
        <f>#REF!-Y97-Y98</f>
        <v>#REF!</v>
      </c>
      <c r="Z103" s="30" t="e">
        <f>#REF!-Z97-Z98</f>
        <v>#REF!</v>
      </c>
      <c r="AA103" s="30"/>
      <c r="AB103" s="30"/>
    </row>
    <row r="104" spans="1:28" ht="13.15" hidden="1" customHeight="1" x14ac:dyDescent="0.2">
      <c r="B104" t="s">
        <v>62</v>
      </c>
      <c r="C104" s="30">
        <f>C76-歷年Yearly!B54</f>
        <v>142915</v>
      </c>
      <c r="D104" s="30">
        <f>D76-歷年Yearly!C54</f>
        <v>88448</v>
      </c>
      <c r="E104" s="30">
        <f>E76-歷年Yearly!D54</f>
        <v>54467</v>
      </c>
      <c r="F104" s="30">
        <f>F76-歷年Yearly!H54</f>
        <v>300866</v>
      </c>
      <c r="G104" s="30">
        <f>G76-歷年Yearly!I54</f>
        <v>160715</v>
      </c>
      <c r="H104" s="30">
        <f>H76-歷年Yearly!J54</f>
        <v>140151</v>
      </c>
      <c r="I104" s="30">
        <f>I76-歷年Yearly!E54</f>
        <v>2957</v>
      </c>
      <c r="J104" s="30"/>
      <c r="K104" s="30"/>
      <c r="L104" s="30">
        <f>L76-歷年Yearly!K54</f>
        <v>3063</v>
      </c>
      <c r="M104" s="30"/>
      <c r="N104" s="30"/>
      <c r="O104" s="30">
        <f>O76-歷年Yearly!F54</f>
        <v>33752</v>
      </c>
      <c r="P104" s="30"/>
      <c r="Q104" s="30"/>
      <c r="R104" s="30">
        <f>R76-歷年Yearly!M42</f>
        <v>51043</v>
      </c>
      <c r="S104" s="30"/>
      <c r="T104" s="30"/>
      <c r="U104" s="30">
        <f>U76-歷年Yearly!G54</f>
        <v>106206</v>
      </c>
      <c r="V104" s="30"/>
      <c r="W104" s="30"/>
      <c r="X104" s="30">
        <f>X76-歷年Yearly!M53</f>
        <v>246760</v>
      </c>
      <c r="Y104" s="30"/>
      <c r="Z104" s="30"/>
      <c r="AA104" s="30">
        <f>AA76-歷年Yearly!N53</f>
        <v>1.62</v>
      </c>
      <c r="AB104" s="30">
        <f>AB76-歷年Yearly!O53</f>
        <v>1.28</v>
      </c>
    </row>
    <row r="107" spans="1:28" s="45" customFormat="1" ht="16.149999999999999" customHeight="1" x14ac:dyDescent="0.2">
      <c r="A107" s="105" t="s">
        <v>114</v>
      </c>
      <c r="B107" s="106"/>
      <c r="C107" s="106"/>
      <c r="D107" s="106"/>
      <c r="E107" s="106"/>
      <c r="F107" s="106"/>
      <c r="G107" s="106"/>
      <c r="H107" s="106"/>
      <c r="I107" s="106"/>
      <c r="J107" s="106"/>
      <c r="K107" s="106"/>
      <c r="L107" s="106"/>
      <c r="M107" s="106"/>
      <c r="N107" s="106"/>
    </row>
    <row r="108" spans="1:28" ht="13.15" customHeight="1" x14ac:dyDescent="0.2">
      <c r="A108" s="99" t="s">
        <v>152</v>
      </c>
      <c r="B108" s="100"/>
      <c r="C108" s="96" t="s">
        <v>153</v>
      </c>
      <c r="D108" s="97"/>
      <c r="E108" s="97"/>
      <c r="F108" s="97"/>
      <c r="G108" s="97"/>
      <c r="H108" s="98"/>
      <c r="I108" s="96" t="s">
        <v>157</v>
      </c>
      <c r="J108" s="97"/>
      <c r="K108" s="97"/>
      <c r="L108" s="97"/>
      <c r="M108" s="97"/>
      <c r="N108" s="98"/>
      <c r="O108" s="96" t="s">
        <v>158</v>
      </c>
      <c r="P108" s="97"/>
      <c r="Q108" s="97"/>
      <c r="R108" s="97"/>
      <c r="S108" s="97"/>
      <c r="T108" s="98"/>
      <c r="U108" s="96" t="s">
        <v>159</v>
      </c>
      <c r="V108" s="97"/>
      <c r="W108" s="97"/>
      <c r="X108" s="97"/>
      <c r="Y108" s="97"/>
      <c r="Z108" s="98"/>
      <c r="AA108" s="91" t="s">
        <v>67</v>
      </c>
      <c r="AB108" s="94" t="s">
        <v>68</v>
      </c>
    </row>
    <row r="109" spans="1:28" ht="13.15" customHeight="1" x14ac:dyDescent="0.2">
      <c r="A109" s="101"/>
      <c r="B109" s="102"/>
      <c r="C109" s="96" t="s">
        <v>154</v>
      </c>
      <c r="D109" s="97"/>
      <c r="E109" s="98"/>
      <c r="F109" s="96" t="s">
        <v>155</v>
      </c>
      <c r="G109" s="97"/>
      <c r="H109" s="98"/>
      <c r="I109" s="96" t="s">
        <v>156</v>
      </c>
      <c r="J109" s="97"/>
      <c r="K109" s="98"/>
      <c r="L109" s="96" t="s">
        <v>155</v>
      </c>
      <c r="M109" s="97"/>
      <c r="N109" s="98"/>
      <c r="O109" s="96" t="s">
        <v>156</v>
      </c>
      <c r="P109" s="97"/>
      <c r="Q109" s="98"/>
      <c r="R109" s="96" t="s">
        <v>155</v>
      </c>
      <c r="S109" s="97"/>
      <c r="T109" s="98"/>
      <c r="U109" s="96" t="s">
        <v>156</v>
      </c>
      <c r="V109" s="97"/>
      <c r="W109" s="98"/>
      <c r="X109" s="96" t="s">
        <v>155</v>
      </c>
      <c r="Y109" s="97"/>
      <c r="Z109" s="98"/>
      <c r="AA109" s="92"/>
      <c r="AB109" s="95"/>
    </row>
    <row r="110" spans="1:28" ht="13.15" customHeight="1" x14ac:dyDescent="0.2">
      <c r="A110" s="101"/>
      <c r="B110" s="102"/>
      <c r="C110" s="42" t="s">
        <v>41</v>
      </c>
      <c r="D110" s="42" t="s">
        <v>42</v>
      </c>
      <c r="E110" s="42" t="s">
        <v>43</v>
      </c>
      <c r="F110" s="42" t="s">
        <v>41</v>
      </c>
      <c r="G110" s="42" t="s">
        <v>42</v>
      </c>
      <c r="H110" s="42" t="s">
        <v>43</v>
      </c>
      <c r="I110" s="42" t="s">
        <v>41</v>
      </c>
      <c r="J110" s="42" t="s">
        <v>42</v>
      </c>
      <c r="K110" s="42" t="s">
        <v>43</v>
      </c>
      <c r="L110" s="42" t="s">
        <v>41</v>
      </c>
      <c r="M110" s="42" t="s">
        <v>42</v>
      </c>
      <c r="N110" s="42" t="s">
        <v>43</v>
      </c>
      <c r="O110" s="42" t="s">
        <v>41</v>
      </c>
      <c r="P110" s="42" t="s">
        <v>42</v>
      </c>
      <c r="Q110" s="42" t="s">
        <v>43</v>
      </c>
      <c r="R110" s="42" t="s">
        <v>41</v>
      </c>
      <c r="S110" s="42" t="s">
        <v>42</v>
      </c>
      <c r="T110" s="42" t="s">
        <v>43</v>
      </c>
      <c r="U110" s="42" t="s">
        <v>41</v>
      </c>
      <c r="V110" s="42" t="s">
        <v>42</v>
      </c>
      <c r="W110" s="42" t="s">
        <v>43</v>
      </c>
      <c r="X110" s="42" t="s">
        <v>41</v>
      </c>
      <c r="Y110" s="42" t="s">
        <v>42</v>
      </c>
      <c r="Z110" s="42" t="s">
        <v>43</v>
      </c>
      <c r="AA110" s="92"/>
      <c r="AB110" s="95"/>
    </row>
    <row r="111" spans="1:28" s="35" customFormat="1" ht="13.15" customHeight="1" x14ac:dyDescent="0.2">
      <c r="A111" s="103"/>
      <c r="B111" s="104"/>
      <c r="C111" s="69" t="s">
        <v>3</v>
      </c>
      <c r="D111" s="69" t="s">
        <v>4</v>
      </c>
      <c r="E111" s="69" t="s">
        <v>5</v>
      </c>
      <c r="F111" s="69" t="s">
        <v>3</v>
      </c>
      <c r="G111" s="69" t="s">
        <v>4</v>
      </c>
      <c r="H111" s="69" t="s">
        <v>5</v>
      </c>
      <c r="I111" s="69" t="s">
        <v>3</v>
      </c>
      <c r="J111" s="69" t="s">
        <v>4</v>
      </c>
      <c r="K111" s="69" t="s">
        <v>5</v>
      </c>
      <c r="L111" s="69" t="s">
        <v>3</v>
      </c>
      <c r="M111" s="69" t="s">
        <v>4</v>
      </c>
      <c r="N111" s="69" t="s">
        <v>5</v>
      </c>
      <c r="O111" s="69" t="s">
        <v>3</v>
      </c>
      <c r="P111" s="69" t="s">
        <v>4</v>
      </c>
      <c r="Q111" s="69" t="s">
        <v>5</v>
      </c>
      <c r="R111" s="69" t="s">
        <v>3</v>
      </c>
      <c r="S111" s="69" t="s">
        <v>4</v>
      </c>
      <c r="T111" s="69" t="s">
        <v>5</v>
      </c>
      <c r="U111" s="69" t="s">
        <v>3</v>
      </c>
      <c r="V111" s="69" t="s">
        <v>4</v>
      </c>
      <c r="W111" s="69" t="s">
        <v>5</v>
      </c>
      <c r="X111" s="69" t="s">
        <v>3</v>
      </c>
      <c r="Y111" s="69" t="s">
        <v>4</v>
      </c>
      <c r="Z111" s="69" t="s">
        <v>5</v>
      </c>
      <c r="AA111" s="93"/>
      <c r="AB111" s="126"/>
    </row>
    <row r="112" spans="1:28" s="2" customFormat="1" ht="13.15" customHeight="1" x14ac:dyDescent="0.2">
      <c r="A112" s="37" t="s">
        <v>85</v>
      </c>
      <c r="B112" s="27" t="s">
        <v>16</v>
      </c>
      <c r="C112" s="12">
        <v>144863</v>
      </c>
      <c r="D112" s="13">
        <v>89549</v>
      </c>
      <c r="E112" s="14">
        <v>55314</v>
      </c>
      <c r="F112" s="12">
        <v>304470</v>
      </c>
      <c r="G112" s="13">
        <v>162658</v>
      </c>
      <c r="H112" s="14">
        <v>141812</v>
      </c>
      <c r="I112" s="12">
        <v>2926</v>
      </c>
      <c r="J112" s="13">
        <v>2157</v>
      </c>
      <c r="K112" s="14">
        <v>769</v>
      </c>
      <c r="L112" s="12">
        <v>3028</v>
      </c>
      <c r="M112" s="13">
        <v>2213</v>
      </c>
      <c r="N112" s="14">
        <v>815</v>
      </c>
      <c r="O112" s="12">
        <v>34050</v>
      </c>
      <c r="P112" s="13">
        <v>22893</v>
      </c>
      <c r="Q112" s="14">
        <v>11157</v>
      </c>
      <c r="R112" s="12">
        <v>51337</v>
      </c>
      <c r="S112" s="13">
        <v>30964</v>
      </c>
      <c r="T112" s="14">
        <v>20373</v>
      </c>
      <c r="U112" s="12">
        <v>107887</v>
      </c>
      <c r="V112" s="13">
        <v>64499</v>
      </c>
      <c r="W112" s="14">
        <v>43388</v>
      </c>
      <c r="X112" s="12">
        <v>250105</v>
      </c>
      <c r="Y112" s="13">
        <v>129481</v>
      </c>
      <c r="Z112" s="14">
        <v>120624</v>
      </c>
      <c r="AA112" s="9">
        <v>1.64</v>
      </c>
      <c r="AB112" s="20">
        <v>1.29</v>
      </c>
    </row>
    <row r="113" spans="1:28" ht="13.15" customHeight="1" x14ac:dyDescent="0.2">
      <c r="A113" s="38" t="s">
        <v>96</v>
      </c>
      <c r="B113" s="7" t="s">
        <v>17</v>
      </c>
      <c r="C113" s="29">
        <v>19039</v>
      </c>
      <c r="D113" s="30">
        <v>11660</v>
      </c>
      <c r="E113" s="31">
        <v>7379</v>
      </c>
      <c r="F113" s="29">
        <v>40305</v>
      </c>
      <c r="G113" s="30">
        <v>21293</v>
      </c>
      <c r="H113" s="31">
        <v>19012</v>
      </c>
      <c r="I113" s="29">
        <v>78</v>
      </c>
      <c r="J113" s="30">
        <v>63</v>
      </c>
      <c r="K113" s="31">
        <v>15</v>
      </c>
      <c r="L113" s="29">
        <v>81</v>
      </c>
      <c r="M113" s="30">
        <v>64</v>
      </c>
      <c r="N113" s="31">
        <v>17</v>
      </c>
      <c r="O113" s="29">
        <v>1354</v>
      </c>
      <c r="P113" s="30">
        <v>922</v>
      </c>
      <c r="Q113" s="31">
        <v>432</v>
      </c>
      <c r="R113" s="29">
        <v>2206</v>
      </c>
      <c r="S113" s="30">
        <v>1307</v>
      </c>
      <c r="T113" s="31">
        <v>899</v>
      </c>
      <c r="U113" s="29">
        <v>17607</v>
      </c>
      <c r="V113" s="30">
        <v>10675</v>
      </c>
      <c r="W113" s="31">
        <v>6932</v>
      </c>
      <c r="X113" s="29">
        <v>38018</v>
      </c>
      <c r="Y113" s="30">
        <v>19922</v>
      </c>
      <c r="Z113" s="31">
        <v>18096</v>
      </c>
      <c r="AA113" s="32">
        <v>1.2</v>
      </c>
      <c r="AB113" s="33">
        <v>1</v>
      </c>
    </row>
    <row r="114" spans="1:28" ht="13.15" customHeight="1" x14ac:dyDescent="0.2">
      <c r="A114" s="38" t="s">
        <v>64</v>
      </c>
      <c r="B114" s="7" t="s">
        <v>18</v>
      </c>
      <c r="C114" s="29">
        <v>21123</v>
      </c>
      <c r="D114" s="30">
        <v>11822</v>
      </c>
      <c r="E114" s="31">
        <v>9301</v>
      </c>
      <c r="F114" s="29">
        <v>44984</v>
      </c>
      <c r="G114" s="30">
        <v>22808</v>
      </c>
      <c r="H114" s="31">
        <v>22176</v>
      </c>
      <c r="I114" s="29">
        <v>1766</v>
      </c>
      <c r="J114" s="30">
        <v>1290</v>
      </c>
      <c r="K114" s="31">
        <v>476</v>
      </c>
      <c r="L114" s="29">
        <v>1833</v>
      </c>
      <c r="M114" s="30">
        <v>1325</v>
      </c>
      <c r="N114" s="31">
        <v>508</v>
      </c>
      <c r="O114" s="29">
        <v>6006</v>
      </c>
      <c r="P114" s="30">
        <v>3726</v>
      </c>
      <c r="Q114" s="31">
        <v>2280</v>
      </c>
      <c r="R114" s="29">
        <v>8579</v>
      </c>
      <c r="S114" s="30">
        <v>4962</v>
      </c>
      <c r="T114" s="31">
        <v>3617</v>
      </c>
      <c r="U114" s="29">
        <v>13351</v>
      </c>
      <c r="V114" s="30">
        <v>6806</v>
      </c>
      <c r="W114" s="31">
        <v>6545</v>
      </c>
      <c r="X114" s="29">
        <v>34572</v>
      </c>
      <c r="Y114" s="30">
        <v>16521</v>
      </c>
      <c r="Z114" s="31">
        <v>18051</v>
      </c>
      <c r="AA114" s="32">
        <v>1.99</v>
      </c>
      <c r="AB114" s="33">
        <v>1.7</v>
      </c>
    </row>
    <row r="115" spans="1:28" ht="13.15" customHeight="1" x14ac:dyDescent="0.2">
      <c r="A115" s="38" t="s">
        <v>97</v>
      </c>
      <c r="B115" s="7" t="s">
        <v>19</v>
      </c>
      <c r="C115" s="29">
        <v>9738</v>
      </c>
      <c r="D115" s="30">
        <v>5581</v>
      </c>
      <c r="E115" s="31">
        <v>4157</v>
      </c>
      <c r="F115" s="29">
        <v>23822</v>
      </c>
      <c r="G115" s="30">
        <v>12149</v>
      </c>
      <c r="H115" s="31">
        <v>11673</v>
      </c>
      <c r="I115" s="29">
        <v>44</v>
      </c>
      <c r="J115" s="30">
        <v>36</v>
      </c>
      <c r="K115" s="31">
        <v>8</v>
      </c>
      <c r="L115" s="29">
        <v>47</v>
      </c>
      <c r="M115" s="30">
        <v>36</v>
      </c>
      <c r="N115" s="31">
        <v>11</v>
      </c>
      <c r="O115" s="29">
        <v>1131</v>
      </c>
      <c r="P115" s="30">
        <v>728</v>
      </c>
      <c r="Q115" s="31">
        <v>403</v>
      </c>
      <c r="R115" s="29">
        <v>2144</v>
      </c>
      <c r="S115" s="30">
        <v>1221</v>
      </c>
      <c r="T115" s="31">
        <v>923</v>
      </c>
      <c r="U115" s="29">
        <v>8563</v>
      </c>
      <c r="V115" s="30">
        <v>4817</v>
      </c>
      <c r="W115" s="31">
        <v>3746</v>
      </c>
      <c r="X115" s="29">
        <v>21631</v>
      </c>
      <c r="Y115" s="30">
        <v>10892</v>
      </c>
      <c r="Z115" s="31">
        <v>10739</v>
      </c>
      <c r="AA115" s="32">
        <v>1.18</v>
      </c>
      <c r="AB115" s="33">
        <v>1.06</v>
      </c>
    </row>
    <row r="116" spans="1:28" ht="13.15" customHeight="1" x14ac:dyDescent="0.2">
      <c r="A116" s="38" t="s">
        <v>98</v>
      </c>
      <c r="B116" s="7" t="s">
        <v>28</v>
      </c>
      <c r="C116" s="29">
        <v>19332</v>
      </c>
      <c r="D116" s="30">
        <v>11203</v>
      </c>
      <c r="E116" s="31">
        <v>8129</v>
      </c>
      <c r="F116" s="29">
        <v>44049</v>
      </c>
      <c r="G116" s="30">
        <v>22715</v>
      </c>
      <c r="H116" s="31">
        <v>21334</v>
      </c>
      <c r="I116" s="29">
        <v>370</v>
      </c>
      <c r="J116" s="30">
        <v>277</v>
      </c>
      <c r="K116" s="31">
        <v>93</v>
      </c>
      <c r="L116" s="29">
        <v>385</v>
      </c>
      <c r="M116" s="30">
        <v>288</v>
      </c>
      <c r="N116" s="31">
        <v>97</v>
      </c>
      <c r="O116" s="29">
        <v>6261</v>
      </c>
      <c r="P116" s="30">
        <v>4044</v>
      </c>
      <c r="Q116" s="31">
        <v>2217</v>
      </c>
      <c r="R116" s="29">
        <v>10468</v>
      </c>
      <c r="S116" s="30">
        <v>6048</v>
      </c>
      <c r="T116" s="31">
        <v>4420</v>
      </c>
      <c r="U116" s="29">
        <v>12701</v>
      </c>
      <c r="V116" s="30">
        <v>6882</v>
      </c>
      <c r="W116" s="31">
        <v>5819</v>
      </c>
      <c r="X116" s="29">
        <v>33196</v>
      </c>
      <c r="Y116" s="30">
        <v>16379</v>
      </c>
      <c r="Z116" s="31">
        <v>16817</v>
      </c>
      <c r="AA116" s="32">
        <v>1.96</v>
      </c>
      <c r="AB116" s="33">
        <v>1.56</v>
      </c>
    </row>
    <row r="117" spans="1:28" ht="13.15" customHeight="1" x14ac:dyDescent="0.2">
      <c r="A117" s="38" t="s">
        <v>63</v>
      </c>
      <c r="B117" s="7" t="s">
        <v>29</v>
      </c>
      <c r="C117" s="29">
        <v>9791</v>
      </c>
      <c r="D117" s="30">
        <v>6531</v>
      </c>
      <c r="E117" s="31">
        <v>3260</v>
      </c>
      <c r="F117" s="29">
        <v>18964</v>
      </c>
      <c r="G117" s="30">
        <v>10623</v>
      </c>
      <c r="H117" s="31">
        <v>8341</v>
      </c>
      <c r="I117" s="29">
        <v>297</v>
      </c>
      <c r="J117" s="30">
        <v>209</v>
      </c>
      <c r="K117" s="31">
        <v>88</v>
      </c>
      <c r="L117" s="29">
        <v>302</v>
      </c>
      <c r="M117" s="30">
        <v>212</v>
      </c>
      <c r="N117" s="31">
        <v>90</v>
      </c>
      <c r="O117" s="29">
        <v>3068</v>
      </c>
      <c r="P117" s="30">
        <v>2186</v>
      </c>
      <c r="Q117" s="31">
        <v>882</v>
      </c>
      <c r="R117" s="29">
        <v>3896</v>
      </c>
      <c r="S117" s="30">
        <v>2582</v>
      </c>
      <c r="T117" s="31">
        <v>1314</v>
      </c>
      <c r="U117" s="29">
        <v>6426</v>
      </c>
      <c r="V117" s="30">
        <v>4136</v>
      </c>
      <c r="W117" s="31">
        <v>2290</v>
      </c>
      <c r="X117" s="29">
        <v>14766</v>
      </c>
      <c r="Y117" s="30">
        <v>7829</v>
      </c>
      <c r="Z117" s="31">
        <v>6937</v>
      </c>
      <c r="AA117" s="32">
        <v>1.41</v>
      </c>
      <c r="AB117" s="33">
        <v>1.01</v>
      </c>
    </row>
    <row r="118" spans="1:28" ht="13.15" customHeight="1" x14ac:dyDescent="0.2">
      <c r="A118" s="38" t="s">
        <v>99</v>
      </c>
      <c r="B118" s="7" t="s">
        <v>30</v>
      </c>
      <c r="C118" s="29">
        <v>17141</v>
      </c>
      <c r="D118" s="30">
        <v>10601</v>
      </c>
      <c r="E118" s="31">
        <v>6540</v>
      </c>
      <c r="F118" s="29">
        <v>36844</v>
      </c>
      <c r="G118" s="30">
        <v>19270</v>
      </c>
      <c r="H118" s="31">
        <v>17574</v>
      </c>
      <c r="I118" s="29">
        <v>78</v>
      </c>
      <c r="J118" s="30">
        <v>53</v>
      </c>
      <c r="K118" s="31">
        <v>25</v>
      </c>
      <c r="L118" s="29">
        <v>82</v>
      </c>
      <c r="M118" s="30">
        <v>56</v>
      </c>
      <c r="N118" s="31">
        <v>26</v>
      </c>
      <c r="O118" s="29">
        <v>7249</v>
      </c>
      <c r="P118" s="30">
        <v>4775</v>
      </c>
      <c r="Q118" s="31">
        <v>2474</v>
      </c>
      <c r="R118" s="29">
        <v>10465</v>
      </c>
      <c r="S118" s="30">
        <v>6236</v>
      </c>
      <c r="T118" s="31">
        <v>4229</v>
      </c>
      <c r="U118" s="29">
        <v>9814</v>
      </c>
      <c r="V118" s="30">
        <v>5773</v>
      </c>
      <c r="W118" s="31">
        <v>4041</v>
      </c>
      <c r="X118" s="29">
        <v>26297</v>
      </c>
      <c r="Y118" s="30">
        <v>12978</v>
      </c>
      <c r="Z118" s="31">
        <v>13319</v>
      </c>
      <c r="AA118" s="32">
        <v>1.54</v>
      </c>
      <c r="AB118" s="33">
        <v>1.33</v>
      </c>
    </row>
    <row r="119" spans="1:28" ht="13.15" customHeight="1" x14ac:dyDescent="0.2">
      <c r="A119" s="25" t="s">
        <v>44</v>
      </c>
      <c r="B119" s="7" t="s">
        <v>31</v>
      </c>
      <c r="C119" s="29">
        <v>2531</v>
      </c>
      <c r="D119" s="30">
        <v>1652</v>
      </c>
      <c r="E119" s="31">
        <v>879</v>
      </c>
      <c r="F119" s="29">
        <v>4407</v>
      </c>
      <c r="G119" s="30">
        <v>2537</v>
      </c>
      <c r="H119" s="31">
        <v>1870</v>
      </c>
      <c r="I119" s="29">
        <v>12</v>
      </c>
      <c r="J119" s="30">
        <v>9</v>
      </c>
      <c r="K119" s="31">
        <v>3</v>
      </c>
      <c r="L119" s="29">
        <v>12</v>
      </c>
      <c r="M119" s="30">
        <v>9</v>
      </c>
      <c r="N119" s="31">
        <v>3</v>
      </c>
      <c r="O119" s="29">
        <v>287</v>
      </c>
      <c r="P119" s="30">
        <v>216</v>
      </c>
      <c r="Q119" s="31">
        <v>71</v>
      </c>
      <c r="R119" s="29">
        <v>414</v>
      </c>
      <c r="S119" s="30">
        <v>289</v>
      </c>
      <c r="T119" s="31">
        <v>125</v>
      </c>
      <c r="U119" s="29">
        <v>2232</v>
      </c>
      <c r="V119" s="30">
        <v>1427</v>
      </c>
      <c r="W119" s="31">
        <v>805</v>
      </c>
      <c r="X119" s="29">
        <v>3981</v>
      </c>
      <c r="Y119" s="30">
        <v>2239</v>
      </c>
      <c r="Z119" s="31">
        <v>1742</v>
      </c>
      <c r="AA119" s="32">
        <v>1.48</v>
      </c>
      <c r="AB119" s="33">
        <v>0.97</v>
      </c>
    </row>
    <row r="120" spans="1:28" ht="13.15" customHeight="1" x14ac:dyDescent="0.2">
      <c r="A120" s="25" t="s">
        <v>45</v>
      </c>
      <c r="B120" s="7" t="s">
        <v>32</v>
      </c>
      <c r="C120" s="29">
        <v>1921</v>
      </c>
      <c r="D120" s="30">
        <v>1253</v>
      </c>
      <c r="E120" s="31">
        <v>668</v>
      </c>
      <c r="F120" s="29">
        <v>4478</v>
      </c>
      <c r="G120" s="30">
        <v>2390</v>
      </c>
      <c r="H120" s="31">
        <v>2088</v>
      </c>
      <c r="I120" s="29">
        <v>11</v>
      </c>
      <c r="J120" s="30">
        <v>10</v>
      </c>
      <c r="K120" s="31">
        <v>1</v>
      </c>
      <c r="L120" s="29">
        <v>11</v>
      </c>
      <c r="M120" s="30">
        <v>10</v>
      </c>
      <c r="N120" s="31">
        <v>1</v>
      </c>
      <c r="O120" s="29">
        <v>330</v>
      </c>
      <c r="P120" s="30">
        <v>256</v>
      </c>
      <c r="Q120" s="31">
        <v>74</v>
      </c>
      <c r="R120" s="29">
        <v>505</v>
      </c>
      <c r="S120" s="30">
        <v>332</v>
      </c>
      <c r="T120" s="31">
        <v>173</v>
      </c>
      <c r="U120" s="29">
        <v>1580</v>
      </c>
      <c r="V120" s="30">
        <v>987</v>
      </c>
      <c r="W120" s="31">
        <v>593</v>
      </c>
      <c r="X120" s="29">
        <v>3962</v>
      </c>
      <c r="Y120" s="30">
        <v>2048</v>
      </c>
      <c r="Z120" s="31">
        <v>1914</v>
      </c>
      <c r="AA120" s="32">
        <v>0.96</v>
      </c>
      <c r="AB120" s="33">
        <v>0.79</v>
      </c>
    </row>
    <row r="121" spans="1:28" ht="13.15" customHeight="1" x14ac:dyDescent="0.2">
      <c r="A121" s="25" t="s">
        <v>46</v>
      </c>
      <c r="B121" s="7" t="s">
        <v>33</v>
      </c>
      <c r="C121" s="29">
        <v>3050</v>
      </c>
      <c r="D121" s="30">
        <v>2009</v>
      </c>
      <c r="E121" s="31">
        <v>1041</v>
      </c>
      <c r="F121" s="29">
        <v>6035</v>
      </c>
      <c r="G121" s="30">
        <v>3424</v>
      </c>
      <c r="H121" s="31">
        <v>2611</v>
      </c>
      <c r="I121" s="29">
        <v>4</v>
      </c>
      <c r="J121" s="30">
        <v>4</v>
      </c>
      <c r="K121" s="31">
        <v>0</v>
      </c>
      <c r="L121" s="29">
        <v>4</v>
      </c>
      <c r="M121" s="30">
        <v>4</v>
      </c>
      <c r="N121" s="31">
        <v>0</v>
      </c>
      <c r="O121" s="29">
        <v>1292</v>
      </c>
      <c r="P121" s="30">
        <v>934</v>
      </c>
      <c r="Q121" s="31">
        <v>358</v>
      </c>
      <c r="R121" s="29">
        <v>2019</v>
      </c>
      <c r="S121" s="30">
        <v>1271</v>
      </c>
      <c r="T121" s="31">
        <v>748</v>
      </c>
      <c r="U121" s="29">
        <v>1754</v>
      </c>
      <c r="V121" s="30">
        <v>1071</v>
      </c>
      <c r="W121" s="31">
        <v>683</v>
      </c>
      <c r="X121" s="29">
        <v>4012</v>
      </c>
      <c r="Y121" s="30">
        <v>2149</v>
      </c>
      <c r="Z121" s="31">
        <v>1863</v>
      </c>
      <c r="AA121" s="32">
        <v>1.6</v>
      </c>
      <c r="AB121" s="33">
        <v>1.1100000000000001</v>
      </c>
    </row>
    <row r="122" spans="1:28" ht="13.15" customHeight="1" x14ac:dyDescent="0.2">
      <c r="A122" s="25" t="s">
        <v>47</v>
      </c>
      <c r="B122" s="7" t="s">
        <v>34</v>
      </c>
      <c r="C122" s="29">
        <v>7046</v>
      </c>
      <c r="D122" s="30">
        <v>4546</v>
      </c>
      <c r="E122" s="31">
        <v>2500</v>
      </c>
      <c r="F122" s="29">
        <v>12131</v>
      </c>
      <c r="G122" s="30">
        <v>6829</v>
      </c>
      <c r="H122" s="31">
        <v>5302</v>
      </c>
      <c r="I122" s="29">
        <v>1</v>
      </c>
      <c r="J122" s="30">
        <v>1</v>
      </c>
      <c r="K122" s="31">
        <v>0</v>
      </c>
      <c r="L122" s="29">
        <v>1</v>
      </c>
      <c r="M122" s="30">
        <v>1</v>
      </c>
      <c r="N122" s="31">
        <v>0</v>
      </c>
      <c r="O122" s="29">
        <v>85</v>
      </c>
      <c r="P122" s="30">
        <v>62</v>
      </c>
      <c r="Q122" s="31">
        <v>23</v>
      </c>
      <c r="R122" s="29">
        <v>125</v>
      </c>
      <c r="S122" s="30">
        <v>81</v>
      </c>
      <c r="T122" s="31">
        <v>44</v>
      </c>
      <c r="U122" s="29">
        <v>6960</v>
      </c>
      <c r="V122" s="30">
        <v>4483</v>
      </c>
      <c r="W122" s="31">
        <v>2477</v>
      </c>
      <c r="X122" s="29">
        <v>12005</v>
      </c>
      <c r="Y122" s="30">
        <v>6747</v>
      </c>
      <c r="Z122" s="31">
        <v>5258</v>
      </c>
      <c r="AA122" s="32">
        <v>1.79</v>
      </c>
      <c r="AB122" s="33">
        <v>0.95</v>
      </c>
    </row>
    <row r="123" spans="1:28" ht="13.15" customHeight="1" x14ac:dyDescent="0.2">
      <c r="A123" s="25" t="s">
        <v>48</v>
      </c>
      <c r="B123" s="7" t="s">
        <v>35</v>
      </c>
      <c r="C123" s="29">
        <v>2972</v>
      </c>
      <c r="D123" s="30">
        <v>2080</v>
      </c>
      <c r="E123" s="31">
        <v>892</v>
      </c>
      <c r="F123" s="29">
        <v>5560</v>
      </c>
      <c r="G123" s="30">
        <v>3248</v>
      </c>
      <c r="H123" s="31">
        <v>2312</v>
      </c>
      <c r="I123" s="29">
        <v>7</v>
      </c>
      <c r="J123" s="30">
        <v>6</v>
      </c>
      <c r="K123" s="31">
        <v>1</v>
      </c>
      <c r="L123" s="29">
        <v>8</v>
      </c>
      <c r="M123" s="30">
        <v>7</v>
      </c>
      <c r="N123" s="31">
        <v>1</v>
      </c>
      <c r="O123" s="29">
        <v>230</v>
      </c>
      <c r="P123" s="30">
        <v>154</v>
      </c>
      <c r="Q123" s="31">
        <v>76</v>
      </c>
      <c r="R123" s="29">
        <v>442</v>
      </c>
      <c r="S123" s="30">
        <v>252</v>
      </c>
      <c r="T123" s="31">
        <v>190</v>
      </c>
      <c r="U123" s="29">
        <v>2735</v>
      </c>
      <c r="V123" s="30">
        <v>1920</v>
      </c>
      <c r="W123" s="31">
        <v>815</v>
      </c>
      <c r="X123" s="29">
        <v>5110</v>
      </c>
      <c r="Y123" s="30">
        <v>2989</v>
      </c>
      <c r="Z123" s="31">
        <v>2121</v>
      </c>
      <c r="AA123" s="32">
        <v>1.66</v>
      </c>
      <c r="AB123" s="33">
        <v>1.1299999999999999</v>
      </c>
    </row>
    <row r="124" spans="1:28" ht="13.15" customHeight="1" x14ac:dyDescent="0.2">
      <c r="A124" s="25" t="s">
        <v>49</v>
      </c>
      <c r="B124" s="7" t="s">
        <v>20</v>
      </c>
      <c r="C124" s="29">
        <v>5429</v>
      </c>
      <c r="D124" s="30">
        <v>3783</v>
      </c>
      <c r="E124" s="31">
        <v>1646</v>
      </c>
      <c r="F124" s="29">
        <v>11299</v>
      </c>
      <c r="G124" s="30">
        <v>6270</v>
      </c>
      <c r="H124" s="31">
        <v>5029</v>
      </c>
      <c r="I124" s="29">
        <v>0</v>
      </c>
      <c r="J124" s="30">
        <v>0</v>
      </c>
      <c r="K124" s="31">
        <v>0</v>
      </c>
      <c r="L124" s="29">
        <v>0</v>
      </c>
      <c r="M124" s="30">
        <v>0</v>
      </c>
      <c r="N124" s="31">
        <v>0</v>
      </c>
      <c r="O124" s="29">
        <v>2584</v>
      </c>
      <c r="P124" s="30">
        <v>1921</v>
      </c>
      <c r="Q124" s="31">
        <v>663</v>
      </c>
      <c r="R124" s="29">
        <v>4073</v>
      </c>
      <c r="S124" s="30">
        <v>2579</v>
      </c>
      <c r="T124" s="31">
        <v>1494</v>
      </c>
      <c r="U124" s="29">
        <v>2845</v>
      </c>
      <c r="V124" s="30">
        <v>1862</v>
      </c>
      <c r="W124" s="31">
        <v>983</v>
      </c>
      <c r="X124" s="29">
        <v>7226</v>
      </c>
      <c r="Y124" s="30">
        <v>3691</v>
      </c>
      <c r="Z124" s="31">
        <v>3535</v>
      </c>
      <c r="AA124" s="32">
        <v>2.2400000000000002</v>
      </c>
      <c r="AB124" s="33">
        <v>1.66</v>
      </c>
    </row>
    <row r="125" spans="1:28" ht="13.15" customHeight="1" x14ac:dyDescent="0.2">
      <c r="A125" s="25" t="s">
        <v>50</v>
      </c>
      <c r="B125" s="7" t="s">
        <v>21</v>
      </c>
      <c r="C125" s="29">
        <v>2171</v>
      </c>
      <c r="D125" s="30">
        <v>1573</v>
      </c>
      <c r="E125" s="31">
        <v>598</v>
      </c>
      <c r="F125" s="29">
        <v>3844</v>
      </c>
      <c r="G125" s="30">
        <v>2360</v>
      </c>
      <c r="H125" s="31">
        <v>1484</v>
      </c>
      <c r="I125" s="29">
        <v>7</v>
      </c>
      <c r="J125" s="30">
        <v>6</v>
      </c>
      <c r="K125" s="31">
        <v>1</v>
      </c>
      <c r="L125" s="29">
        <v>7</v>
      </c>
      <c r="M125" s="30">
        <v>6</v>
      </c>
      <c r="N125" s="31">
        <v>1</v>
      </c>
      <c r="O125" s="29">
        <v>219</v>
      </c>
      <c r="P125" s="30">
        <v>164</v>
      </c>
      <c r="Q125" s="31">
        <v>55</v>
      </c>
      <c r="R125" s="29">
        <v>293</v>
      </c>
      <c r="S125" s="30">
        <v>200</v>
      </c>
      <c r="T125" s="31">
        <v>93</v>
      </c>
      <c r="U125" s="29">
        <v>1945</v>
      </c>
      <c r="V125" s="30">
        <v>1403</v>
      </c>
      <c r="W125" s="31">
        <v>542</v>
      </c>
      <c r="X125" s="29">
        <v>3544</v>
      </c>
      <c r="Y125" s="30">
        <v>2154</v>
      </c>
      <c r="Z125" s="31">
        <v>1390</v>
      </c>
      <c r="AA125" s="32">
        <v>1.18</v>
      </c>
      <c r="AB125" s="33">
        <v>0.76</v>
      </c>
    </row>
    <row r="126" spans="1:28" ht="13.15" customHeight="1" x14ac:dyDescent="0.2">
      <c r="A126" s="25" t="s">
        <v>51</v>
      </c>
      <c r="B126" s="7" t="s">
        <v>22</v>
      </c>
      <c r="C126" s="29">
        <v>8472</v>
      </c>
      <c r="D126" s="30">
        <v>5613</v>
      </c>
      <c r="E126" s="31">
        <v>2859</v>
      </c>
      <c r="F126" s="29">
        <v>16390</v>
      </c>
      <c r="G126" s="30">
        <v>9476</v>
      </c>
      <c r="H126" s="31">
        <v>6914</v>
      </c>
      <c r="I126" s="29">
        <v>65</v>
      </c>
      <c r="J126" s="30">
        <v>46</v>
      </c>
      <c r="K126" s="31">
        <v>19</v>
      </c>
      <c r="L126" s="29">
        <v>65</v>
      </c>
      <c r="M126" s="30">
        <v>46</v>
      </c>
      <c r="N126" s="31">
        <v>19</v>
      </c>
      <c r="O126" s="29">
        <v>891</v>
      </c>
      <c r="P126" s="30">
        <v>677</v>
      </c>
      <c r="Q126" s="31">
        <v>214</v>
      </c>
      <c r="R126" s="29">
        <v>1083</v>
      </c>
      <c r="S126" s="30">
        <v>775</v>
      </c>
      <c r="T126" s="31">
        <v>308</v>
      </c>
      <c r="U126" s="29">
        <v>7516</v>
      </c>
      <c r="V126" s="30">
        <v>4890</v>
      </c>
      <c r="W126" s="31">
        <v>2626</v>
      </c>
      <c r="X126" s="29">
        <v>15242</v>
      </c>
      <c r="Y126" s="30">
        <v>8655</v>
      </c>
      <c r="Z126" s="31">
        <v>6587</v>
      </c>
      <c r="AA126" s="32">
        <v>2.92</v>
      </c>
      <c r="AB126" s="33">
        <v>2</v>
      </c>
    </row>
    <row r="127" spans="1:28" ht="13.15" customHeight="1" x14ac:dyDescent="0.2">
      <c r="A127" s="25" t="s">
        <v>52</v>
      </c>
      <c r="B127" s="7" t="s">
        <v>23</v>
      </c>
      <c r="C127" s="29">
        <v>3798</v>
      </c>
      <c r="D127" s="30">
        <v>2462</v>
      </c>
      <c r="E127" s="31">
        <v>1336</v>
      </c>
      <c r="F127" s="29">
        <v>7672</v>
      </c>
      <c r="G127" s="30">
        <v>4385</v>
      </c>
      <c r="H127" s="31">
        <v>3287</v>
      </c>
      <c r="I127" s="29">
        <v>67</v>
      </c>
      <c r="J127" s="30">
        <v>61</v>
      </c>
      <c r="K127" s="31">
        <v>6</v>
      </c>
      <c r="L127" s="29">
        <v>68</v>
      </c>
      <c r="M127" s="30">
        <v>61</v>
      </c>
      <c r="N127" s="31">
        <v>7</v>
      </c>
      <c r="O127" s="29">
        <v>676</v>
      </c>
      <c r="P127" s="30">
        <v>511</v>
      </c>
      <c r="Q127" s="31">
        <v>165</v>
      </c>
      <c r="R127" s="29">
        <v>992</v>
      </c>
      <c r="S127" s="30">
        <v>660</v>
      </c>
      <c r="T127" s="31">
        <v>332</v>
      </c>
      <c r="U127" s="29">
        <v>3055</v>
      </c>
      <c r="V127" s="30">
        <v>1890</v>
      </c>
      <c r="W127" s="31">
        <v>1165</v>
      </c>
      <c r="X127" s="29">
        <v>6612</v>
      </c>
      <c r="Y127" s="30">
        <v>3664</v>
      </c>
      <c r="Z127" s="31">
        <v>2948</v>
      </c>
      <c r="AA127" s="32">
        <v>4.57</v>
      </c>
      <c r="AB127" s="33">
        <v>3.54</v>
      </c>
    </row>
    <row r="128" spans="1:28" ht="13.15" customHeight="1" x14ac:dyDescent="0.2">
      <c r="A128" s="25" t="s">
        <v>53</v>
      </c>
      <c r="B128" s="7" t="s">
        <v>24</v>
      </c>
      <c r="C128" s="29">
        <v>4126</v>
      </c>
      <c r="D128" s="30">
        <v>2710</v>
      </c>
      <c r="E128" s="31">
        <v>1416</v>
      </c>
      <c r="F128" s="29">
        <v>8931</v>
      </c>
      <c r="G128" s="30">
        <v>5021</v>
      </c>
      <c r="H128" s="31">
        <v>3910</v>
      </c>
      <c r="I128" s="29">
        <v>16</v>
      </c>
      <c r="J128" s="30">
        <v>13</v>
      </c>
      <c r="K128" s="31">
        <v>3</v>
      </c>
      <c r="L128" s="29">
        <v>16</v>
      </c>
      <c r="M128" s="30">
        <v>13</v>
      </c>
      <c r="N128" s="31">
        <v>3</v>
      </c>
      <c r="O128" s="29">
        <v>570</v>
      </c>
      <c r="P128" s="30">
        <v>412</v>
      </c>
      <c r="Q128" s="31">
        <v>158</v>
      </c>
      <c r="R128" s="29">
        <v>758</v>
      </c>
      <c r="S128" s="30">
        <v>496</v>
      </c>
      <c r="T128" s="31">
        <v>262</v>
      </c>
      <c r="U128" s="29">
        <v>3540</v>
      </c>
      <c r="V128" s="30">
        <v>2285</v>
      </c>
      <c r="W128" s="31">
        <v>1255</v>
      </c>
      <c r="X128" s="29">
        <v>8157</v>
      </c>
      <c r="Y128" s="30">
        <v>4512</v>
      </c>
      <c r="Z128" s="31">
        <v>3645</v>
      </c>
      <c r="AA128" s="32">
        <v>3.26</v>
      </c>
      <c r="AB128" s="33">
        <v>2.74</v>
      </c>
    </row>
    <row r="129" spans="1:28" ht="13.15" customHeight="1" x14ac:dyDescent="0.2">
      <c r="A129" s="25" t="s">
        <v>54</v>
      </c>
      <c r="B129" s="7" t="s">
        <v>25</v>
      </c>
      <c r="C129" s="29">
        <v>823</v>
      </c>
      <c r="D129" s="30">
        <v>578</v>
      </c>
      <c r="E129" s="31">
        <v>245</v>
      </c>
      <c r="F129" s="29">
        <v>1594</v>
      </c>
      <c r="G129" s="30">
        <v>884</v>
      </c>
      <c r="H129" s="31">
        <v>710</v>
      </c>
      <c r="I129" s="29">
        <v>53</v>
      </c>
      <c r="J129" s="30">
        <v>37</v>
      </c>
      <c r="K129" s="31">
        <v>16</v>
      </c>
      <c r="L129" s="29">
        <v>54</v>
      </c>
      <c r="M129" s="30">
        <v>37</v>
      </c>
      <c r="N129" s="31">
        <v>17</v>
      </c>
      <c r="O129" s="29">
        <v>293</v>
      </c>
      <c r="P129" s="30">
        <v>222</v>
      </c>
      <c r="Q129" s="31">
        <v>71</v>
      </c>
      <c r="R129" s="29">
        <v>376</v>
      </c>
      <c r="S129" s="30">
        <v>256</v>
      </c>
      <c r="T129" s="31">
        <v>120</v>
      </c>
      <c r="U129" s="29">
        <v>477</v>
      </c>
      <c r="V129" s="30">
        <v>319</v>
      </c>
      <c r="W129" s="31">
        <v>158</v>
      </c>
      <c r="X129" s="29">
        <v>1164</v>
      </c>
      <c r="Y129" s="30">
        <v>591</v>
      </c>
      <c r="Z129" s="31">
        <v>573</v>
      </c>
      <c r="AA129" s="32">
        <v>1.98</v>
      </c>
      <c r="AB129" s="33">
        <v>1.52</v>
      </c>
    </row>
    <row r="130" spans="1:28" ht="13.15" customHeight="1" x14ac:dyDescent="0.2">
      <c r="A130" s="25" t="s">
        <v>55</v>
      </c>
      <c r="B130" s="7" t="s">
        <v>26</v>
      </c>
      <c r="C130" s="29">
        <v>2660</v>
      </c>
      <c r="D130" s="30">
        <v>1628</v>
      </c>
      <c r="E130" s="31">
        <v>1032</v>
      </c>
      <c r="F130" s="29">
        <v>5642</v>
      </c>
      <c r="G130" s="30">
        <v>2990</v>
      </c>
      <c r="H130" s="31">
        <v>2652</v>
      </c>
      <c r="I130" s="29">
        <v>5</v>
      </c>
      <c r="J130" s="30">
        <v>4</v>
      </c>
      <c r="K130" s="31">
        <v>1</v>
      </c>
      <c r="L130" s="29">
        <v>5</v>
      </c>
      <c r="M130" s="30">
        <v>4</v>
      </c>
      <c r="N130" s="31">
        <v>1</v>
      </c>
      <c r="O130" s="29">
        <v>637</v>
      </c>
      <c r="P130" s="30">
        <v>412</v>
      </c>
      <c r="Q130" s="31">
        <v>225</v>
      </c>
      <c r="R130" s="29">
        <v>1089</v>
      </c>
      <c r="S130" s="30">
        <v>605</v>
      </c>
      <c r="T130" s="31">
        <v>484</v>
      </c>
      <c r="U130" s="29">
        <v>2018</v>
      </c>
      <c r="V130" s="30">
        <v>1212</v>
      </c>
      <c r="W130" s="31">
        <v>806</v>
      </c>
      <c r="X130" s="29">
        <v>4548</v>
      </c>
      <c r="Y130" s="30">
        <v>2381</v>
      </c>
      <c r="Z130" s="31">
        <v>2167</v>
      </c>
      <c r="AA130" s="32">
        <v>1.72</v>
      </c>
      <c r="AB130" s="33">
        <v>1.53</v>
      </c>
    </row>
    <row r="131" spans="1:28" ht="13.15" customHeight="1" x14ac:dyDescent="0.2">
      <c r="A131" s="25" t="s">
        <v>56</v>
      </c>
      <c r="B131" s="7" t="s">
        <v>27</v>
      </c>
      <c r="C131" s="29">
        <v>1876</v>
      </c>
      <c r="D131" s="30">
        <v>1126</v>
      </c>
      <c r="E131" s="31">
        <v>750</v>
      </c>
      <c r="F131" s="29">
        <v>4013</v>
      </c>
      <c r="G131" s="30">
        <v>2089</v>
      </c>
      <c r="H131" s="31">
        <v>1924</v>
      </c>
      <c r="I131" s="29">
        <v>15</v>
      </c>
      <c r="J131" s="30">
        <v>9</v>
      </c>
      <c r="K131" s="31">
        <v>6</v>
      </c>
      <c r="L131" s="29">
        <v>15</v>
      </c>
      <c r="M131" s="30">
        <v>9</v>
      </c>
      <c r="N131" s="31">
        <v>6</v>
      </c>
      <c r="O131" s="29">
        <v>485</v>
      </c>
      <c r="P131" s="30">
        <v>300</v>
      </c>
      <c r="Q131" s="31">
        <v>185</v>
      </c>
      <c r="R131" s="29">
        <v>842</v>
      </c>
      <c r="S131" s="30">
        <v>469</v>
      </c>
      <c r="T131" s="31">
        <v>373</v>
      </c>
      <c r="U131" s="29">
        <v>1376</v>
      </c>
      <c r="V131" s="30">
        <v>817</v>
      </c>
      <c r="W131" s="31">
        <v>559</v>
      </c>
      <c r="X131" s="29">
        <v>3156</v>
      </c>
      <c r="Y131" s="30">
        <v>1611</v>
      </c>
      <c r="Z131" s="31">
        <v>1545</v>
      </c>
      <c r="AA131" s="32">
        <v>1.1200000000000001</v>
      </c>
      <c r="AB131" s="33">
        <v>0.89</v>
      </c>
    </row>
    <row r="132" spans="1:28" ht="13.15" customHeight="1" x14ac:dyDescent="0.2">
      <c r="A132" s="25" t="s">
        <v>57</v>
      </c>
      <c r="B132" s="7" t="s">
        <v>36</v>
      </c>
      <c r="C132" s="29">
        <v>1489</v>
      </c>
      <c r="D132" s="30">
        <v>930</v>
      </c>
      <c r="E132" s="31">
        <v>559</v>
      </c>
      <c r="F132" s="29">
        <v>2886</v>
      </c>
      <c r="G132" s="30">
        <v>1569</v>
      </c>
      <c r="H132" s="31">
        <v>1317</v>
      </c>
      <c r="I132" s="29">
        <v>16</v>
      </c>
      <c r="J132" s="30">
        <v>13</v>
      </c>
      <c r="K132" s="31">
        <v>3</v>
      </c>
      <c r="L132" s="29">
        <v>17</v>
      </c>
      <c r="M132" s="30">
        <v>14</v>
      </c>
      <c r="N132" s="31">
        <v>3</v>
      </c>
      <c r="O132" s="29">
        <v>314</v>
      </c>
      <c r="P132" s="30">
        <v>211</v>
      </c>
      <c r="Q132" s="31">
        <v>103</v>
      </c>
      <c r="R132" s="29">
        <v>423</v>
      </c>
      <c r="S132" s="30">
        <v>260</v>
      </c>
      <c r="T132" s="31">
        <v>163</v>
      </c>
      <c r="U132" s="29">
        <v>1159</v>
      </c>
      <c r="V132" s="30">
        <v>706</v>
      </c>
      <c r="W132" s="31">
        <v>453</v>
      </c>
      <c r="X132" s="29">
        <v>2446</v>
      </c>
      <c r="Y132" s="30">
        <v>1295</v>
      </c>
      <c r="Z132" s="31">
        <v>1151</v>
      </c>
      <c r="AA132" s="32">
        <v>1.48</v>
      </c>
      <c r="AB132" s="33">
        <v>1.08</v>
      </c>
    </row>
    <row r="133" spans="1:28" ht="13.15" customHeight="1" x14ac:dyDescent="0.2">
      <c r="A133" s="25" t="s">
        <v>58</v>
      </c>
      <c r="B133" s="7" t="s">
        <v>37</v>
      </c>
      <c r="C133" s="29">
        <v>280</v>
      </c>
      <c r="D133" s="30">
        <v>173</v>
      </c>
      <c r="E133" s="31">
        <v>107</v>
      </c>
      <c r="F133" s="29">
        <v>512</v>
      </c>
      <c r="G133" s="30">
        <v>269</v>
      </c>
      <c r="H133" s="31">
        <v>243</v>
      </c>
      <c r="I133" s="29">
        <v>0</v>
      </c>
      <c r="J133" s="30">
        <v>0</v>
      </c>
      <c r="K133" s="31">
        <v>0</v>
      </c>
      <c r="L133" s="29">
        <v>0</v>
      </c>
      <c r="M133" s="30">
        <v>0</v>
      </c>
      <c r="N133" s="31">
        <v>0</v>
      </c>
      <c r="O133" s="29">
        <v>72</v>
      </c>
      <c r="P133" s="30">
        <v>48</v>
      </c>
      <c r="Q133" s="31">
        <v>24</v>
      </c>
      <c r="R133" s="29">
        <v>123</v>
      </c>
      <c r="S133" s="30">
        <v>68</v>
      </c>
      <c r="T133" s="31">
        <v>55</v>
      </c>
      <c r="U133" s="29">
        <v>208</v>
      </c>
      <c r="V133" s="30">
        <v>125</v>
      </c>
      <c r="W133" s="31">
        <v>83</v>
      </c>
      <c r="X133" s="29">
        <v>389</v>
      </c>
      <c r="Y133" s="30">
        <v>201</v>
      </c>
      <c r="Z133" s="31">
        <v>188</v>
      </c>
      <c r="AA133" s="32">
        <v>0.68</v>
      </c>
      <c r="AB133" s="33">
        <v>0.37</v>
      </c>
    </row>
    <row r="134" spans="1:28" ht="13.15" customHeight="1" x14ac:dyDescent="0.2">
      <c r="A134" s="26" t="s">
        <v>59</v>
      </c>
      <c r="B134" s="28" t="s">
        <v>38</v>
      </c>
      <c r="C134" s="51">
        <v>55</v>
      </c>
      <c r="D134" s="52">
        <v>35</v>
      </c>
      <c r="E134" s="53">
        <v>20</v>
      </c>
      <c r="F134" s="51">
        <v>108</v>
      </c>
      <c r="G134" s="52">
        <v>59</v>
      </c>
      <c r="H134" s="53">
        <v>49</v>
      </c>
      <c r="I134" s="51">
        <v>14</v>
      </c>
      <c r="J134" s="52">
        <v>10</v>
      </c>
      <c r="K134" s="53">
        <v>4</v>
      </c>
      <c r="L134" s="51">
        <v>15</v>
      </c>
      <c r="M134" s="52">
        <v>11</v>
      </c>
      <c r="N134" s="53">
        <v>4</v>
      </c>
      <c r="O134" s="51">
        <v>16</v>
      </c>
      <c r="P134" s="52">
        <v>12</v>
      </c>
      <c r="Q134" s="53">
        <v>4</v>
      </c>
      <c r="R134" s="51">
        <v>22</v>
      </c>
      <c r="S134" s="52">
        <v>15</v>
      </c>
      <c r="T134" s="53">
        <v>7</v>
      </c>
      <c r="U134" s="51">
        <v>25</v>
      </c>
      <c r="V134" s="52">
        <v>13</v>
      </c>
      <c r="W134" s="53">
        <v>12</v>
      </c>
      <c r="X134" s="51">
        <v>71</v>
      </c>
      <c r="Y134" s="52">
        <v>33</v>
      </c>
      <c r="Z134" s="53">
        <v>38</v>
      </c>
      <c r="AA134" s="54">
        <v>1.71</v>
      </c>
      <c r="AB134" s="55">
        <v>0.83</v>
      </c>
    </row>
    <row r="135" spans="1:28" ht="13.15" customHeight="1" x14ac:dyDescent="0.2">
      <c r="A135" s="88" t="s">
        <v>148</v>
      </c>
      <c r="B135" s="89"/>
      <c r="C135" s="89"/>
      <c r="D135" s="89"/>
      <c r="E135" s="89"/>
      <c r="F135" s="89"/>
      <c r="G135" s="89"/>
      <c r="H135" s="89"/>
      <c r="I135" s="89"/>
      <c r="J135" s="89"/>
      <c r="K135" s="89"/>
      <c r="L135" s="89"/>
      <c r="M135" s="41"/>
      <c r="N135" s="41"/>
      <c r="O135" s="41"/>
      <c r="P135" s="41"/>
      <c r="Q135" s="41"/>
      <c r="R135" s="41"/>
      <c r="S135" s="41"/>
      <c r="T135" s="41"/>
      <c r="U135" s="41"/>
      <c r="V135" s="41"/>
      <c r="W135" s="41"/>
      <c r="X135" s="41"/>
      <c r="Y135" s="41"/>
      <c r="Z135" s="41"/>
    </row>
    <row r="136" spans="1:28" ht="13.15" customHeight="1" x14ac:dyDescent="0.2">
      <c r="A136" s="90" t="s">
        <v>0</v>
      </c>
      <c r="B136" s="90"/>
      <c r="C136" s="90"/>
    </row>
    <row r="137" spans="1:28" ht="13.15" hidden="1" customHeight="1" x14ac:dyDescent="0.2">
      <c r="B137" t="s">
        <v>69</v>
      </c>
      <c r="C137" s="30" t="e">
        <f>C112-SUM(C113:C118)-#REF!</f>
        <v>#REF!</v>
      </c>
      <c r="D137" s="30" t="e">
        <f>D112-SUM(D113:D118)-#REF!</f>
        <v>#REF!</v>
      </c>
      <c r="E137" s="30" t="e">
        <f>E112-SUM(E113:E118)-#REF!</f>
        <v>#REF!</v>
      </c>
      <c r="F137" s="30" t="e">
        <f>F112-SUM(F113:F118)-#REF!</f>
        <v>#REF!</v>
      </c>
      <c r="G137" s="30" t="e">
        <f>G112-SUM(G113:G118)-#REF!</f>
        <v>#REF!</v>
      </c>
      <c r="H137" s="30" t="e">
        <f>H112-SUM(H113:H118)-#REF!</f>
        <v>#REF!</v>
      </c>
      <c r="I137" s="30" t="e">
        <f>I112-SUM(I113:I118)-#REF!</f>
        <v>#REF!</v>
      </c>
      <c r="J137" s="30" t="e">
        <f>J112-SUM(J113:J118)-#REF!</f>
        <v>#REF!</v>
      </c>
      <c r="K137" s="30" t="e">
        <f>K112-SUM(K113:K118)-#REF!</f>
        <v>#REF!</v>
      </c>
      <c r="L137" s="30" t="e">
        <f>L112-SUM(L113:L118)-#REF!</f>
        <v>#REF!</v>
      </c>
      <c r="M137" s="30" t="e">
        <f>M112-SUM(M113:M118)-#REF!</f>
        <v>#REF!</v>
      </c>
      <c r="N137" s="30" t="e">
        <f>N112-SUM(N113:N118)-#REF!</f>
        <v>#REF!</v>
      </c>
      <c r="O137" s="30" t="e">
        <f>O112-SUM(O113:O118)-#REF!</f>
        <v>#REF!</v>
      </c>
      <c r="P137" s="30" t="e">
        <f>P112-SUM(P113:P118)-#REF!</f>
        <v>#REF!</v>
      </c>
      <c r="Q137" s="30" t="e">
        <f>Q112-SUM(Q113:Q118)-#REF!</f>
        <v>#REF!</v>
      </c>
      <c r="R137" s="30" t="e">
        <f>R112-SUM(R113:R118)-#REF!</f>
        <v>#REF!</v>
      </c>
      <c r="S137" s="30" t="e">
        <f>S112-SUM(S113:S118)-#REF!</f>
        <v>#REF!</v>
      </c>
      <c r="T137" s="30" t="e">
        <f>T112-SUM(T113:T118)-#REF!</f>
        <v>#REF!</v>
      </c>
      <c r="U137" s="30" t="e">
        <f>U112-SUM(U113:U118)-#REF!</f>
        <v>#REF!</v>
      </c>
      <c r="V137" s="30" t="e">
        <f>V112-SUM(V113:V118)-#REF!</f>
        <v>#REF!</v>
      </c>
      <c r="W137" s="30" t="e">
        <f>W112-SUM(W113:W118)-#REF!</f>
        <v>#REF!</v>
      </c>
      <c r="X137" s="30" t="e">
        <f>X112-SUM(X113:X118)-#REF!</f>
        <v>#REF!</v>
      </c>
      <c r="Y137" s="30" t="e">
        <f>Y112-SUM(Y113:Y118)-#REF!</f>
        <v>#REF!</v>
      </c>
      <c r="Z137" s="30" t="e">
        <f>Z112-SUM(Z113:Z118)-#REF!</f>
        <v>#REF!</v>
      </c>
      <c r="AA137" s="30"/>
      <c r="AB137" s="30"/>
    </row>
    <row r="138" spans="1:28" ht="13.15" hidden="1" customHeight="1" x14ac:dyDescent="0.2">
      <c r="B138" t="s">
        <v>60</v>
      </c>
      <c r="C138" s="30" t="e">
        <f>#REF!-SUM(C119:C132)</f>
        <v>#REF!</v>
      </c>
      <c r="D138" s="30" t="e">
        <f>#REF!-SUM(D119:D132)</f>
        <v>#REF!</v>
      </c>
      <c r="E138" s="30" t="e">
        <f>#REF!-SUM(E119:E132)</f>
        <v>#REF!</v>
      </c>
      <c r="F138" s="30" t="e">
        <f>#REF!-SUM(F119:F132)</f>
        <v>#REF!</v>
      </c>
      <c r="G138" s="30" t="e">
        <f>#REF!-SUM(G119:G132)</f>
        <v>#REF!</v>
      </c>
      <c r="H138" s="30" t="e">
        <f>#REF!-SUM(H119:H132)</f>
        <v>#REF!</v>
      </c>
      <c r="I138" s="30" t="e">
        <f>#REF!-SUM(I119:I132)</f>
        <v>#REF!</v>
      </c>
      <c r="J138" s="30" t="e">
        <f>#REF!-SUM(J119:J132)</f>
        <v>#REF!</v>
      </c>
      <c r="K138" s="30" t="e">
        <f>#REF!-SUM(K119:K132)</f>
        <v>#REF!</v>
      </c>
      <c r="L138" s="30" t="e">
        <f>#REF!-SUM(L119:L132)</f>
        <v>#REF!</v>
      </c>
      <c r="M138" s="30" t="e">
        <f>#REF!-SUM(M119:M132)</f>
        <v>#REF!</v>
      </c>
      <c r="N138" s="30" t="e">
        <f>#REF!-SUM(N119:N132)</f>
        <v>#REF!</v>
      </c>
      <c r="O138" s="30" t="e">
        <f>#REF!-SUM(O119:O132)</f>
        <v>#REF!</v>
      </c>
      <c r="P138" s="30" t="e">
        <f>#REF!-SUM(P119:P132)</f>
        <v>#REF!</v>
      </c>
      <c r="Q138" s="30" t="e">
        <f>#REF!-SUM(Q119:Q132)</f>
        <v>#REF!</v>
      </c>
      <c r="R138" s="30" t="e">
        <f>#REF!-SUM(R119:R132)</f>
        <v>#REF!</v>
      </c>
      <c r="S138" s="30" t="e">
        <f>#REF!-SUM(S119:S132)</f>
        <v>#REF!</v>
      </c>
      <c r="T138" s="30" t="e">
        <f>#REF!-SUM(T119:T132)</f>
        <v>#REF!</v>
      </c>
      <c r="U138" s="30" t="e">
        <f>#REF!-SUM(U119:U132)</f>
        <v>#REF!</v>
      </c>
      <c r="V138" s="30" t="e">
        <f>#REF!-SUM(V119:V132)</f>
        <v>#REF!</v>
      </c>
      <c r="W138" s="30" t="e">
        <f>#REF!-SUM(W119:W132)</f>
        <v>#REF!</v>
      </c>
      <c r="X138" s="30" t="e">
        <f>#REF!-SUM(X119:X132)</f>
        <v>#REF!</v>
      </c>
      <c r="Y138" s="30" t="e">
        <f>#REF!-SUM(Y119:Y132)</f>
        <v>#REF!</v>
      </c>
      <c r="Z138" s="30" t="e">
        <f>#REF!-SUM(Z119:Z132)</f>
        <v>#REF!</v>
      </c>
      <c r="AA138" s="30"/>
      <c r="AB138" s="30"/>
    </row>
    <row r="139" spans="1:28" ht="13.15" hidden="1" customHeight="1" x14ac:dyDescent="0.2">
      <c r="B139" t="s">
        <v>61</v>
      </c>
      <c r="C139" s="30" t="e">
        <f>#REF!-C133-C134</f>
        <v>#REF!</v>
      </c>
      <c r="D139" s="30" t="e">
        <f>#REF!-D133-D134</f>
        <v>#REF!</v>
      </c>
      <c r="E139" s="30" t="e">
        <f>#REF!-E133-E134</f>
        <v>#REF!</v>
      </c>
      <c r="F139" s="30" t="e">
        <f>#REF!-F133-F134</f>
        <v>#REF!</v>
      </c>
      <c r="G139" s="30" t="e">
        <f>#REF!-G133-G134</f>
        <v>#REF!</v>
      </c>
      <c r="H139" s="30" t="e">
        <f>#REF!-H133-H134</f>
        <v>#REF!</v>
      </c>
      <c r="I139" s="30" t="e">
        <f>#REF!-I133-I134</f>
        <v>#REF!</v>
      </c>
      <c r="J139" s="30" t="e">
        <f>#REF!-J133-J134</f>
        <v>#REF!</v>
      </c>
      <c r="K139" s="30" t="e">
        <f>#REF!-K133-K134</f>
        <v>#REF!</v>
      </c>
      <c r="L139" s="30" t="e">
        <f>#REF!-L133-L134</f>
        <v>#REF!</v>
      </c>
      <c r="M139" s="30" t="e">
        <f>#REF!-M133-M134</f>
        <v>#REF!</v>
      </c>
      <c r="N139" s="30" t="e">
        <f>#REF!-N133-N134</f>
        <v>#REF!</v>
      </c>
      <c r="O139" s="30" t="e">
        <f>#REF!-O133-O134</f>
        <v>#REF!</v>
      </c>
      <c r="P139" s="30" t="e">
        <f>#REF!-P133-P134</f>
        <v>#REF!</v>
      </c>
      <c r="Q139" s="30" t="e">
        <f>#REF!-Q133-Q134</f>
        <v>#REF!</v>
      </c>
      <c r="R139" s="30" t="e">
        <f>#REF!-R133-R134</f>
        <v>#REF!</v>
      </c>
      <c r="S139" s="30" t="e">
        <f>#REF!-S133-S134</f>
        <v>#REF!</v>
      </c>
      <c r="T139" s="30" t="e">
        <f>#REF!-T133-T134</f>
        <v>#REF!</v>
      </c>
      <c r="U139" s="30" t="e">
        <f>#REF!-U133-U134</f>
        <v>#REF!</v>
      </c>
      <c r="V139" s="30" t="e">
        <f>#REF!-V133-V134</f>
        <v>#REF!</v>
      </c>
      <c r="W139" s="30" t="e">
        <f>#REF!-W133-W134</f>
        <v>#REF!</v>
      </c>
      <c r="X139" s="30" t="e">
        <f>#REF!-X133-X134</f>
        <v>#REF!</v>
      </c>
      <c r="Y139" s="30" t="e">
        <f>#REF!-Y133-Y134</f>
        <v>#REF!</v>
      </c>
      <c r="Z139" s="30" t="e">
        <f>#REF!-Z133-Z134</f>
        <v>#REF!</v>
      </c>
      <c r="AA139" s="30"/>
      <c r="AB139" s="30"/>
    </row>
    <row r="140" spans="1:28" ht="13.15" hidden="1" customHeight="1" x14ac:dyDescent="0.2">
      <c r="B140" t="s">
        <v>62</v>
      </c>
      <c r="C140" s="30">
        <f>C112-歷年Yearly!B93</f>
        <v>144863</v>
      </c>
      <c r="D140" s="30">
        <f>D112-歷年Yearly!C93</f>
        <v>89549</v>
      </c>
      <c r="E140" s="30">
        <f>E112-歷年Yearly!D93</f>
        <v>55314</v>
      </c>
      <c r="F140" s="30">
        <f>F112-歷年Yearly!H93</f>
        <v>304470</v>
      </c>
      <c r="G140" s="30">
        <f>G112-歷年Yearly!I93</f>
        <v>162658</v>
      </c>
      <c r="H140" s="30">
        <f>H112-歷年Yearly!J93</f>
        <v>141812</v>
      </c>
      <c r="I140" s="30">
        <f>I112-歷年Yearly!E93</f>
        <v>2926</v>
      </c>
      <c r="J140" s="30"/>
      <c r="K140" s="30"/>
      <c r="L140" s="30">
        <f>L112-歷年Yearly!K93</f>
        <v>3028</v>
      </c>
      <c r="M140" s="30"/>
      <c r="N140" s="30"/>
      <c r="O140" s="30">
        <f>O112-歷年Yearly!F93</f>
        <v>34050</v>
      </c>
      <c r="P140" s="30"/>
      <c r="Q140" s="30"/>
      <c r="R140" s="30">
        <f>R112-歷年Yearly!L92</f>
        <v>51337</v>
      </c>
      <c r="S140" s="30"/>
      <c r="T140" s="30"/>
      <c r="U140" s="30">
        <f>U112-歷年Yearly!G93</f>
        <v>107887</v>
      </c>
      <c r="V140" s="30"/>
      <c r="W140" s="30"/>
      <c r="X140" s="30">
        <f>X112-歷年Yearly!M92</f>
        <v>250105</v>
      </c>
      <c r="Y140" s="30"/>
      <c r="Z140" s="30"/>
      <c r="AA140" s="30">
        <f>AA112-歷年Yearly!N92</f>
        <v>1.64</v>
      </c>
      <c r="AB140" s="30">
        <f>AB112-歷年Yearly!O92</f>
        <v>1.29</v>
      </c>
    </row>
  </sheetData>
  <mergeCells count="73">
    <mergeCell ref="A135:L135"/>
    <mergeCell ref="A136:C136"/>
    <mergeCell ref="AA108:AA111"/>
    <mergeCell ref="AB108:AB111"/>
    <mergeCell ref="C109:E109"/>
    <mergeCell ref="F109:H109"/>
    <mergeCell ref="I109:K109"/>
    <mergeCell ref="L109:N109"/>
    <mergeCell ref="O109:Q109"/>
    <mergeCell ref="R109:T109"/>
    <mergeCell ref="A99:L99"/>
    <mergeCell ref="A100:C100"/>
    <mergeCell ref="A107:N107"/>
    <mergeCell ref="A108:B111"/>
    <mergeCell ref="C108:H108"/>
    <mergeCell ref="I108:N108"/>
    <mergeCell ref="AA72:AA75"/>
    <mergeCell ref="AB72:AB75"/>
    <mergeCell ref="U109:W109"/>
    <mergeCell ref="X109:Z109"/>
    <mergeCell ref="U73:W73"/>
    <mergeCell ref="X73:Z73"/>
    <mergeCell ref="O73:Q73"/>
    <mergeCell ref="R73:T73"/>
    <mergeCell ref="O108:T108"/>
    <mergeCell ref="U108:Z108"/>
    <mergeCell ref="O72:T72"/>
    <mergeCell ref="U72:Z72"/>
    <mergeCell ref="A63:L63"/>
    <mergeCell ref="A64:C64"/>
    <mergeCell ref="A71:N71"/>
    <mergeCell ref="A72:B75"/>
    <mergeCell ref="C72:H72"/>
    <mergeCell ref="I72:N72"/>
    <mergeCell ref="C73:E73"/>
    <mergeCell ref="F73:H73"/>
    <mergeCell ref="I73:K73"/>
    <mergeCell ref="L73:N73"/>
    <mergeCell ref="O36:T36"/>
    <mergeCell ref="U36:Z36"/>
    <mergeCell ref="AA36:AA39"/>
    <mergeCell ref="AB36:AB39"/>
    <mergeCell ref="C37:E37"/>
    <mergeCell ref="F37:H37"/>
    <mergeCell ref="I37:K37"/>
    <mergeCell ref="L37:N37"/>
    <mergeCell ref="O37:Q37"/>
    <mergeCell ref="R37:T37"/>
    <mergeCell ref="U37:W37"/>
    <mergeCell ref="X37:Z37"/>
    <mergeCell ref="A31:L31"/>
    <mergeCell ref="A32:C32"/>
    <mergeCell ref="A35:N35"/>
    <mergeCell ref="A36:B39"/>
    <mergeCell ref="C36:H36"/>
    <mergeCell ref="I36:N36"/>
    <mergeCell ref="U4:Z4"/>
    <mergeCell ref="AA4:AA7"/>
    <mergeCell ref="AB4:AB7"/>
    <mergeCell ref="C5:E5"/>
    <mergeCell ref="F5:H5"/>
    <mergeCell ref="I5:K5"/>
    <mergeCell ref="L5:N5"/>
    <mergeCell ref="O5:Q5"/>
    <mergeCell ref="R5:T5"/>
    <mergeCell ref="U5:W5"/>
    <mergeCell ref="X5:Z5"/>
    <mergeCell ref="A2:P2"/>
    <mergeCell ref="A3:N3"/>
    <mergeCell ref="A4:B7"/>
    <mergeCell ref="C4:H4"/>
    <mergeCell ref="I4:N4"/>
    <mergeCell ref="O4:T4"/>
  </mergeCells>
  <phoneticPr fontId="9" type="noConversion"/>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G140"/>
  <sheetViews>
    <sheetView zoomScaleNormal="100" workbookViewId="0">
      <pane ySplit="2" topLeftCell="A48" activePane="bottomLeft" state="frozen"/>
      <selection activeCell="N5" sqref="N5"/>
      <selection pane="bottomLeft" activeCell="N5" sqref="N5"/>
    </sheetView>
  </sheetViews>
  <sheetFormatPr defaultRowHeight="13.15" customHeight="1" x14ac:dyDescent="0.2"/>
  <cols>
    <col min="1" max="1" width="10" customWidth="1"/>
    <col min="2" max="2" width="15.5" customWidth="1"/>
    <col min="3" max="3" width="10" customWidth="1"/>
    <col min="4" max="5" width="8.6640625" customWidth="1"/>
    <col min="6" max="6" width="10" customWidth="1"/>
    <col min="7" max="8" width="8.6640625" customWidth="1"/>
    <col min="9" max="9" width="12.1640625" customWidth="1"/>
    <col min="10" max="11" width="9.5" customWidth="1"/>
    <col min="12" max="12" width="11.5" customWidth="1"/>
    <col min="13" max="14" width="9.5" customWidth="1"/>
    <col min="15" max="15" width="12.83203125" customWidth="1"/>
    <col min="16" max="17" width="9.5" customWidth="1"/>
    <col min="18" max="18" width="11.5" customWidth="1"/>
    <col min="19" max="20" width="9.5" customWidth="1"/>
    <col min="21" max="21" width="10.5" customWidth="1"/>
    <col min="22" max="23" width="9.5" customWidth="1"/>
    <col min="24" max="24" width="11.5" customWidth="1"/>
    <col min="25" max="26" width="9.5" customWidth="1"/>
    <col min="27" max="27" width="12.5" customWidth="1"/>
    <col min="28" max="28" width="11.33203125" customWidth="1"/>
    <col min="29" max="29" width="11.5" customWidth="1"/>
    <col min="30" max="30" width="9.1640625" hidden="1" customWidth="1"/>
    <col min="31" max="31" width="13.5" hidden="1" customWidth="1"/>
    <col min="32" max="33" width="0" hidden="1" customWidth="1"/>
  </cols>
  <sheetData>
    <row r="1" spans="1:33" ht="24" customHeight="1" x14ac:dyDescent="0.2"/>
    <row r="2" spans="1:33" s="46" customFormat="1" ht="24" customHeight="1" x14ac:dyDescent="0.2">
      <c r="A2" s="110" t="s">
        <v>165</v>
      </c>
      <c r="B2" s="111"/>
      <c r="C2" s="111"/>
      <c r="D2" s="111"/>
      <c r="E2" s="111"/>
      <c r="F2" s="111"/>
      <c r="G2" s="111"/>
      <c r="H2" s="111"/>
      <c r="I2" s="111"/>
      <c r="J2" s="111"/>
      <c r="K2" s="111"/>
      <c r="L2" s="111"/>
      <c r="M2" s="111"/>
      <c r="N2" s="111"/>
      <c r="O2" s="111"/>
      <c r="P2" s="111"/>
    </row>
    <row r="3" spans="1:33" s="44" customFormat="1" ht="20.45" customHeight="1" x14ac:dyDescent="0.2">
      <c r="A3" s="105" t="s">
        <v>107</v>
      </c>
      <c r="B3" s="106"/>
      <c r="C3" s="106"/>
      <c r="D3" s="106"/>
      <c r="E3" s="106"/>
      <c r="F3" s="106"/>
      <c r="G3" s="106"/>
      <c r="H3" s="106"/>
      <c r="I3" s="106"/>
      <c r="J3" s="106"/>
      <c r="K3" s="106"/>
      <c r="L3" s="106"/>
      <c r="M3" s="106"/>
      <c r="N3" s="106"/>
    </row>
    <row r="4" spans="1:33" ht="27" customHeight="1" x14ac:dyDescent="0.2">
      <c r="A4" s="99" t="s">
        <v>152</v>
      </c>
      <c r="B4" s="100"/>
      <c r="C4" s="96" t="s">
        <v>153</v>
      </c>
      <c r="D4" s="97"/>
      <c r="E4" s="97"/>
      <c r="F4" s="97"/>
      <c r="G4" s="97"/>
      <c r="H4" s="98"/>
      <c r="I4" s="107" t="s">
        <v>157</v>
      </c>
      <c r="J4" s="108"/>
      <c r="K4" s="108"/>
      <c r="L4" s="108"/>
      <c r="M4" s="108"/>
      <c r="N4" s="109"/>
      <c r="O4" s="107" t="s">
        <v>158</v>
      </c>
      <c r="P4" s="108"/>
      <c r="Q4" s="108"/>
      <c r="R4" s="108"/>
      <c r="S4" s="108"/>
      <c r="T4" s="109"/>
      <c r="U4" s="107" t="s">
        <v>159</v>
      </c>
      <c r="V4" s="108"/>
      <c r="W4" s="108"/>
      <c r="X4" s="108"/>
      <c r="Y4" s="108"/>
      <c r="Z4" s="109"/>
      <c r="AA4" s="91" t="s">
        <v>65</v>
      </c>
      <c r="AB4" s="94" t="s">
        <v>66</v>
      </c>
    </row>
    <row r="5" spans="1:33" ht="13.15" customHeight="1" x14ac:dyDescent="0.2">
      <c r="A5" s="101"/>
      <c r="B5" s="102"/>
      <c r="C5" s="96" t="s">
        <v>154</v>
      </c>
      <c r="D5" s="97"/>
      <c r="E5" s="98"/>
      <c r="F5" s="96" t="s">
        <v>155</v>
      </c>
      <c r="G5" s="97"/>
      <c r="H5" s="98"/>
      <c r="I5" s="96" t="s">
        <v>156</v>
      </c>
      <c r="J5" s="97"/>
      <c r="K5" s="98"/>
      <c r="L5" s="96" t="s">
        <v>155</v>
      </c>
      <c r="M5" s="97"/>
      <c r="N5" s="98"/>
      <c r="O5" s="96" t="s">
        <v>156</v>
      </c>
      <c r="P5" s="97"/>
      <c r="Q5" s="98"/>
      <c r="R5" s="96" t="s">
        <v>155</v>
      </c>
      <c r="S5" s="97"/>
      <c r="T5" s="98"/>
      <c r="U5" s="96" t="s">
        <v>156</v>
      </c>
      <c r="V5" s="97"/>
      <c r="W5" s="98"/>
      <c r="X5" s="96" t="s">
        <v>155</v>
      </c>
      <c r="Y5" s="97"/>
      <c r="Z5" s="98"/>
      <c r="AA5" s="92"/>
      <c r="AB5" s="95"/>
    </row>
    <row r="6" spans="1:33" ht="13.15" customHeight="1" x14ac:dyDescent="0.2">
      <c r="A6" s="101"/>
      <c r="B6" s="102"/>
      <c r="C6" s="42" t="s">
        <v>41</v>
      </c>
      <c r="D6" s="42" t="s">
        <v>42</v>
      </c>
      <c r="E6" s="42" t="s">
        <v>43</v>
      </c>
      <c r="F6" s="42" t="s">
        <v>41</v>
      </c>
      <c r="G6" s="42" t="s">
        <v>42</v>
      </c>
      <c r="H6" s="42" t="s">
        <v>43</v>
      </c>
      <c r="I6" s="42" t="s">
        <v>41</v>
      </c>
      <c r="J6" s="42" t="s">
        <v>42</v>
      </c>
      <c r="K6" s="42" t="s">
        <v>43</v>
      </c>
      <c r="L6" s="42" t="s">
        <v>41</v>
      </c>
      <c r="M6" s="42" t="s">
        <v>42</v>
      </c>
      <c r="N6" s="42" t="s">
        <v>43</v>
      </c>
      <c r="O6" s="42" t="s">
        <v>41</v>
      </c>
      <c r="P6" s="42" t="s">
        <v>42</v>
      </c>
      <c r="Q6" s="42" t="s">
        <v>43</v>
      </c>
      <c r="R6" s="42" t="s">
        <v>41</v>
      </c>
      <c r="S6" s="42" t="s">
        <v>42</v>
      </c>
      <c r="T6" s="42" t="s">
        <v>43</v>
      </c>
      <c r="U6" s="42" t="s">
        <v>41</v>
      </c>
      <c r="V6" s="42" t="s">
        <v>42</v>
      </c>
      <c r="W6" s="42" t="s">
        <v>43</v>
      </c>
      <c r="X6" s="42" t="s">
        <v>41</v>
      </c>
      <c r="Y6" s="42" t="s">
        <v>42</v>
      </c>
      <c r="Z6" s="42" t="s">
        <v>43</v>
      </c>
      <c r="AA6" s="92"/>
      <c r="AB6" s="95"/>
    </row>
    <row r="7" spans="1:33" s="35" customFormat="1" ht="13.15" customHeight="1" x14ac:dyDescent="0.2">
      <c r="A7" s="103"/>
      <c r="B7" s="104"/>
      <c r="C7" s="69" t="s">
        <v>3</v>
      </c>
      <c r="D7" s="69" t="s">
        <v>4</v>
      </c>
      <c r="E7" s="69" t="s">
        <v>5</v>
      </c>
      <c r="F7" s="69" t="s">
        <v>3</v>
      </c>
      <c r="G7" s="69" t="s">
        <v>4</v>
      </c>
      <c r="H7" s="69" t="s">
        <v>5</v>
      </c>
      <c r="I7" s="69" t="s">
        <v>3</v>
      </c>
      <c r="J7" s="69" t="s">
        <v>4</v>
      </c>
      <c r="K7" s="69" t="s">
        <v>5</v>
      </c>
      <c r="L7" s="69" t="s">
        <v>3</v>
      </c>
      <c r="M7" s="69" t="s">
        <v>4</v>
      </c>
      <c r="N7" s="69" t="s">
        <v>5</v>
      </c>
      <c r="O7" s="69" t="s">
        <v>3</v>
      </c>
      <c r="P7" s="69" t="s">
        <v>4</v>
      </c>
      <c r="Q7" s="69" t="s">
        <v>5</v>
      </c>
      <c r="R7" s="69" t="s">
        <v>3</v>
      </c>
      <c r="S7" s="69" t="s">
        <v>4</v>
      </c>
      <c r="T7" s="69" t="s">
        <v>5</v>
      </c>
      <c r="U7" s="69" t="s">
        <v>3</v>
      </c>
      <c r="V7" s="69" t="s">
        <v>4</v>
      </c>
      <c r="W7" s="69" t="s">
        <v>5</v>
      </c>
      <c r="X7" s="69" t="s">
        <v>3</v>
      </c>
      <c r="Y7" s="69" t="s">
        <v>4</v>
      </c>
      <c r="Z7" s="69" t="s">
        <v>5</v>
      </c>
      <c r="AA7" s="93"/>
      <c r="AB7" s="126"/>
    </row>
    <row r="8" spans="1:33" s="2" customFormat="1" ht="13.15" customHeight="1" x14ac:dyDescent="0.2">
      <c r="A8" s="37" t="s">
        <v>85</v>
      </c>
      <c r="B8" s="27" t="s">
        <v>16</v>
      </c>
      <c r="C8" s="12">
        <v>138692</v>
      </c>
      <c r="D8" s="13">
        <v>85833</v>
      </c>
      <c r="E8" s="14">
        <v>52859</v>
      </c>
      <c r="F8" s="12">
        <v>303264</v>
      </c>
      <c r="G8" s="13">
        <v>160873</v>
      </c>
      <c r="H8" s="14">
        <v>142391</v>
      </c>
      <c r="I8" s="12">
        <v>3181</v>
      </c>
      <c r="J8" s="13">
        <v>2376</v>
      </c>
      <c r="K8" s="14">
        <v>805</v>
      </c>
      <c r="L8" s="12">
        <v>3305</v>
      </c>
      <c r="M8" s="13">
        <v>2443</v>
      </c>
      <c r="N8" s="14">
        <v>862</v>
      </c>
      <c r="O8" s="12">
        <v>32627</v>
      </c>
      <c r="P8" s="13">
        <v>21962</v>
      </c>
      <c r="Q8" s="14">
        <v>10665</v>
      </c>
      <c r="R8" s="12">
        <v>51594</v>
      </c>
      <c r="S8" s="13">
        <v>30723</v>
      </c>
      <c r="T8" s="14">
        <v>20871</v>
      </c>
      <c r="U8" s="12">
        <v>102884</v>
      </c>
      <c r="V8" s="13">
        <v>61495</v>
      </c>
      <c r="W8" s="14">
        <v>41389</v>
      </c>
      <c r="X8" s="12">
        <v>248365</v>
      </c>
      <c r="Y8" s="13">
        <v>127707</v>
      </c>
      <c r="Z8" s="14">
        <v>120658</v>
      </c>
      <c r="AA8" s="9">
        <v>1.6</v>
      </c>
      <c r="AB8" s="20">
        <v>1.29</v>
      </c>
      <c r="AD8" s="2">
        <v>8479633</v>
      </c>
      <c r="AE8" s="2">
        <v>23496813</v>
      </c>
      <c r="AF8" s="34">
        <f t="shared" ref="AF8:AF30" si="0">C8/AD8*100</f>
        <v>1.635589653467314</v>
      </c>
      <c r="AG8" s="34">
        <f t="shared" ref="AG8:AG30" si="1">F8/AE8*100</f>
        <v>1.2906601418668993</v>
      </c>
    </row>
    <row r="9" spans="1:33" ht="13.15" customHeight="1" x14ac:dyDescent="0.2">
      <c r="A9" s="38" t="s">
        <v>96</v>
      </c>
      <c r="B9" s="7" t="s">
        <v>17</v>
      </c>
      <c r="C9" s="29">
        <v>17422</v>
      </c>
      <c r="D9" s="30">
        <v>10509</v>
      </c>
      <c r="E9" s="31">
        <v>6913</v>
      </c>
      <c r="F9" s="29">
        <v>38528</v>
      </c>
      <c r="G9" s="30">
        <v>20141</v>
      </c>
      <c r="H9" s="31">
        <v>18387</v>
      </c>
      <c r="I9" s="29">
        <v>63</v>
      </c>
      <c r="J9" s="30">
        <v>50</v>
      </c>
      <c r="K9" s="31">
        <v>13</v>
      </c>
      <c r="L9" s="29">
        <v>67</v>
      </c>
      <c r="M9" s="30">
        <v>51</v>
      </c>
      <c r="N9" s="31">
        <v>16</v>
      </c>
      <c r="O9" s="29">
        <v>1191</v>
      </c>
      <c r="P9" s="30">
        <v>811</v>
      </c>
      <c r="Q9" s="31">
        <v>380</v>
      </c>
      <c r="R9" s="29">
        <v>2028</v>
      </c>
      <c r="S9" s="30">
        <v>1192</v>
      </c>
      <c r="T9" s="31">
        <v>836</v>
      </c>
      <c r="U9" s="29">
        <v>16168</v>
      </c>
      <c r="V9" s="30">
        <v>9648</v>
      </c>
      <c r="W9" s="31">
        <v>6520</v>
      </c>
      <c r="X9" s="29">
        <v>36433</v>
      </c>
      <c r="Y9" s="30">
        <v>18898</v>
      </c>
      <c r="Z9" s="31">
        <v>17535</v>
      </c>
      <c r="AA9" s="32">
        <v>1.1299999999999999</v>
      </c>
      <c r="AB9" s="33">
        <v>0.97</v>
      </c>
      <c r="AD9">
        <v>1512390</v>
      </c>
      <c r="AE9">
        <v>3970790</v>
      </c>
      <c r="AF9" s="33">
        <f t="shared" si="0"/>
        <v>1.1519515468893606</v>
      </c>
      <c r="AG9" s="33">
        <f t="shared" si="1"/>
        <v>0.97028550993630991</v>
      </c>
    </row>
    <row r="10" spans="1:33" ht="13.15" customHeight="1" x14ac:dyDescent="0.2">
      <c r="A10" s="38" t="s">
        <v>64</v>
      </c>
      <c r="B10" s="7" t="s">
        <v>18</v>
      </c>
      <c r="C10" s="29">
        <v>20138</v>
      </c>
      <c r="D10" s="30">
        <v>11387</v>
      </c>
      <c r="E10" s="31">
        <v>8751</v>
      </c>
      <c r="F10" s="29">
        <v>44348</v>
      </c>
      <c r="G10" s="30">
        <v>22480</v>
      </c>
      <c r="H10" s="31">
        <v>21868</v>
      </c>
      <c r="I10" s="29">
        <v>1913</v>
      </c>
      <c r="J10" s="30">
        <v>1415</v>
      </c>
      <c r="K10" s="31">
        <v>498</v>
      </c>
      <c r="L10" s="29">
        <v>1988</v>
      </c>
      <c r="M10" s="30">
        <v>1453</v>
      </c>
      <c r="N10" s="31">
        <v>535</v>
      </c>
      <c r="O10" s="29">
        <v>5472</v>
      </c>
      <c r="P10" s="30">
        <v>3377</v>
      </c>
      <c r="Q10" s="31">
        <v>2095</v>
      </c>
      <c r="R10" s="29">
        <v>8181</v>
      </c>
      <c r="S10" s="30">
        <v>4655</v>
      </c>
      <c r="T10" s="31">
        <v>3526</v>
      </c>
      <c r="U10" s="29">
        <v>12753</v>
      </c>
      <c r="V10" s="30">
        <v>6595</v>
      </c>
      <c r="W10" s="31">
        <v>6158</v>
      </c>
      <c r="X10" s="29">
        <v>34179</v>
      </c>
      <c r="Y10" s="30">
        <v>16372</v>
      </c>
      <c r="Z10" s="31">
        <v>17807</v>
      </c>
      <c r="AA10" s="32">
        <v>1.91</v>
      </c>
      <c r="AB10" s="33">
        <v>1.65</v>
      </c>
      <c r="AD10">
        <v>1044184</v>
      </c>
      <c r="AE10">
        <v>2704495</v>
      </c>
      <c r="AF10" s="33">
        <f t="shared" si="0"/>
        <v>1.9285872987902515</v>
      </c>
      <c r="AG10" s="33">
        <f t="shared" si="1"/>
        <v>1.6397885742070146</v>
      </c>
    </row>
    <row r="11" spans="1:33" ht="13.15" customHeight="1" x14ac:dyDescent="0.2">
      <c r="A11" s="38" t="s">
        <v>97</v>
      </c>
      <c r="B11" s="7" t="s">
        <v>19</v>
      </c>
      <c r="C11" s="29">
        <v>8129</v>
      </c>
      <c r="D11" s="30">
        <v>4623</v>
      </c>
      <c r="E11" s="31">
        <v>3506</v>
      </c>
      <c r="F11" s="29">
        <v>20302</v>
      </c>
      <c r="G11" s="30">
        <v>10346</v>
      </c>
      <c r="H11" s="31">
        <v>9956</v>
      </c>
      <c r="I11" s="29">
        <v>42</v>
      </c>
      <c r="J11" s="30">
        <v>35</v>
      </c>
      <c r="K11" s="31">
        <v>7</v>
      </c>
      <c r="L11" s="29">
        <v>46</v>
      </c>
      <c r="M11" s="30">
        <v>38</v>
      </c>
      <c r="N11" s="31">
        <v>8</v>
      </c>
      <c r="O11" s="29">
        <v>1077</v>
      </c>
      <c r="P11" s="30">
        <v>700</v>
      </c>
      <c r="Q11" s="31">
        <v>377</v>
      </c>
      <c r="R11" s="29">
        <v>2098</v>
      </c>
      <c r="S11" s="30">
        <v>1198</v>
      </c>
      <c r="T11" s="31">
        <v>900</v>
      </c>
      <c r="U11" s="29">
        <v>7010</v>
      </c>
      <c r="V11" s="30">
        <v>3888</v>
      </c>
      <c r="W11" s="31">
        <v>3122</v>
      </c>
      <c r="X11" s="29">
        <v>18158</v>
      </c>
      <c r="Y11" s="30">
        <v>9110</v>
      </c>
      <c r="Z11" s="31">
        <v>9048</v>
      </c>
      <c r="AA11" s="32">
        <v>1.02</v>
      </c>
      <c r="AB11" s="33">
        <v>0.92</v>
      </c>
      <c r="AD11">
        <v>753275</v>
      </c>
      <c r="AE11">
        <v>2114172</v>
      </c>
      <c r="AF11" s="33">
        <f t="shared" si="0"/>
        <v>1.0791543592977333</v>
      </c>
      <c r="AG11" s="33">
        <f t="shared" si="1"/>
        <v>0.96028137729569774</v>
      </c>
    </row>
    <row r="12" spans="1:33" ht="13.15" customHeight="1" x14ac:dyDescent="0.2">
      <c r="A12" s="38" t="s">
        <v>98</v>
      </c>
      <c r="B12" s="7" t="s">
        <v>28</v>
      </c>
      <c r="C12" s="29">
        <v>18117</v>
      </c>
      <c r="D12" s="30">
        <v>10452</v>
      </c>
      <c r="E12" s="31">
        <v>7665</v>
      </c>
      <c r="F12" s="29">
        <v>43039</v>
      </c>
      <c r="G12" s="30">
        <v>22024</v>
      </c>
      <c r="H12" s="31">
        <v>21015</v>
      </c>
      <c r="I12" s="29">
        <v>416</v>
      </c>
      <c r="J12" s="30">
        <v>309</v>
      </c>
      <c r="K12" s="31">
        <v>107</v>
      </c>
      <c r="L12" s="29">
        <v>435</v>
      </c>
      <c r="M12" s="30">
        <v>321</v>
      </c>
      <c r="N12" s="31">
        <v>114</v>
      </c>
      <c r="O12" s="29">
        <v>5582</v>
      </c>
      <c r="P12" s="30">
        <v>3567</v>
      </c>
      <c r="Q12" s="31">
        <v>2015</v>
      </c>
      <c r="R12" s="29">
        <v>10025</v>
      </c>
      <c r="S12" s="30">
        <v>5694</v>
      </c>
      <c r="T12" s="31">
        <v>4331</v>
      </c>
      <c r="U12" s="29">
        <v>12119</v>
      </c>
      <c r="V12" s="30">
        <v>6576</v>
      </c>
      <c r="W12" s="31">
        <v>5543</v>
      </c>
      <c r="X12" s="29">
        <v>32579</v>
      </c>
      <c r="Y12" s="30">
        <v>16009</v>
      </c>
      <c r="Z12" s="31">
        <v>16570</v>
      </c>
      <c r="AA12" s="32">
        <v>1.88</v>
      </c>
      <c r="AB12" s="33">
        <v>1.54</v>
      </c>
      <c r="AD12">
        <v>930242</v>
      </c>
      <c r="AE12">
        <v>2748799</v>
      </c>
      <c r="AF12" s="33">
        <f t="shared" si="0"/>
        <v>1.9475577322890174</v>
      </c>
      <c r="AG12" s="33">
        <f t="shared" si="1"/>
        <v>1.5657383460922387</v>
      </c>
    </row>
    <row r="13" spans="1:33" ht="13.15" customHeight="1" x14ac:dyDescent="0.2">
      <c r="A13" s="38" t="s">
        <v>63</v>
      </c>
      <c r="B13" s="7" t="s">
        <v>29</v>
      </c>
      <c r="C13" s="29">
        <v>10070</v>
      </c>
      <c r="D13" s="30">
        <v>6659</v>
      </c>
      <c r="E13" s="31">
        <v>3411</v>
      </c>
      <c r="F13" s="29">
        <v>20906</v>
      </c>
      <c r="G13" s="30">
        <v>11445</v>
      </c>
      <c r="H13" s="31">
        <v>9461</v>
      </c>
      <c r="I13" s="29">
        <v>312</v>
      </c>
      <c r="J13" s="30">
        <v>221</v>
      </c>
      <c r="K13" s="31">
        <v>91</v>
      </c>
      <c r="L13" s="29">
        <v>319</v>
      </c>
      <c r="M13" s="30">
        <v>224</v>
      </c>
      <c r="N13" s="31">
        <v>95</v>
      </c>
      <c r="O13" s="29">
        <v>3134</v>
      </c>
      <c r="P13" s="30">
        <v>2237</v>
      </c>
      <c r="Q13" s="31">
        <v>897</v>
      </c>
      <c r="R13" s="29">
        <v>4149</v>
      </c>
      <c r="S13" s="30">
        <v>2719</v>
      </c>
      <c r="T13" s="31">
        <v>1430</v>
      </c>
      <c r="U13" s="29">
        <v>6624</v>
      </c>
      <c r="V13" s="30">
        <v>4201</v>
      </c>
      <c r="W13" s="31">
        <v>2423</v>
      </c>
      <c r="X13" s="29">
        <v>16438</v>
      </c>
      <c r="Y13" s="30">
        <v>8502</v>
      </c>
      <c r="Z13" s="31">
        <v>7936</v>
      </c>
      <c r="AA13" s="32">
        <v>1.47</v>
      </c>
      <c r="AB13" s="33">
        <v>1.1100000000000001</v>
      </c>
      <c r="AD13">
        <v>672858</v>
      </c>
      <c r="AE13">
        <v>1885157</v>
      </c>
      <c r="AF13" s="33">
        <f t="shared" si="0"/>
        <v>1.4966010659009776</v>
      </c>
      <c r="AG13" s="33">
        <f t="shared" si="1"/>
        <v>1.1089792521259503</v>
      </c>
    </row>
    <row r="14" spans="1:33" ht="13.15" customHeight="1" x14ac:dyDescent="0.2">
      <c r="A14" s="38" t="s">
        <v>99</v>
      </c>
      <c r="B14" s="7" t="s">
        <v>30</v>
      </c>
      <c r="C14" s="29">
        <v>17992</v>
      </c>
      <c r="D14" s="30">
        <v>11168</v>
      </c>
      <c r="E14" s="31">
        <v>6824</v>
      </c>
      <c r="F14" s="29">
        <v>40565</v>
      </c>
      <c r="G14" s="30">
        <v>21062</v>
      </c>
      <c r="H14" s="31">
        <v>19503</v>
      </c>
      <c r="I14" s="29">
        <v>91</v>
      </c>
      <c r="J14" s="30">
        <v>65</v>
      </c>
      <c r="K14" s="31">
        <v>26</v>
      </c>
      <c r="L14" s="29">
        <v>96</v>
      </c>
      <c r="M14" s="30">
        <v>68</v>
      </c>
      <c r="N14" s="31">
        <v>28</v>
      </c>
      <c r="O14" s="29">
        <v>7272</v>
      </c>
      <c r="P14" s="30">
        <v>4820</v>
      </c>
      <c r="Q14" s="31">
        <v>2452</v>
      </c>
      <c r="R14" s="29">
        <v>10956</v>
      </c>
      <c r="S14" s="30">
        <v>6488</v>
      </c>
      <c r="T14" s="31">
        <v>4468</v>
      </c>
      <c r="U14" s="29">
        <v>10629</v>
      </c>
      <c r="V14" s="30">
        <v>6283</v>
      </c>
      <c r="W14" s="31">
        <v>4346</v>
      </c>
      <c r="X14" s="29">
        <v>29513</v>
      </c>
      <c r="Y14" s="30">
        <v>14506</v>
      </c>
      <c r="Z14" s="31">
        <v>15007</v>
      </c>
      <c r="AA14" s="32">
        <v>1.65</v>
      </c>
      <c r="AB14" s="33">
        <v>1.46</v>
      </c>
      <c r="AD14">
        <v>1074044</v>
      </c>
      <c r="AE14">
        <v>2778240</v>
      </c>
      <c r="AF14" s="33">
        <f t="shared" si="0"/>
        <v>1.6751641459753976</v>
      </c>
      <c r="AG14" s="33">
        <f t="shared" si="1"/>
        <v>1.4600970398525686</v>
      </c>
    </row>
    <row r="15" spans="1:33" ht="13.15" customHeight="1" x14ac:dyDescent="0.2">
      <c r="A15" s="25" t="s">
        <v>44</v>
      </c>
      <c r="B15" s="7" t="s">
        <v>31</v>
      </c>
      <c r="C15" s="15">
        <v>2480</v>
      </c>
      <c r="D15" s="3">
        <v>1606</v>
      </c>
      <c r="E15" s="16">
        <v>874</v>
      </c>
      <c r="F15" s="15">
        <v>4467</v>
      </c>
      <c r="G15" s="3">
        <v>2498</v>
      </c>
      <c r="H15" s="16">
        <v>1969</v>
      </c>
      <c r="I15" s="15">
        <v>14</v>
      </c>
      <c r="J15" s="3">
        <v>13</v>
      </c>
      <c r="K15" s="16">
        <v>1</v>
      </c>
      <c r="L15" s="15">
        <v>15</v>
      </c>
      <c r="M15" s="3">
        <v>13</v>
      </c>
      <c r="N15" s="16">
        <v>2</v>
      </c>
      <c r="O15" s="15">
        <v>259</v>
      </c>
      <c r="P15" s="3">
        <v>197</v>
      </c>
      <c r="Q15" s="16">
        <v>62</v>
      </c>
      <c r="R15" s="15">
        <v>399</v>
      </c>
      <c r="S15" s="3">
        <v>271</v>
      </c>
      <c r="T15" s="16">
        <v>128</v>
      </c>
      <c r="U15" s="15">
        <v>2207</v>
      </c>
      <c r="V15" s="3">
        <v>1396</v>
      </c>
      <c r="W15" s="16">
        <v>811</v>
      </c>
      <c r="X15" s="15">
        <v>4053</v>
      </c>
      <c r="Y15" s="3">
        <v>2214</v>
      </c>
      <c r="Z15" s="16">
        <v>1839</v>
      </c>
      <c r="AA15" s="10">
        <v>1.47</v>
      </c>
      <c r="AB15" s="21">
        <v>0.98</v>
      </c>
      <c r="AD15">
        <v>165138</v>
      </c>
      <c r="AE15">
        <v>457854</v>
      </c>
      <c r="AF15" s="33">
        <f t="shared" si="0"/>
        <v>1.5017742736378059</v>
      </c>
      <c r="AG15" s="33">
        <f t="shared" si="1"/>
        <v>0.97563852232371018</v>
      </c>
    </row>
    <row r="16" spans="1:33" ht="13.15" customHeight="1" x14ac:dyDescent="0.2">
      <c r="A16" s="25" t="s">
        <v>45</v>
      </c>
      <c r="B16" s="7" t="s">
        <v>32</v>
      </c>
      <c r="C16" s="15">
        <v>1734</v>
      </c>
      <c r="D16" s="3">
        <v>1159</v>
      </c>
      <c r="E16" s="16">
        <v>575</v>
      </c>
      <c r="F16" s="15">
        <v>4185</v>
      </c>
      <c r="G16" s="3">
        <v>2246</v>
      </c>
      <c r="H16" s="16">
        <v>1939</v>
      </c>
      <c r="I16" s="15">
        <v>14</v>
      </c>
      <c r="J16" s="3">
        <v>13</v>
      </c>
      <c r="K16" s="16">
        <v>1</v>
      </c>
      <c r="L16" s="15">
        <v>14</v>
      </c>
      <c r="M16" s="3">
        <v>13</v>
      </c>
      <c r="N16" s="16">
        <v>1</v>
      </c>
      <c r="O16" s="15">
        <v>223</v>
      </c>
      <c r="P16" s="3">
        <v>170</v>
      </c>
      <c r="Q16" s="16">
        <v>53</v>
      </c>
      <c r="R16" s="15">
        <v>359</v>
      </c>
      <c r="S16" s="3">
        <v>226</v>
      </c>
      <c r="T16" s="16">
        <v>133</v>
      </c>
      <c r="U16" s="15">
        <v>1497</v>
      </c>
      <c r="V16" s="3">
        <v>976</v>
      </c>
      <c r="W16" s="16">
        <v>521</v>
      </c>
      <c r="X16" s="15">
        <v>3812</v>
      </c>
      <c r="Y16" s="3">
        <v>2007</v>
      </c>
      <c r="Z16" s="16">
        <v>1805</v>
      </c>
      <c r="AA16" s="10">
        <v>0.9</v>
      </c>
      <c r="AB16" s="21">
        <v>0.76</v>
      </c>
      <c r="AD16">
        <v>183969</v>
      </c>
      <c r="AE16">
        <v>543183</v>
      </c>
      <c r="AF16" s="33">
        <f t="shared" si="0"/>
        <v>0.94255010355005464</v>
      </c>
      <c r="AG16" s="33">
        <f t="shared" si="1"/>
        <v>0.77045857473448176</v>
      </c>
    </row>
    <row r="17" spans="1:33" ht="13.15" customHeight="1" x14ac:dyDescent="0.2">
      <c r="A17" s="25" t="s">
        <v>46</v>
      </c>
      <c r="B17" s="7" t="s">
        <v>33</v>
      </c>
      <c r="C17" s="15">
        <v>2855</v>
      </c>
      <c r="D17" s="3">
        <v>1872</v>
      </c>
      <c r="E17" s="16">
        <v>983</v>
      </c>
      <c r="F17" s="15">
        <v>5800</v>
      </c>
      <c r="G17" s="3">
        <v>3258</v>
      </c>
      <c r="H17" s="16">
        <v>2542</v>
      </c>
      <c r="I17" s="15">
        <v>2</v>
      </c>
      <c r="J17" s="3">
        <v>2</v>
      </c>
      <c r="K17" s="16">
        <v>0</v>
      </c>
      <c r="L17" s="15">
        <v>2</v>
      </c>
      <c r="M17" s="3">
        <v>2</v>
      </c>
      <c r="N17" s="16">
        <v>0</v>
      </c>
      <c r="O17" s="15">
        <v>1234</v>
      </c>
      <c r="P17" s="3">
        <v>880</v>
      </c>
      <c r="Q17" s="16">
        <v>354</v>
      </c>
      <c r="R17" s="15">
        <v>2031</v>
      </c>
      <c r="S17" s="3">
        <v>1246</v>
      </c>
      <c r="T17" s="16">
        <v>785</v>
      </c>
      <c r="U17" s="15">
        <v>1619</v>
      </c>
      <c r="V17" s="3">
        <v>990</v>
      </c>
      <c r="W17" s="16">
        <v>629</v>
      </c>
      <c r="X17" s="15">
        <v>3767</v>
      </c>
      <c r="Y17" s="3">
        <v>2010</v>
      </c>
      <c r="Z17" s="16">
        <v>1757</v>
      </c>
      <c r="AA17" s="10">
        <v>1.52</v>
      </c>
      <c r="AB17" s="21">
        <v>1.05</v>
      </c>
      <c r="AD17">
        <v>184453</v>
      </c>
      <c r="AE17">
        <v>562473</v>
      </c>
      <c r="AF17" s="33">
        <f t="shared" si="0"/>
        <v>1.5478197698058584</v>
      </c>
      <c r="AG17" s="33">
        <f t="shared" si="1"/>
        <v>1.0311606068202386</v>
      </c>
    </row>
    <row r="18" spans="1:33" ht="13.15" customHeight="1" x14ac:dyDescent="0.2">
      <c r="A18" s="25" t="s">
        <v>47</v>
      </c>
      <c r="B18" s="7" t="s">
        <v>34</v>
      </c>
      <c r="C18" s="15">
        <v>6426</v>
      </c>
      <c r="D18" s="3">
        <v>4168</v>
      </c>
      <c r="E18" s="16">
        <v>2258</v>
      </c>
      <c r="F18" s="15">
        <v>11084</v>
      </c>
      <c r="G18" s="3">
        <v>6218</v>
      </c>
      <c r="H18" s="16">
        <v>4866</v>
      </c>
      <c r="I18" s="15">
        <v>3</v>
      </c>
      <c r="J18" s="3">
        <v>2</v>
      </c>
      <c r="K18" s="16">
        <v>1</v>
      </c>
      <c r="L18" s="15">
        <v>3</v>
      </c>
      <c r="M18" s="3">
        <v>2</v>
      </c>
      <c r="N18" s="16">
        <v>1</v>
      </c>
      <c r="O18" s="15">
        <v>74</v>
      </c>
      <c r="P18" s="3">
        <v>50</v>
      </c>
      <c r="Q18" s="16">
        <v>24</v>
      </c>
      <c r="R18" s="15">
        <v>110</v>
      </c>
      <c r="S18" s="3">
        <v>68</v>
      </c>
      <c r="T18" s="16">
        <v>42</v>
      </c>
      <c r="U18" s="15">
        <v>6349</v>
      </c>
      <c r="V18" s="3">
        <v>4116</v>
      </c>
      <c r="W18" s="16">
        <v>2233</v>
      </c>
      <c r="X18" s="15">
        <v>10971</v>
      </c>
      <c r="Y18" s="3">
        <v>6148</v>
      </c>
      <c r="Z18" s="16">
        <v>4823</v>
      </c>
      <c r="AA18" s="10">
        <v>1.66</v>
      </c>
      <c r="AB18" s="21">
        <v>0.87</v>
      </c>
      <c r="AD18">
        <v>382330</v>
      </c>
      <c r="AE18">
        <v>1288945</v>
      </c>
      <c r="AF18" s="33">
        <f t="shared" si="0"/>
        <v>1.6807469986660737</v>
      </c>
      <c r="AG18" s="33">
        <f t="shared" si="1"/>
        <v>0.85992808071717575</v>
      </c>
    </row>
    <row r="19" spans="1:33" ht="13.15" customHeight="1" x14ac:dyDescent="0.2">
      <c r="A19" s="25" t="s">
        <v>48</v>
      </c>
      <c r="B19" s="7" t="s">
        <v>35</v>
      </c>
      <c r="C19" s="15">
        <v>2936</v>
      </c>
      <c r="D19" s="3">
        <v>2043</v>
      </c>
      <c r="E19" s="16">
        <v>893</v>
      </c>
      <c r="F19" s="15">
        <v>5628</v>
      </c>
      <c r="G19" s="3">
        <v>3231</v>
      </c>
      <c r="H19" s="16">
        <v>2397</v>
      </c>
      <c r="I19" s="15">
        <v>12</v>
      </c>
      <c r="J19" s="3">
        <v>11</v>
      </c>
      <c r="K19" s="16">
        <v>1</v>
      </c>
      <c r="L19" s="15">
        <v>13</v>
      </c>
      <c r="M19" s="3">
        <v>12</v>
      </c>
      <c r="N19" s="16">
        <v>1</v>
      </c>
      <c r="O19" s="15">
        <v>302</v>
      </c>
      <c r="P19" s="3">
        <v>205</v>
      </c>
      <c r="Q19" s="16">
        <v>97</v>
      </c>
      <c r="R19" s="15">
        <v>582</v>
      </c>
      <c r="S19" s="3">
        <v>329</v>
      </c>
      <c r="T19" s="16">
        <v>253</v>
      </c>
      <c r="U19" s="15">
        <v>2622</v>
      </c>
      <c r="V19" s="3">
        <v>1827</v>
      </c>
      <c r="W19" s="16">
        <v>795</v>
      </c>
      <c r="X19" s="15">
        <v>5033</v>
      </c>
      <c r="Y19" s="3">
        <v>2890</v>
      </c>
      <c r="Z19" s="16">
        <v>2143</v>
      </c>
      <c r="AA19" s="10">
        <v>1.65</v>
      </c>
      <c r="AB19" s="21">
        <v>1.1299999999999999</v>
      </c>
      <c r="AD19">
        <v>177009</v>
      </c>
      <c r="AE19">
        <v>508146</v>
      </c>
      <c r="AF19" s="33">
        <f t="shared" si="0"/>
        <v>1.6586727228559002</v>
      </c>
      <c r="AG19" s="33">
        <f t="shared" si="1"/>
        <v>1.1075557024949523</v>
      </c>
    </row>
    <row r="20" spans="1:33" ht="13.15" customHeight="1" x14ac:dyDescent="0.2">
      <c r="A20" s="25" t="s">
        <v>49</v>
      </c>
      <c r="B20" s="7" t="s">
        <v>20</v>
      </c>
      <c r="C20" s="15">
        <v>5539</v>
      </c>
      <c r="D20" s="3">
        <v>3934</v>
      </c>
      <c r="E20" s="16">
        <v>1605</v>
      </c>
      <c r="F20" s="15">
        <v>12157</v>
      </c>
      <c r="G20" s="3">
        <v>6691</v>
      </c>
      <c r="H20" s="16">
        <v>5466</v>
      </c>
      <c r="I20" s="15">
        <v>0</v>
      </c>
      <c r="J20" s="3">
        <v>0</v>
      </c>
      <c r="K20" s="16">
        <v>0</v>
      </c>
      <c r="L20" s="15">
        <v>0</v>
      </c>
      <c r="M20" s="3">
        <v>0</v>
      </c>
      <c r="N20" s="16">
        <v>0</v>
      </c>
      <c r="O20" s="15">
        <v>2579</v>
      </c>
      <c r="P20" s="3">
        <v>1914</v>
      </c>
      <c r="Q20" s="16">
        <v>665</v>
      </c>
      <c r="R20" s="15">
        <v>4306</v>
      </c>
      <c r="S20" s="3">
        <v>2633</v>
      </c>
      <c r="T20" s="16">
        <v>1673</v>
      </c>
      <c r="U20" s="15">
        <v>2960</v>
      </c>
      <c r="V20" s="3">
        <v>2020</v>
      </c>
      <c r="W20" s="16">
        <v>940</v>
      </c>
      <c r="X20" s="15">
        <v>7851</v>
      </c>
      <c r="Y20" s="3">
        <v>4058</v>
      </c>
      <c r="Z20" s="16">
        <v>3793</v>
      </c>
      <c r="AA20" s="10">
        <v>2.2999999999999998</v>
      </c>
      <c r="AB20" s="21">
        <v>1.76</v>
      </c>
      <c r="AD20">
        <v>238453</v>
      </c>
      <c r="AE20">
        <v>698187</v>
      </c>
      <c r="AF20" s="33">
        <f t="shared" si="0"/>
        <v>2.3228896260479006</v>
      </c>
      <c r="AG20" s="33">
        <f t="shared" si="1"/>
        <v>1.7412240560193759</v>
      </c>
    </row>
    <row r="21" spans="1:33" ht="13.15" customHeight="1" x14ac:dyDescent="0.2">
      <c r="A21" s="25" t="s">
        <v>50</v>
      </c>
      <c r="B21" s="7" t="s">
        <v>21</v>
      </c>
      <c r="C21" s="15">
        <v>2055</v>
      </c>
      <c r="D21" s="3">
        <v>1504</v>
      </c>
      <c r="E21" s="16">
        <v>551</v>
      </c>
      <c r="F21" s="15">
        <v>3807</v>
      </c>
      <c r="G21" s="3">
        <v>2317</v>
      </c>
      <c r="H21" s="16">
        <v>1490</v>
      </c>
      <c r="I21" s="15">
        <v>7</v>
      </c>
      <c r="J21" s="3">
        <v>7</v>
      </c>
      <c r="K21" s="16">
        <v>0</v>
      </c>
      <c r="L21" s="15">
        <v>7</v>
      </c>
      <c r="M21" s="3">
        <v>7</v>
      </c>
      <c r="N21" s="16">
        <v>0</v>
      </c>
      <c r="O21" s="15">
        <v>225</v>
      </c>
      <c r="P21" s="3">
        <v>169</v>
      </c>
      <c r="Q21" s="16">
        <v>56</v>
      </c>
      <c r="R21" s="15">
        <v>285</v>
      </c>
      <c r="S21" s="3">
        <v>195</v>
      </c>
      <c r="T21" s="16">
        <v>90</v>
      </c>
      <c r="U21" s="15">
        <v>1823</v>
      </c>
      <c r="V21" s="3">
        <v>1328</v>
      </c>
      <c r="W21" s="16">
        <v>495</v>
      </c>
      <c r="X21" s="15">
        <v>3515</v>
      </c>
      <c r="Y21" s="3">
        <v>2115</v>
      </c>
      <c r="Z21" s="16">
        <v>1400</v>
      </c>
      <c r="AA21" s="10">
        <v>1.1200000000000001</v>
      </c>
      <c r="AB21" s="21">
        <v>0.75</v>
      </c>
      <c r="AD21">
        <v>181964</v>
      </c>
      <c r="AE21">
        <v>518507</v>
      </c>
      <c r="AF21" s="33">
        <f t="shared" si="0"/>
        <v>1.1293442658987491</v>
      </c>
      <c r="AG21" s="33">
        <f t="shared" si="1"/>
        <v>0.73422345310670833</v>
      </c>
    </row>
    <row r="22" spans="1:33" ht="13.15" customHeight="1" x14ac:dyDescent="0.2">
      <c r="A22" s="25" t="s">
        <v>51</v>
      </c>
      <c r="B22" s="7" t="s">
        <v>22</v>
      </c>
      <c r="C22" s="15">
        <v>8038</v>
      </c>
      <c r="D22" s="3">
        <v>5357</v>
      </c>
      <c r="E22" s="16">
        <v>2681</v>
      </c>
      <c r="F22" s="15">
        <v>16126</v>
      </c>
      <c r="G22" s="3">
        <v>9252</v>
      </c>
      <c r="H22" s="16">
        <v>6874</v>
      </c>
      <c r="I22" s="15">
        <v>63</v>
      </c>
      <c r="J22" s="3">
        <v>47</v>
      </c>
      <c r="K22" s="16">
        <v>16</v>
      </c>
      <c r="L22" s="15">
        <v>66</v>
      </c>
      <c r="M22" s="3">
        <v>50</v>
      </c>
      <c r="N22" s="16">
        <v>16</v>
      </c>
      <c r="O22" s="15">
        <v>903</v>
      </c>
      <c r="P22" s="3">
        <v>695</v>
      </c>
      <c r="Q22" s="16">
        <v>208</v>
      </c>
      <c r="R22" s="15">
        <v>1099</v>
      </c>
      <c r="S22" s="3">
        <v>785</v>
      </c>
      <c r="T22" s="16">
        <v>314</v>
      </c>
      <c r="U22" s="15">
        <v>7072</v>
      </c>
      <c r="V22" s="3">
        <v>4615</v>
      </c>
      <c r="W22" s="16">
        <v>2457</v>
      </c>
      <c r="X22" s="15">
        <v>14961</v>
      </c>
      <c r="Y22" s="3">
        <v>8417</v>
      </c>
      <c r="Z22" s="16">
        <v>6544</v>
      </c>
      <c r="AA22" s="10">
        <v>2.8</v>
      </c>
      <c r="AB22" s="21">
        <v>1.95</v>
      </c>
      <c r="AD22">
        <v>284627</v>
      </c>
      <c r="AE22">
        <v>839760</v>
      </c>
      <c r="AF22" s="33">
        <f t="shared" si="0"/>
        <v>2.8240469105179762</v>
      </c>
      <c r="AG22" s="33">
        <f t="shared" si="1"/>
        <v>1.9203105649233114</v>
      </c>
    </row>
    <row r="23" spans="1:33" ht="13.15" customHeight="1" x14ac:dyDescent="0.2">
      <c r="A23" s="25" t="s">
        <v>52</v>
      </c>
      <c r="B23" s="7" t="s">
        <v>23</v>
      </c>
      <c r="C23" s="15">
        <v>4280</v>
      </c>
      <c r="D23" s="3">
        <v>2723</v>
      </c>
      <c r="E23" s="16">
        <v>1557</v>
      </c>
      <c r="F23" s="15">
        <v>9508</v>
      </c>
      <c r="G23" s="3">
        <v>5296</v>
      </c>
      <c r="H23" s="16">
        <v>4212</v>
      </c>
      <c r="I23" s="15">
        <v>80</v>
      </c>
      <c r="J23" s="3">
        <v>74</v>
      </c>
      <c r="K23" s="16">
        <v>6</v>
      </c>
      <c r="L23" s="15">
        <v>81</v>
      </c>
      <c r="M23" s="3">
        <v>74</v>
      </c>
      <c r="N23" s="16">
        <v>7</v>
      </c>
      <c r="O23" s="15">
        <v>807</v>
      </c>
      <c r="P23" s="3">
        <v>602</v>
      </c>
      <c r="Q23" s="16">
        <v>205</v>
      </c>
      <c r="R23" s="15">
        <v>1321</v>
      </c>
      <c r="S23" s="3">
        <v>845</v>
      </c>
      <c r="T23" s="16">
        <v>476</v>
      </c>
      <c r="U23" s="15">
        <v>3393</v>
      </c>
      <c r="V23" s="3">
        <v>2047</v>
      </c>
      <c r="W23" s="16">
        <v>1346</v>
      </c>
      <c r="X23" s="15">
        <v>8106</v>
      </c>
      <c r="Y23" s="3">
        <v>4377</v>
      </c>
      <c r="Z23" s="16">
        <v>3729</v>
      </c>
      <c r="AA23" s="10">
        <v>5.16</v>
      </c>
      <c r="AB23" s="21">
        <v>4.33</v>
      </c>
      <c r="AD23">
        <v>82374</v>
      </c>
      <c r="AE23">
        <v>221974</v>
      </c>
      <c r="AF23" s="33">
        <f t="shared" si="0"/>
        <v>5.1958142132226186</v>
      </c>
      <c r="AG23" s="33">
        <f t="shared" si="1"/>
        <v>4.2833845405317739</v>
      </c>
    </row>
    <row r="24" spans="1:33" ht="13.15" customHeight="1" x14ac:dyDescent="0.2">
      <c r="A24" s="25" t="s">
        <v>53</v>
      </c>
      <c r="B24" s="7" t="s">
        <v>24</v>
      </c>
      <c r="C24" s="15">
        <v>3649</v>
      </c>
      <c r="D24" s="3">
        <v>2448</v>
      </c>
      <c r="E24" s="16">
        <v>1201</v>
      </c>
      <c r="F24" s="15">
        <v>8077</v>
      </c>
      <c r="G24" s="3">
        <v>4571</v>
      </c>
      <c r="H24" s="16">
        <v>3506</v>
      </c>
      <c r="I24" s="15">
        <v>23</v>
      </c>
      <c r="J24" s="3">
        <v>19</v>
      </c>
      <c r="K24" s="16">
        <v>4</v>
      </c>
      <c r="L24" s="15">
        <v>24</v>
      </c>
      <c r="M24" s="3">
        <v>20</v>
      </c>
      <c r="N24" s="16">
        <v>4</v>
      </c>
      <c r="O24" s="15">
        <v>592</v>
      </c>
      <c r="P24" s="3">
        <v>435</v>
      </c>
      <c r="Q24" s="16">
        <v>157</v>
      </c>
      <c r="R24" s="15">
        <v>804</v>
      </c>
      <c r="S24" s="3">
        <v>528</v>
      </c>
      <c r="T24" s="16">
        <v>276</v>
      </c>
      <c r="U24" s="15">
        <v>3034</v>
      </c>
      <c r="V24" s="3">
        <v>1994</v>
      </c>
      <c r="W24" s="16">
        <v>1040</v>
      </c>
      <c r="X24" s="15">
        <v>7249</v>
      </c>
      <c r="Y24" s="3">
        <v>4023</v>
      </c>
      <c r="Z24" s="16">
        <v>3226</v>
      </c>
      <c r="AA24" s="10">
        <v>2.9</v>
      </c>
      <c r="AB24" s="21">
        <v>2.46</v>
      </c>
      <c r="AD24">
        <v>124900</v>
      </c>
      <c r="AE24">
        <v>331633</v>
      </c>
      <c r="AF24" s="33">
        <f t="shared" si="0"/>
        <v>2.9215372297838273</v>
      </c>
      <c r="AG24" s="33">
        <f t="shared" si="1"/>
        <v>2.4355236059137662</v>
      </c>
    </row>
    <row r="25" spans="1:33" ht="13.15" customHeight="1" x14ac:dyDescent="0.2">
      <c r="A25" s="25" t="s">
        <v>54</v>
      </c>
      <c r="B25" s="7" t="s">
        <v>25</v>
      </c>
      <c r="C25" s="15">
        <v>899</v>
      </c>
      <c r="D25" s="3">
        <v>627</v>
      </c>
      <c r="E25" s="16">
        <v>272</v>
      </c>
      <c r="F25" s="15">
        <v>1838</v>
      </c>
      <c r="G25" s="3">
        <v>1012</v>
      </c>
      <c r="H25" s="16">
        <v>826</v>
      </c>
      <c r="I25" s="15">
        <v>62</v>
      </c>
      <c r="J25" s="3">
        <v>46</v>
      </c>
      <c r="K25" s="16">
        <v>16</v>
      </c>
      <c r="L25" s="15">
        <v>63</v>
      </c>
      <c r="M25" s="3">
        <v>46</v>
      </c>
      <c r="N25" s="16">
        <v>17</v>
      </c>
      <c r="O25" s="15">
        <v>318</v>
      </c>
      <c r="P25" s="3">
        <v>237</v>
      </c>
      <c r="Q25" s="16">
        <v>81</v>
      </c>
      <c r="R25" s="15">
        <v>459</v>
      </c>
      <c r="S25" s="3">
        <v>296</v>
      </c>
      <c r="T25" s="16">
        <v>163</v>
      </c>
      <c r="U25" s="15">
        <v>519</v>
      </c>
      <c r="V25" s="3">
        <v>344</v>
      </c>
      <c r="W25" s="16">
        <v>175</v>
      </c>
      <c r="X25" s="15">
        <v>1316</v>
      </c>
      <c r="Y25" s="3">
        <v>670</v>
      </c>
      <c r="Z25" s="16">
        <v>646</v>
      </c>
      <c r="AA25" s="10">
        <v>2.25</v>
      </c>
      <c r="AB25" s="21">
        <v>1.77</v>
      </c>
      <c r="AD25">
        <v>38693</v>
      </c>
      <c r="AE25">
        <v>102332</v>
      </c>
      <c r="AF25" s="33">
        <f t="shared" si="0"/>
        <v>2.3234176724472126</v>
      </c>
      <c r="AG25" s="33">
        <f t="shared" si="1"/>
        <v>1.7961146073564476</v>
      </c>
    </row>
    <row r="26" spans="1:33" ht="13.15" customHeight="1" x14ac:dyDescent="0.2">
      <c r="A26" s="25" t="s">
        <v>55</v>
      </c>
      <c r="B26" s="7" t="s">
        <v>26</v>
      </c>
      <c r="C26" s="15">
        <v>2639</v>
      </c>
      <c r="D26" s="3">
        <v>1575</v>
      </c>
      <c r="E26" s="16">
        <v>1064</v>
      </c>
      <c r="F26" s="15">
        <v>6108</v>
      </c>
      <c r="G26" s="3">
        <v>3162</v>
      </c>
      <c r="H26" s="16">
        <v>2946</v>
      </c>
      <c r="I26" s="15">
        <v>5</v>
      </c>
      <c r="J26" s="3">
        <v>4</v>
      </c>
      <c r="K26" s="16">
        <v>1</v>
      </c>
      <c r="L26" s="15">
        <v>5</v>
      </c>
      <c r="M26" s="3">
        <v>4</v>
      </c>
      <c r="N26" s="16">
        <v>1</v>
      </c>
      <c r="O26" s="15">
        <v>579</v>
      </c>
      <c r="P26" s="3">
        <v>363</v>
      </c>
      <c r="Q26" s="16">
        <v>216</v>
      </c>
      <c r="R26" s="15">
        <v>1089</v>
      </c>
      <c r="S26" s="3">
        <v>593</v>
      </c>
      <c r="T26" s="16">
        <v>496</v>
      </c>
      <c r="U26" s="15">
        <v>2055</v>
      </c>
      <c r="V26" s="3">
        <v>1208</v>
      </c>
      <c r="W26" s="16">
        <v>847</v>
      </c>
      <c r="X26" s="15">
        <v>5014</v>
      </c>
      <c r="Y26" s="3">
        <v>2565</v>
      </c>
      <c r="Z26" s="16">
        <v>2449</v>
      </c>
      <c r="AA26" s="10">
        <v>1.73</v>
      </c>
      <c r="AB26" s="21">
        <v>1.65</v>
      </c>
      <c r="AD26">
        <v>150916</v>
      </c>
      <c r="AE26">
        <v>371882</v>
      </c>
      <c r="AF26" s="33">
        <f t="shared" si="0"/>
        <v>1.7486548808608762</v>
      </c>
      <c r="AG26" s="33">
        <f t="shared" si="1"/>
        <v>1.6424564781301596</v>
      </c>
    </row>
    <row r="27" spans="1:33" ht="13.15" customHeight="1" x14ac:dyDescent="0.2">
      <c r="A27" s="25" t="s">
        <v>56</v>
      </c>
      <c r="B27" s="7" t="s">
        <v>27</v>
      </c>
      <c r="C27" s="15">
        <v>1636</v>
      </c>
      <c r="D27" s="3">
        <v>979</v>
      </c>
      <c r="E27" s="16">
        <v>657</v>
      </c>
      <c r="F27" s="15">
        <v>3558</v>
      </c>
      <c r="G27" s="3">
        <v>1860</v>
      </c>
      <c r="H27" s="16">
        <v>1698</v>
      </c>
      <c r="I27" s="15">
        <v>20</v>
      </c>
      <c r="J27" s="3">
        <v>12</v>
      </c>
      <c r="K27" s="16">
        <v>8</v>
      </c>
      <c r="L27" s="15">
        <v>20</v>
      </c>
      <c r="M27" s="3">
        <v>12</v>
      </c>
      <c r="N27" s="16">
        <v>8</v>
      </c>
      <c r="O27" s="15">
        <v>414</v>
      </c>
      <c r="P27" s="3">
        <v>265</v>
      </c>
      <c r="Q27" s="16">
        <v>149</v>
      </c>
      <c r="R27" s="15">
        <v>744</v>
      </c>
      <c r="S27" s="3">
        <v>413</v>
      </c>
      <c r="T27" s="16">
        <v>331</v>
      </c>
      <c r="U27" s="15">
        <v>1202</v>
      </c>
      <c r="V27" s="3">
        <v>702</v>
      </c>
      <c r="W27" s="16">
        <v>500</v>
      </c>
      <c r="X27" s="15">
        <v>2794</v>
      </c>
      <c r="Y27" s="3">
        <v>1435</v>
      </c>
      <c r="Z27" s="16">
        <v>1359</v>
      </c>
      <c r="AA27" s="10">
        <v>1</v>
      </c>
      <c r="AB27" s="21">
        <v>0.8</v>
      </c>
      <c r="AD27">
        <v>157877</v>
      </c>
      <c r="AE27">
        <v>434492</v>
      </c>
      <c r="AF27" s="33">
        <f t="shared" si="0"/>
        <v>1.0362497387206495</v>
      </c>
      <c r="AG27" s="33">
        <f t="shared" si="1"/>
        <v>0.81888734430093069</v>
      </c>
    </row>
    <row r="28" spans="1:33" ht="13.15" customHeight="1" x14ac:dyDescent="0.2">
      <c r="A28" s="25" t="s">
        <v>57</v>
      </c>
      <c r="B28" s="7" t="s">
        <v>36</v>
      </c>
      <c r="C28" s="15">
        <v>1350</v>
      </c>
      <c r="D28" s="3">
        <v>850</v>
      </c>
      <c r="E28" s="16">
        <v>500</v>
      </c>
      <c r="F28" s="15">
        <v>2639</v>
      </c>
      <c r="G28" s="3">
        <v>1445</v>
      </c>
      <c r="H28" s="16">
        <v>1194</v>
      </c>
      <c r="I28" s="15">
        <v>25</v>
      </c>
      <c r="J28" s="3">
        <v>21</v>
      </c>
      <c r="K28" s="16">
        <v>4</v>
      </c>
      <c r="L28" s="15">
        <v>26</v>
      </c>
      <c r="M28" s="3">
        <v>22</v>
      </c>
      <c r="N28" s="16">
        <v>4</v>
      </c>
      <c r="O28" s="15">
        <v>295</v>
      </c>
      <c r="P28" s="3">
        <v>206</v>
      </c>
      <c r="Q28" s="16">
        <v>89</v>
      </c>
      <c r="R28" s="15">
        <v>392</v>
      </c>
      <c r="S28" s="3">
        <v>250</v>
      </c>
      <c r="T28" s="16">
        <v>142</v>
      </c>
      <c r="U28" s="15">
        <v>1030</v>
      </c>
      <c r="V28" s="3">
        <v>623</v>
      </c>
      <c r="W28" s="16">
        <v>407</v>
      </c>
      <c r="X28" s="15">
        <v>2221</v>
      </c>
      <c r="Y28" s="3">
        <v>1173</v>
      </c>
      <c r="Z28" s="16">
        <v>1048</v>
      </c>
      <c r="AA28" s="10">
        <v>1.35</v>
      </c>
      <c r="AB28" s="21">
        <v>0.98</v>
      </c>
      <c r="AD28">
        <v>98640</v>
      </c>
      <c r="AE28">
        <v>270264</v>
      </c>
      <c r="AF28" s="33">
        <f t="shared" si="0"/>
        <v>1.3686131386861315</v>
      </c>
      <c r="AG28" s="33">
        <f t="shared" si="1"/>
        <v>0.97645265370156586</v>
      </c>
    </row>
    <row r="29" spans="1:33" ht="13.15" customHeight="1" x14ac:dyDescent="0.2">
      <c r="A29" s="25" t="s">
        <v>58</v>
      </c>
      <c r="B29" s="7" t="s">
        <v>37</v>
      </c>
      <c r="C29" s="15">
        <v>255</v>
      </c>
      <c r="D29" s="3">
        <v>156</v>
      </c>
      <c r="E29" s="16">
        <v>99</v>
      </c>
      <c r="F29" s="15">
        <v>491</v>
      </c>
      <c r="G29" s="3">
        <v>259</v>
      </c>
      <c r="H29" s="16">
        <v>232</v>
      </c>
      <c r="I29" s="15">
        <v>0</v>
      </c>
      <c r="J29" s="3">
        <v>0</v>
      </c>
      <c r="K29" s="16">
        <v>0</v>
      </c>
      <c r="L29" s="15">
        <v>0</v>
      </c>
      <c r="M29" s="3">
        <v>0</v>
      </c>
      <c r="N29" s="16">
        <v>0</v>
      </c>
      <c r="O29" s="15">
        <v>77</v>
      </c>
      <c r="P29" s="3">
        <v>50</v>
      </c>
      <c r="Q29" s="16">
        <v>27</v>
      </c>
      <c r="R29" s="15">
        <v>146</v>
      </c>
      <c r="S29" s="3">
        <v>81</v>
      </c>
      <c r="T29" s="16">
        <v>65</v>
      </c>
      <c r="U29" s="15">
        <v>178</v>
      </c>
      <c r="V29" s="3">
        <v>106</v>
      </c>
      <c r="W29" s="16">
        <v>72</v>
      </c>
      <c r="X29" s="15">
        <v>345</v>
      </c>
      <c r="Y29" s="3">
        <v>178</v>
      </c>
      <c r="Z29" s="16">
        <v>167</v>
      </c>
      <c r="AA29" s="10">
        <v>0.64</v>
      </c>
      <c r="AB29" s="21">
        <v>0.36</v>
      </c>
      <c r="AD29">
        <v>38690</v>
      </c>
      <c r="AE29">
        <v>132998</v>
      </c>
      <c r="AF29" s="33">
        <f t="shared" si="0"/>
        <v>0.65908503489273706</v>
      </c>
      <c r="AG29" s="33">
        <f t="shared" si="1"/>
        <v>0.36917848388697577</v>
      </c>
    </row>
    <row r="30" spans="1:33" ht="13.15" customHeight="1" x14ac:dyDescent="0.2">
      <c r="A30" s="26" t="s">
        <v>59</v>
      </c>
      <c r="B30" s="28" t="s">
        <v>38</v>
      </c>
      <c r="C30" s="17">
        <v>53</v>
      </c>
      <c r="D30" s="18">
        <v>34</v>
      </c>
      <c r="E30" s="19">
        <v>19</v>
      </c>
      <c r="F30" s="17">
        <v>103</v>
      </c>
      <c r="G30" s="18">
        <v>59</v>
      </c>
      <c r="H30" s="19">
        <v>44</v>
      </c>
      <c r="I30" s="17">
        <v>14</v>
      </c>
      <c r="J30" s="18">
        <v>10</v>
      </c>
      <c r="K30" s="19">
        <v>4</v>
      </c>
      <c r="L30" s="17">
        <v>15</v>
      </c>
      <c r="M30" s="18">
        <v>11</v>
      </c>
      <c r="N30" s="19">
        <v>4</v>
      </c>
      <c r="O30" s="17">
        <v>18</v>
      </c>
      <c r="P30" s="18">
        <v>12</v>
      </c>
      <c r="Q30" s="19">
        <v>6</v>
      </c>
      <c r="R30" s="17">
        <v>31</v>
      </c>
      <c r="S30" s="18">
        <v>18</v>
      </c>
      <c r="T30" s="19">
        <v>13</v>
      </c>
      <c r="U30" s="17">
        <v>21</v>
      </c>
      <c r="V30" s="18">
        <v>12</v>
      </c>
      <c r="W30" s="19">
        <v>9</v>
      </c>
      <c r="X30" s="17">
        <v>57</v>
      </c>
      <c r="Y30" s="18">
        <v>30</v>
      </c>
      <c r="Z30" s="19">
        <v>27</v>
      </c>
      <c r="AA30" s="11">
        <v>1.82</v>
      </c>
      <c r="AB30" s="22">
        <v>0.8</v>
      </c>
      <c r="AD30">
        <v>2607</v>
      </c>
      <c r="AE30">
        <v>12530</v>
      </c>
      <c r="AF30" s="33">
        <f t="shared" si="0"/>
        <v>2.0329881089374759</v>
      </c>
      <c r="AG30" s="33">
        <f t="shared" si="1"/>
        <v>0.82202713487629697</v>
      </c>
    </row>
    <row r="31" spans="1:33" ht="13.15" customHeight="1" x14ac:dyDescent="0.2">
      <c r="A31" s="88" t="s">
        <v>148</v>
      </c>
      <c r="B31" s="89"/>
      <c r="C31" s="89"/>
      <c r="D31" s="89"/>
      <c r="E31" s="89"/>
      <c r="F31" s="89"/>
      <c r="G31" s="89"/>
      <c r="H31" s="89"/>
      <c r="I31" s="89"/>
      <c r="J31" s="89"/>
      <c r="K31" s="89"/>
      <c r="L31" s="89"/>
      <c r="M31" s="41"/>
      <c r="N31" s="41"/>
      <c r="O31" s="41"/>
      <c r="P31" s="41"/>
      <c r="Q31" s="41"/>
      <c r="R31" s="41"/>
      <c r="S31" s="41"/>
      <c r="T31" s="41"/>
      <c r="U31" s="41"/>
      <c r="V31" s="41"/>
      <c r="W31" s="41"/>
      <c r="X31" s="41"/>
      <c r="Y31" s="41"/>
      <c r="Z31" s="41"/>
    </row>
    <row r="32" spans="1:33" ht="13.15" customHeight="1" x14ac:dyDescent="0.2">
      <c r="A32" s="90" t="s">
        <v>0</v>
      </c>
      <c r="B32" s="90"/>
      <c r="C32" s="90"/>
    </row>
    <row r="35" spans="1:30" s="45" customFormat="1" ht="16.149999999999999" customHeight="1" x14ac:dyDescent="0.2">
      <c r="A35" s="105" t="s">
        <v>108</v>
      </c>
      <c r="B35" s="106"/>
      <c r="C35" s="106"/>
      <c r="D35" s="106"/>
      <c r="E35" s="106"/>
      <c r="F35" s="106"/>
      <c r="G35" s="106"/>
      <c r="H35" s="106"/>
      <c r="I35" s="106"/>
      <c r="J35" s="106"/>
      <c r="K35" s="106"/>
      <c r="L35" s="106"/>
      <c r="M35" s="106"/>
      <c r="N35" s="106"/>
    </row>
    <row r="36" spans="1:30" ht="13.15" customHeight="1" x14ac:dyDescent="0.2">
      <c r="A36" s="99" t="s">
        <v>152</v>
      </c>
      <c r="B36" s="100"/>
      <c r="C36" s="96" t="s">
        <v>153</v>
      </c>
      <c r="D36" s="97"/>
      <c r="E36" s="97"/>
      <c r="F36" s="97"/>
      <c r="G36" s="97"/>
      <c r="H36" s="98"/>
      <c r="I36" s="96" t="s">
        <v>157</v>
      </c>
      <c r="J36" s="97"/>
      <c r="K36" s="97"/>
      <c r="L36" s="97"/>
      <c r="M36" s="97"/>
      <c r="N36" s="98"/>
      <c r="O36" s="96" t="s">
        <v>158</v>
      </c>
      <c r="P36" s="97"/>
      <c r="Q36" s="97"/>
      <c r="R36" s="97"/>
      <c r="S36" s="97"/>
      <c r="T36" s="98"/>
      <c r="U36" s="96" t="s">
        <v>159</v>
      </c>
      <c r="V36" s="97"/>
      <c r="W36" s="97"/>
      <c r="X36" s="97"/>
      <c r="Y36" s="97"/>
      <c r="Z36" s="98"/>
      <c r="AA36" s="91" t="s">
        <v>65</v>
      </c>
      <c r="AB36" s="94" t="s">
        <v>66</v>
      </c>
    </row>
    <row r="37" spans="1:30" ht="13.15" customHeight="1" x14ac:dyDescent="0.2">
      <c r="A37" s="101"/>
      <c r="B37" s="102"/>
      <c r="C37" s="96" t="s">
        <v>154</v>
      </c>
      <c r="D37" s="97"/>
      <c r="E37" s="98"/>
      <c r="F37" s="96" t="s">
        <v>155</v>
      </c>
      <c r="G37" s="97"/>
      <c r="H37" s="98"/>
      <c r="I37" s="96" t="s">
        <v>156</v>
      </c>
      <c r="J37" s="97"/>
      <c r="K37" s="98"/>
      <c r="L37" s="96" t="s">
        <v>155</v>
      </c>
      <c r="M37" s="97"/>
      <c r="N37" s="98"/>
      <c r="O37" s="96" t="s">
        <v>156</v>
      </c>
      <c r="P37" s="97"/>
      <c r="Q37" s="98"/>
      <c r="R37" s="96" t="s">
        <v>155</v>
      </c>
      <c r="S37" s="97"/>
      <c r="T37" s="98"/>
      <c r="U37" s="96" t="s">
        <v>156</v>
      </c>
      <c r="V37" s="97"/>
      <c r="W37" s="98"/>
      <c r="X37" s="96" t="s">
        <v>155</v>
      </c>
      <c r="Y37" s="97"/>
      <c r="Z37" s="98"/>
      <c r="AA37" s="92"/>
      <c r="AB37" s="95"/>
    </row>
    <row r="38" spans="1:30" ht="13.15" customHeight="1" x14ac:dyDescent="0.2">
      <c r="A38" s="101"/>
      <c r="B38" s="102"/>
      <c r="C38" s="42" t="s">
        <v>41</v>
      </c>
      <c r="D38" s="42" t="s">
        <v>42</v>
      </c>
      <c r="E38" s="42" t="s">
        <v>43</v>
      </c>
      <c r="F38" s="42" t="s">
        <v>41</v>
      </c>
      <c r="G38" s="42" t="s">
        <v>42</v>
      </c>
      <c r="H38" s="42" t="s">
        <v>43</v>
      </c>
      <c r="I38" s="42" t="s">
        <v>41</v>
      </c>
      <c r="J38" s="42" t="s">
        <v>42</v>
      </c>
      <c r="K38" s="42" t="s">
        <v>43</v>
      </c>
      <c r="L38" s="42" t="s">
        <v>41</v>
      </c>
      <c r="M38" s="42" t="s">
        <v>42</v>
      </c>
      <c r="N38" s="42" t="s">
        <v>43</v>
      </c>
      <c r="O38" s="42" t="s">
        <v>41</v>
      </c>
      <c r="P38" s="42" t="s">
        <v>42</v>
      </c>
      <c r="Q38" s="42" t="s">
        <v>43</v>
      </c>
      <c r="R38" s="42" t="s">
        <v>41</v>
      </c>
      <c r="S38" s="42" t="s">
        <v>42</v>
      </c>
      <c r="T38" s="42" t="s">
        <v>43</v>
      </c>
      <c r="U38" s="42" t="s">
        <v>41</v>
      </c>
      <c r="V38" s="42" t="s">
        <v>42</v>
      </c>
      <c r="W38" s="42" t="s">
        <v>43</v>
      </c>
      <c r="X38" s="42" t="s">
        <v>41</v>
      </c>
      <c r="Y38" s="42" t="s">
        <v>42</v>
      </c>
      <c r="Z38" s="42" t="s">
        <v>43</v>
      </c>
      <c r="AA38" s="92"/>
      <c r="AB38" s="95"/>
    </row>
    <row r="39" spans="1:30" s="35" customFormat="1" ht="13.15" customHeight="1" x14ac:dyDescent="0.2">
      <c r="A39" s="103"/>
      <c r="B39" s="104"/>
      <c r="C39" s="69" t="s">
        <v>3</v>
      </c>
      <c r="D39" s="69" t="s">
        <v>4</v>
      </c>
      <c r="E39" s="69" t="s">
        <v>5</v>
      </c>
      <c r="F39" s="69" t="s">
        <v>3</v>
      </c>
      <c r="G39" s="69" t="s">
        <v>4</v>
      </c>
      <c r="H39" s="69" t="s">
        <v>5</v>
      </c>
      <c r="I39" s="69" t="s">
        <v>3</v>
      </c>
      <c r="J39" s="69" t="s">
        <v>4</v>
      </c>
      <c r="K39" s="69" t="s">
        <v>5</v>
      </c>
      <c r="L39" s="69" t="s">
        <v>3</v>
      </c>
      <c r="M39" s="69" t="s">
        <v>4</v>
      </c>
      <c r="N39" s="69" t="s">
        <v>5</v>
      </c>
      <c r="O39" s="69" t="s">
        <v>3</v>
      </c>
      <c r="P39" s="69" t="s">
        <v>4</v>
      </c>
      <c r="Q39" s="69" t="s">
        <v>5</v>
      </c>
      <c r="R39" s="69" t="s">
        <v>3</v>
      </c>
      <c r="S39" s="69" t="s">
        <v>4</v>
      </c>
      <c r="T39" s="69" t="s">
        <v>5</v>
      </c>
      <c r="U39" s="69" t="s">
        <v>3</v>
      </c>
      <c r="V39" s="69" t="s">
        <v>4</v>
      </c>
      <c r="W39" s="69" t="s">
        <v>5</v>
      </c>
      <c r="X39" s="69" t="s">
        <v>3</v>
      </c>
      <c r="Y39" s="69" t="s">
        <v>4</v>
      </c>
      <c r="Z39" s="69" t="s">
        <v>5</v>
      </c>
      <c r="AA39" s="93"/>
      <c r="AB39" s="126"/>
    </row>
    <row r="40" spans="1:30" s="2" customFormat="1" ht="13.15" customHeight="1" x14ac:dyDescent="0.2">
      <c r="A40" s="37" t="s">
        <v>85</v>
      </c>
      <c r="B40" s="27" t="s">
        <v>16</v>
      </c>
      <c r="C40" s="12">
        <v>141441</v>
      </c>
      <c r="D40" s="13">
        <v>87374</v>
      </c>
      <c r="E40" s="14">
        <v>54067</v>
      </c>
      <c r="F40" s="12">
        <v>308548</v>
      </c>
      <c r="G40" s="13">
        <v>163682</v>
      </c>
      <c r="H40" s="14">
        <v>144866</v>
      </c>
      <c r="I40" s="12">
        <v>3164</v>
      </c>
      <c r="J40" s="13">
        <v>2365</v>
      </c>
      <c r="K40" s="14">
        <v>799</v>
      </c>
      <c r="L40" s="12">
        <v>3290</v>
      </c>
      <c r="M40" s="13">
        <v>2433</v>
      </c>
      <c r="N40" s="14">
        <v>857</v>
      </c>
      <c r="O40" s="12">
        <v>33040</v>
      </c>
      <c r="P40" s="13">
        <v>22196</v>
      </c>
      <c r="Q40" s="14">
        <v>10844</v>
      </c>
      <c r="R40" s="12">
        <v>52231</v>
      </c>
      <c r="S40" s="13">
        <v>31090</v>
      </c>
      <c r="T40" s="14">
        <v>21141</v>
      </c>
      <c r="U40" s="12">
        <v>105237</v>
      </c>
      <c r="V40" s="13">
        <v>62813</v>
      </c>
      <c r="W40" s="14">
        <v>42424</v>
      </c>
      <c r="X40" s="12">
        <v>253027</v>
      </c>
      <c r="Y40" s="13">
        <v>130159</v>
      </c>
      <c r="Z40" s="14">
        <v>122868</v>
      </c>
      <c r="AA40" s="9">
        <v>1.63</v>
      </c>
      <c r="AB40" s="20">
        <v>1.31</v>
      </c>
      <c r="AC40" s="43"/>
    </row>
    <row r="41" spans="1:30" ht="13.15" customHeight="1" x14ac:dyDescent="0.2">
      <c r="A41" s="38" t="s">
        <v>96</v>
      </c>
      <c r="B41" s="7" t="s">
        <v>17</v>
      </c>
      <c r="C41" s="29">
        <v>18000</v>
      </c>
      <c r="D41" s="30">
        <v>10861</v>
      </c>
      <c r="E41" s="31">
        <v>7139</v>
      </c>
      <c r="F41" s="29">
        <v>39649</v>
      </c>
      <c r="G41" s="30">
        <v>20749</v>
      </c>
      <c r="H41" s="31">
        <v>18900</v>
      </c>
      <c r="I41" s="29">
        <v>64</v>
      </c>
      <c r="J41" s="30">
        <v>51</v>
      </c>
      <c r="K41" s="31">
        <v>13</v>
      </c>
      <c r="L41" s="29">
        <v>68</v>
      </c>
      <c r="M41" s="30">
        <v>52</v>
      </c>
      <c r="N41" s="31">
        <v>16</v>
      </c>
      <c r="O41" s="29">
        <v>1241</v>
      </c>
      <c r="P41" s="30">
        <v>846</v>
      </c>
      <c r="Q41" s="31">
        <v>395</v>
      </c>
      <c r="R41" s="29">
        <v>2124</v>
      </c>
      <c r="S41" s="30">
        <v>1251</v>
      </c>
      <c r="T41" s="31">
        <v>873</v>
      </c>
      <c r="U41" s="29">
        <v>16695</v>
      </c>
      <c r="V41" s="30">
        <v>9964</v>
      </c>
      <c r="W41" s="31">
        <v>6731</v>
      </c>
      <c r="X41" s="29">
        <v>37457</v>
      </c>
      <c r="Y41" s="30">
        <v>19446</v>
      </c>
      <c r="Z41" s="31">
        <v>18011</v>
      </c>
      <c r="AA41" s="32">
        <v>1.1599999999999999</v>
      </c>
      <c r="AB41" s="33">
        <v>0.99</v>
      </c>
      <c r="AC41" s="43"/>
      <c r="AD41" s="2"/>
    </row>
    <row r="42" spans="1:30" ht="13.15" customHeight="1" x14ac:dyDescent="0.2">
      <c r="A42" s="38" t="s">
        <v>64</v>
      </c>
      <c r="B42" s="7" t="s">
        <v>18</v>
      </c>
      <c r="C42" s="29">
        <v>20440</v>
      </c>
      <c r="D42" s="30">
        <v>11536</v>
      </c>
      <c r="E42" s="31">
        <v>8904</v>
      </c>
      <c r="F42" s="29">
        <v>44858</v>
      </c>
      <c r="G42" s="30">
        <v>22748</v>
      </c>
      <c r="H42" s="31">
        <v>22110</v>
      </c>
      <c r="I42" s="29">
        <v>1911</v>
      </c>
      <c r="J42" s="30">
        <v>1414</v>
      </c>
      <c r="K42" s="31">
        <v>497</v>
      </c>
      <c r="L42" s="29">
        <v>1990</v>
      </c>
      <c r="M42" s="30">
        <v>1455</v>
      </c>
      <c r="N42" s="31">
        <v>535</v>
      </c>
      <c r="O42" s="29">
        <v>5587</v>
      </c>
      <c r="P42" s="30">
        <v>3439</v>
      </c>
      <c r="Q42" s="31">
        <v>2148</v>
      </c>
      <c r="R42" s="29">
        <v>8331</v>
      </c>
      <c r="S42" s="30">
        <v>4733</v>
      </c>
      <c r="T42" s="31">
        <v>3598</v>
      </c>
      <c r="U42" s="29">
        <v>12942</v>
      </c>
      <c r="V42" s="30">
        <v>6683</v>
      </c>
      <c r="W42" s="31">
        <v>6259</v>
      </c>
      <c r="X42" s="29">
        <v>34537</v>
      </c>
      <c r="Y42" s="30">
        <v>16560</v>
      </c>
      <c r="Z42" s="31">
        <v>17977</v>
      </c>
      <c r="AA42" s="32">
        <v>1.94</v>
      </c>
      <c r="AB42" s="33">
        <v>1.68</v>
      </c>
      <c r="AC42" s="43"/>
      <c r="AD42" s="2"/>
    </row>
    <row r="43" spans="1:30" ht="13.15" customHeight="1" x14ac:dyDescent="0.2">
      <c r="A43" s="38" t="s">
        <v>97</v>
      </c>
      <c r="B43" s="7" t="s">
        <v>19</v>
      </c>
      <c r="C43" s="29">
        <v>8472</v>
      </c>
      <c r="D43" s="30">
        <v>4808</v>
      </c>
      <c r="E43" s="31">
        <v>3664</v>
      </c>
      <c r="F43" s="29">
        <v>21109</v>
      </c>
      <c r="G43" s="30">
        <v>10743</v>
      </c>
      <c r="H43" s="31">
        <v>10366</v>
      </c>
      <c r="I43" s="29">
        <v>42</v>
      </c>
      <c r="J43" s="30">
        <v>35</v>
      </c>
      <c r="K43" s="31">
        <v>7</v>
      </c>
      <c r="L43" s="29">
        <v>45</v>
      </c>
      <c r="M43" s="30">
        <v>37</v>
      </c>
      <c r="N43" s="31">
        <v>8</v>
      </c>
      <c r="O43" s="29">
        <v>1103</v>
      </c>
      <c r="P43" s="30">
        <v>715</v>
      </c>
      <c r="Q43" s="31">
        <v>388</v>
      </c>
      <c r="R43" s="29">
        <v>2139</v>
      </c>
      <c r="S43" s="30">
        <v>1221</v>
      </c>
      <c r="T43" s="31">
        <v>918</v>
      </c>
      <c r="U43" s="29">
        <v>7327</v>
      </c>
      <c r="V43" s="30">
        <v>4058</v>
      </c>
      <c r="W43" s="31">
        <v>3269</v>
      </c>
      <c r="X43" s="29">
        <v>18925</v>
      </c>
      <c r="Y43" s="30">
        <v>9485</v>
      </c>
      <c r="Z43" s="31">
        <v>9440</v>
      </c>
      <c r="AA43" s="32">
        <v>1.06</v>
      </c>
      <c r="AB43" s="33">
        <v>0.96</v>
      </c>
      <c r="AC43" s="43"/>
      <c r="AD43" s="2"/>
    </row>
    <row r="44" spans="1:30" ht="13.15" customHeight="1" x14ac:dyDescent="0.2">
      <c r="A44" s="38" t="s">
        <v>98</v>
      </c>
      <c r="B44" s="7" t="s">
        <v>28</v>
      </c>
      <c r="C44" s="29">
        <v>18482</v>
      </c>
      <c r="D44" s="30">
        <v>10662</v>
      </c>
      <c r="E44" s="31">
        <v>7820</v>
      </c>
      <c r="F44" s="29">
        <v>43712</v>
      </c>
      <c r="G44" s="30">
        <v>22397</v>
      </c>
      <c r="H44" s="31">
        <v>21315</v>
      </c>
      <c r="I44" s="29">
        <v>415</v>
      </c>
      <c r="J44" s="30">
        <v>310</v>
      </c>
      <c r="K44" s="31">
        <v>105</v>
      </c>
      <c r="L44" s="29">
        <v>433</v>
      </c>
      <c r="M44" s="30">
        <v>321</v>
      </c>
      <c r="N44" s="31">
        <v>112</v>
      </c>
      <c r="O44" s="29">
        <v>5678</v>
      </c>
      <c r="P44" s="30">
        <v>3640</v>
      </c>
      <c r="Q44" s="31">
        <v>2038</v>
      </c>
      <c r="R44" s="29">
        <v>10143</v>
      </c>
      <c r="S44" s="30">
        <v>5781</v>
      </c>
      <c r="T44" s="31">
        <v>4362</v>
      </c>
      <c r="U44" s="29">
        <v>12389</v>
      </c>
      <c r="V44" s="30">
        <v>6712</v>
      </c>
      <c r="W44" s="31">
        <v>5677</v>
      </c>
      <c r="X44" s="29">
        <v>33136</v>
      </c>
      <c r="Y44" s="30">
        <v>16295</v>
      </c>
      <c r="Z44" s="31">
        <v>16841</v>
      </c>
      <c r="AA44" s="32">
        <v>1.91</v>
      </c>
      <c r="AB44" s="33">
        <v>1.56</v>
      </c>
      <c r="AC44" s="43"/>
      <c r="AD44" s="2"/>
    </row>
    <row r="45" spans="1:30" ht="13.15" customHeight="1" x14ac:dyDescent="0.2">
      <c r="A45" s="38" t="s">
        <v>63</v>
      </c>
      <c r="B45" s="7" t="s">
        <v>29</v>
      </c>
      <c r="C45" s="29">
        <v>10171</v>
      </c>
      <c r="D45" s="30">
        <v>6716</v>
      </c>
      <c r="E45" s="31">
        <v>3455</v>
      </c>
      <c r="F45" s="29">
        <v>21143</v>
      </c>
      <c r="G45" s="30">
        <v>11574</v>
      </c>
      <c r="H45" s="31">
        <v>9569</v>
      </c>
      <c r="I45" s="29">
        <v>310</v>
      </c>
      <c r="J45" s="30">
        <v>222</v>
      </c>
      <c r="K45" s="31">
        <v>88</v>
      </c>
      <c r="L45" s="29">
        <v>317</v>
      </c>
      <c r="M45" s="30">
        <v>225</v>
      </c>
      <c r="N45" s="31">
        <v>92</v>
      </c>
      <c r="O45" s="29">
        <v>3125</v>
      </c>
      <c r="P45" s="30">
        <v>2227</v>
      </c>
      <c r="Q45" s="31">
        <v>898</v>
      </c>
      <c r="R45" s="29">
        <v>4137</v>
      </c>
      <c r="S45" s="30">
        <v>2704</v>
      </c>
      <c r="T45" s="31">
        <v>1433</v>
      </c>
      <c r="U45" s="29">
        <v>6736</v>
      </c>
      <c r="V45" s="30">
        <v>4267</v>
      </c>
      <c r="W45" s="31">
        <v>2469</v>
      </c>
      <c r="X45" s="29">
        <v>16689</v>
      </c>
      <c r="Y45" s="30">
        <v>8645</v>
      </c>
      <c r="Z45" s="31">
        <v>8044</v>
      </c>
      <c r="AA45" s="32">
        <v>1.48</v>
      </c>
      <c r="AB45" s="33">
        <v>1.1200000000000001</v>
      </c>
      <c r="AC45" s="43"/>
      <c r="AD45" s="2"/>
    </row>
    <row r="46" spans="1:30" ht="13.15" customHeight="1" x14ac:dyDescent="0.2">
      <c r="A46" s="38" t="s">
        <v>99</v>
      </c>
      <c r="B46" s="7" t="s">
        <v>30</v>
      </c>
      <c r="C46" s="29">
        <v>18195</v>
      </c>
      <c r="D46" s="30">
        <v>11271</v>
      </c>
      <c r="E46" s="31">
        <v>6924</v>
      </c>
      <c r="F46" s="29">
        <v>40941</v>
      </c>
      <c r="G46" s="30">
        <v>21272</v>
      </c>
      <c r="H46" s="31">
        <v>19669</v>
      </c>
      <c r="I46" s="29">
        <v>88</v>
      </c>
      <c r="J46" s="30">
        <v>62</v>
      </c>
      <c r="K46" s="31">
        <v>26</v>
      </c>
      <c r="L46" s="29">
        <v>93</v>
      </c>
      <c r="M46" s="30">
        <v>65</v>
      </c>
      <c r="N46" s="31">
        <v>28</v>
      </c>
      <c r="O46" s="29">
        <v>7335</v>
      </c>
      <c r="P46" s="30">
        <v>4841</v>
      </c>
      <c r="Q46" s="31">
        <v>2494</v>
      </c>
      <c r="R46" s="29">
        <v>11061</v>
      </c>
      <c r="S46" s="30">
        <v>6539</v>
      </c>
      <c r="T46" s="31">
        <v>4522</v>
      </c>
      <c r="U46" s="29">
        <v>10772</v>
      </c>
      <c r="V46" s="30">
        <v>6368</v>
      </c>
      <c r="W46" s="31">
        <v>4404</v>
      </c>
      <c r="X46" s="29">
        <v>29787</v>
      </c>
      <c r="Y46" s="30">
        <v>14668</v>
      </c>
      <c r="Z46" s="31">
        <v>15119</v>
      </c>
      <c r="AA46" s="32">
        <v>1.66</v>
      </c>
      <c r="AB46" s="33">
        <v>1.48</v>
      </c>
      <c r="AC46" s="43"/>
      <c r="AD46" s="2"/>
    </row>
    <row r="47" spans="1:30" ht="13.15" customHeight="1" x14ac:dyDescent="0.2">
      <c r="A47" s="25" t="s">
        <v>44</v>
      </c>
      <c r="B47" s="7" t="s">
        <v>31</v>
      </c>
      <c r="C47" s="15">
        <v>2499</v>
      </c>
      <c r="D47" s="3">
        <v>1615</v>
      </c>
      <c r="E47" s="16">
        <v>884</v>
      </c>
      <c r="F47" s="15">
        <v>4481</v>
      </c>
      <c r="G47" s="3">
        <v>2506</v>
      </c>
      <c r="H47" s="16">
        <v>1975</v>
      </c>
      <c r="I47" s="15">
        <v>14</v>
      </c>
      <c r="J47" s="3">
        <v>13</v>
      </c>
      <c r="K47" s="16">
        <v>1</v>
      </c>
      <c r="L47" s="15">
        <v>15</v>
      </c>
      <c r="M47" s="3">
        <v>13</v>
      </c>
      <c r="N47" s="16">
        <v>2</v>
      </c>
      <c r="O47" s="15">
        <v>264</v>
      </c>
      <c r="P47" s="3">
        <v>203</v>
      </c>
      <c r="Q47" s="16">
        <v>61</v>
      </c>
      <c r="R47" s="15">
        <v>409</v>
      </c>
      <c r="S47" s="3">
        <v>281</v>
      </c>
      <c r="T47" s="16">
        <v>128</v>
      </c>
      <c r="U47" s="15">
        <v>2221</v>
      </c>
      <c r="V47" s="3">
        <v>1399</v>
      </c>
      <c r="W47" s="16">
        <v>822</v>
      </c>
      <c r="X47" s="15">
        <v>4057</v>
      </c>
      <c r="Y47" s="3">
        <v>2212</v>
      </c>
      <c r="Z47" s="16">
        <v>1845</v>
      </c>
      <c r="AA47" s="10">
        <v>1.48</v>
      </c>
      <c r="AB47" s="21">
        <v>0.98</v>
      </c>
      <c r="AC47" s="43"/>
      <c r="AD47" s="2"/>
    </row>
    <row r="48" spans="1:30" ht="13.15" customHeight="1" x14ac:dyDescent="0.2">
      <c r="A48" s="25" t="s">
        <v>45</v>
      </c>
      <c r="B48" s="7" t="s">
        <v>32</v>
      </c>
      <c r="C48" s="15">
        <v>1784</v>
      </c>
      <c r="D48" s="3">
        <v>1185</v>
      </c>
      <c r="E48" s="16">
        <v>599</v>
      </c>
      <c r="F48" s="15">
        <v>4287</v>
      </c>
      <c r="G48" s="3">
        <v>2287</v>
      </c>
      <c r="H48" s="16">
        <v>2000</v>
      </c>
      <c r="I48" s="15">
        <v>12</v>
      </c>
      <c r="J48" s="3">
        <v>11</v>
      </c>
      <c r="K48" s="16">
        <v>1</v>
      </c>
      <c r="L48" s="15">
        <v>12</v>
      </c>
      <c r="M48" s="3">
        <v>11</v>
      </c>
      <c r="N48" s="16">
        <v>1</v>
      </c>
      <c r="O48" s="15">
        <v>219</v>
      </c>
      <c r="P48" s="3">
        <v>166</v>
      </c>
      <c r="Q48" s="16">
        <v>53</v>
      </c>
      <c r="R48" s="15">
        <v>357</v>
      </c>
      <c r="S48" s="3">
        <v>223</v>
      </c>
      <c r="T48" s="16">
        <v>134</v>
      </c>
      <c r="U48" s="15">
        <v>1553</v>
      </c>
      <c r="V48" s="3">
        <v>1008</v>
      </c>
      <c r="W48" s="16">
        <v>545</v>
      </c>
      <c r="X48" s="15">
        <v>3918</v>
      </c>
      <c r="Y48" s="3">
        <v>2053</v>
      </c>
      <c r="Z48" s="16">
        <v>1865</v>
      </c>
      <c r="AA48" s="10">
        <v>0.92</v>
      </c>
      <c r="AB48" s="21">
        <v>0.77</v>
      </c>
      <c r="AC48" s="43"/>
      <c r="AD48" s="2"/>
    </row>
    <row r="49" spans="1:30" ht="13.15" customHeight="1" x14ac:dyDescent="0.2">
      <c r="A49" s="25" t="s">
        <v>46</v>
      </c>
      <c r="B49" s="7" t="s">
        <v>33</v>
      </c>
      <c r="C49" s="15">
        <v>2908</v>
      </c>
      <c r="D49" s="3">
        <v>1901</v>
      </c>
      <c r="E49" s="16">
        <v>1007</v>
      </c>
      <c r="F49" s="15">
        <v>5898</v>
      </c>
      <c r="G49" s="3">
        <v>3300</v>
      </c>
      <c r="H49" s="16">
        <v>2598</v>
      </c>
      <c r="I49" s="15">
        <v>3</v>
      </c>
      <c r="J49" s="3">
        <v>3</v>
      </c>
      <c r="K49" s="16">
        <v>0</v>
      </c>
      <c r="L49" s="15">
        <v>3</v>
      </c>
      <c r="M49" s="3">
        <v>3</v>
      </c>
      <c r="N49" s="16">
        <v>0</v>
      </c>
      <c r="O49" s="15">
        <v>1252</v>
      </c>
      <c r="P49" s="3">
        <v>892</v>
      </c>
      <c r="Q49" s="16">
        <v>360</v>
      </c>
      <c r="R49" s="15">
        <v>2069</v>
      </c>
      <c r="S49" s="3">
        <v>1269</v>
      </c>
      <c r="T49" s="16">
        <v>800</v>
      </c>
      <c r="U49" s="15">
        <v>1653</v>
      </c>
      <c r="V49" s="3">
        <v>1006</v>
      </c>
      <c r="W49" s="16">
        <v>647</v>
      </c>
      <c r="X49" s="15">
        <v>3826</v>
      </c>
      <c r="Y49" s="3">
        <v>2028</v>
      </c>
      <c r="Z49" s="16">
        <v>1798</v>
      </c>
      <c r="AA49" s="10">
        <v>1.54</v>
      </c>
      <c r="AB49" s="21">
        <v>1.07</v>
      </c>
      <c r="AC49" s="43"/>
      <c r="AD49" s="2"/>
    </row>
    <row r="50" spans="1:30" ht="13.15" customHeight="1" x14ac:dyDescent="0.2">
      <c r="A50" s="25" t="s">
        <v>47</v>
      </c>
      <c r="B50" s="7" t="s">
        <v>34</v>
      </c>
      <c r="C50" s="15">
        <v>6570</v>
      </c>
      <c r="D50" s="3">
        <v>4235</v>
      </c>
      <c r="E50" s="16">
        <v>2335</v>
      </c>
      <c r="F50" s="15">
        <v>11351</v>
      </c>
      <c r="G50" s="3">
        <v>6337</v>
      </c>
      <c r="H50" s="16">
        <v>5014</v>
      </c>
      <c r="I50" s="15">
        <v>2</v>
      </c>
      <c r="J50" s="3">
        <v>2</v>
      </c>
      <c r="K50" s="16">
        <v>0</v>
      </c>
      <c r="L50" s="15">
        <v>2</v>
      </c>
      <c r="M50" s="3">
        <v>2</v>
      </c>
      <c r="N50" s="16">
        <v>0</v>
      </c>
      <c r="O50" s="15">
        <v>73</v>
      </c>
      <c r="P50" s="3">
        <v>49</v>
      </c>
      <c r="Q50" s="16">
        <v>24</v>
      </c>
      <c r="R50" s="15">
        <v>108</v>
      </c>
      <c r="S50" s="3">
        <v>66</v>
      </c>
      <c r="T50" s="16">
        <v>42</v>
      </c>
      <c r="U50" s="15">
        <v>6495</v>
      </c>
      <c r="V50" s="3">
        <v>4184</v>
      </c>
      <c r="W50" s="16">
        <v>2311</v>
      </c>
      <c r="X50" s="15">
        <v>11241</v>
      </c>
      <c r="Y50" s="3">
        <v>6269</v>
      </c>
      <c r="Z50" s="16">
        <v>4972</v>
      </c>
      <c r="AA50" s="10">
        <v>1.69</v>
      </c>
      <c r="AB50" s="21">
        <v>0.89</v>
      </c>
      <c r="AC50" s="43"/>
      <c r="AD50" s="2"/>
    </row>
    <row r="51" spans="1:30" ht="13.15" customHeight="1" x14ac:dyDescent="0.2">
      <c r="A51" s="25" t="s">
        <v>48</v>
      </c>
      <c r="B51" s="7" t="s">
        <v>35</v>
      </c>
      <c r="C51" s="15">
        <v>2982</v>
      </c>
      <c r="D51" s="3">
        <v>2066</v>
      </c>
      <c r="E51" s="16">
        <v>916</v>
      </c>
      <c r="F51" s="15">
        <v>5758</v>
      </c>
      <c r="G51" s="3">
        <v>3298</v>
      </c>
      <c r="H51" s="16">
        <v>2460</v>
      </c>
      <c r="I51" s="15">
        <v>11</v>
      </c>
      <c r="J51" s="3">
        <v>10</v>
      </c>
      <c r="K51" s="16">
        <v>1</v>
      </c>
      <c r="L51" s="15">
        <v>12</v>
      </c>
      <c r="M51" s="3">
        <v>11</v>
      </c>
      <c r="N51" s="16">
        <v>1</v>
      </c>
      <c r="O51" s="15">
        <v>294</v>
      </c>
      <c r="P51" s="3">
        <v>195</v>
      </c>
      <c r="Q51" s="16">
        <v>99</v>
      </c>
      <c r="R51" s="15">
        <v>582</v>
      </c>
      <c r="S51" s="3">
        <v>322</v>
      </c>
      <c r="T51" s="16">
        <v>260</v>
      </c>
      <c r="U51" s="15">
        <v>2677</v>
      </c>
      <c r="V51" s="3">
        <v>1861</v>
      </c>
      <c r="W51" s="16">
        <v>816</v>
      </c>
      <c r="X51" s="15">
        <v>5164</v>
      </c>
      <c r="Y51" s="3">
        <v>2965</v>
      </c>
      <c r="Z51" s="16">
        <v>2199</v>
      </c>
      <c r="AA51" s="10">
        <v>1.67</v>
      </c>
      <c r="AB51" s="21">
        <v>1.1499999999999999</v>
      </c>
      <c r="AC51" s="43"/>
      <c r="AD51" s="2"/>
    </row>
    <row r="52" spans="1:30" ht="13.15" customHeight="1" x14ac:dyDescent="0.2">
      <c r="A52" s="25" t="s">
        <v>49</v>
      </c>
      <c r="B52" s="7" t="s">
        <v>20</v>
      </c>
      <c r="C52" s="15">
        <v>5580</v>
      </c>
      <c r="D52" s="3">
        <v>3974</v>
      </c>
      <c r="E52" s="16">
        <v>1606</v>
      </c>
      <c r="F52" s="15">
        <v>12170</v>
      </c>
      <c r="G52" s="3">
        <v>6723</v>
      </c>
      <c r="H52" s="16">
        <v>5447</v>
      </c>
      <c r="I52" s="15">
        <v>0</v>
      </c>
      <c r="J52" s="3">
        <v>0</v>
      </c>
      <c r="K52" s="16">
        <v>0</v>
      </c>
      <c r="L52" s="15">
        <v>0</v>
      </c>
      <c r="M52" s="3">
        <v>0</v>
      </c>
      <c r="N52" s="16">
        <v>0</v>
      </c>
      <c r="O52" s="15">
        <v>2599</v>
      </c>
      <c r="P52" s="3">
        <v>1923</v>
      </c>
      <c r="Q52" s="16">
        <v>676</v>
      </c>
      <c r="R52" s="15">
        <v>4327</v>
      </c>
      <c r="S52" s="3">
        <v>2661</v>
      </c>
      <c r="T52" s="16">
        <v>1666</v>
      </c>
      <c r="U52" s="15">
        <v>2981</v>
      </c>
      <c r="V52" s="3">
        <v>2051</v>
      </c>
      <c r="W52" s="16">
        <v>930</v>
      </c>
      <c r="X52" s="15">
        <v>7843</v>
      </c>
      <c r="Y52" s="3">
        <v>4062</v>
      </c>
      <c r="Z52" s="16">
        <v>3781</v>
      </c>
      <c r="AA52" s="10">
        <v>2.3199999999999998</v>
      </c>
      <c r="AB52" s="21">
        <v>1.77</v>
      </c>
      <c r="AC52" s="43"/>
      <c r="AD52" s="2"/>
    </row>
    <row r="53" spans="1:30" ht="13.15" customHeight="1" x14ac:dyDescent="0.2">
      <c r="A53" s="25" t="s">
        <v>50</v>
      </c>
      <c r="B53" s="7" t="s">
        <v>21</v>
      </c>
      <c r="C53" s="15">
        <v>2106</v>
      </c>
      <c r="D53" s="3">
        <v>1537</v>
      </c>
      <c r="E53" s="16">
        <v>569</v>
      </c>
      <c r="F53" s="15">
        <v>3883</v>
      </c>
      <c r="G53" s="3">
        <v>2362</v>
      </c>
      <c r="H53" s="16">
        <v>1521</v>
      </c>
      <c r="I53" s="15">
        <v>7</v>
      </c>
      <c r="J53" s="3">
        <v>6</v>
      </c>
      <c r="K53" s="16">
        <v>1</v>
      </c>
      <c r="L53" s="15">
        <v>7</v>
      </c>
      <c r="M53" s="3">
        <v>6</v>
      </c>
      <c r="N53" s="16">
        <v>1</v>
      </c>
      <c r="O53" s="15">
        <v>232</v>
      </c>
      <c r="P53" s="3">
        <v>173</v>
      </c>
      <c r="Q53" s="16">
        <v>59</v>
      </c>
      <c r="R53" s="15">
        <v>292</v>
      </c>
      <c r="S53" s="3">
        <v>198</v>
      </c>
      <c r="T53" s="16">
        <v>94</v>
      </c>
      <c r="U53" s="15">
        <v>1867</v>
      </c>
      <c r="V53" s="3">
        <v>1358</v>
      </c>
      <c r="W53" s="16">
        <v>509</v>
      </c>
      <c r="X53" s="15">
        <v>3584</v>
      </c>
      <c r="Y53" s="3">
        <v>2158</v>
      </c>
      <c r="Z53" s="16">
        <v>1426</v>
      </c>
      <c r="AA53" s="10">
        <v>1.1499999999999999</v>
      </c>
      <c r="AB53" s="21">
        <v>0.76</v>
      </c>
      <c r="AC53" s="43"/>
      <c r="AD53" s="2"/>
    </row>
    <row r="54" spans="1:30" ht="13.15" customHeight="1" x14ac:dyDescent="0.2">
      <c r="A54" s="25" t="s">
        <v>51</v>
      </c>
      <c r="B54" s="7" t="s">
        <v>22</v>
      </c>
      <c r="C54" s="15">
        <v>8167</v>
      </c>
      <c r="D54" s="3">
        <v>5430</v>
      </c>
      <c r="E54" s="16">
        <v>2737</v>
      </c>
      <c r="F54" s="15">
        <v>16351</v>
      </c>
      <c r="G54" s="3">
        <v>9392</v>
      </c>
      <c r="H54" s="16">
        <v>6959</v>
      </c>
      <c r="I54" s="15">
        <v>60</v>
      </c>
      <c r="J54" s="3">
        <v>43</v>
      </c>
      <c r="K54" s="16">
        <v>17</v>
      </c>
      <c r="L54" s="15">
        <v>63</v>
      </c>
      <c r="M54" s="3">
        <v>46</v>
      </c>
      <c r="N54" s="16">
        <v>17</v>
      </c>
      <c r="O54" s="15">
        <v>906</v>
      </c>
      <c r="P54" s="3">
        <v>699</v>
      </c>
      <c r="Q54" s="16">
        <v>207</v>
      </c>
      <c r="R54" s="15">
        <v>1103</v>
      </c>
      <c r="S54" s="3">
        <v>793</v>
      </c>
      <c r="T54" s="16">
        <v>310</v>
      </c>
      <c r="U54" s="15">
        <v>7201</v>
      </c>
      <c r="V54" s="3">
        <v>4688</v>
      </c>
      <c r="W54" s="16">
        <v>2513</v>
      </c>
      <c r="X54" s="15">
        <v>15185</v>
      </c>
      <c r="Y54" s="3">
        <v>8553</v>
      </c>
      <c r="Z54" s="16">
        <v>6632</v>
      </c>
      <c r="AA54" s="10">
        <v>2.84</v>
      </c>
      <c r="AB54" s="21">
        <v>1.97</v>
      </c>
      <c r="AC54" s="43"/>
      <c r="AD54" s="2"/>
    </row>
    <row r="55" spans="1:30" ht="13.15" customHeight="1" x14ac:dyDescent="0.2">
      <c r="A55" s="25" t="s">
        <v>52</v>
      </c>
      <c r="B55" s="7" t="s">
        <v>23</v>
      </c>
      <c r="C55" s="15">
        <v>4327</v>
      </c>
      <c r="D55" s="3">
        <v>2751</v>
      </c>
      <c r="E55" s="16">
        <v>1576</v>
      </c>
      <c r="F55" s="15">
        <v>9595</v>
      </c>
      <c r="G55" s="3">
        <v>5353</v>
      </c>
      <c r="H55" s="16">
        <v>4242</v>
      </c>
      <c r="I55" s="15">
        <v>82</v>
      </c>
      <c r="J55" s="3">
        <v>75</v>
      </c>
      <c r="K55" s="16">
        <v>7</v>
      </c>
      <c r="L55" s="15">
        <v>83</v>
      </c>
      <c r="M55" s="3">
        <v>75</v>
      </c>
      <c r="N55" s="16">
        <v>8</v>
      </c>
      <c r="O55" s="15">
        <v>797</v>
      </c>
      <c r="P55" s="3">
        <v>598</v>
      </c>
      <c r="Q55" s="16">
        <v>199</v>
      </c>
      <c r="R55" s="15">
        <v>1293</v>
      </c>
      <c r="S55" s="3">
        <v>828</v>
      </c>
      <c r="T55" s="16">
        <v>465</v>
      </c>
      <c r="U55" s="15">
        <v>3448</v>
      </c>
      <c r="V55" s="3">
        <v>2078</v>
      </c>
      <c r="W55" s="16">
        <v>1370</v>
      </c>
      <c r="X55" s="15">
        <v>8219</v>
      </c>
      <c r="Y55" s="3">
        <v>4450</v>
      </c>
      <c r="Z55" s="16">
        <v>3769</v>
      </c>
      <c r="AA55" s="10">
        <v>5.22</v>
      </c>
      <c r="AB55" s="21">
        <v>4.37</v>
      </c>
      <c r="AC55" s="43"/>
      <c r="AD55" s="2"/>
    </row>
    <row r="56" spans="1:30" ht="13.15" customHeight="1" x14ac:dyDescent="0.2">
      <c r="A56" s="25" t="s">
        <v>53</v>
      </c>
      <c r="B56" s="7" t="s">
        <v>24</v>
      </c>
      <c r="C56" s="15">
        <v>3774</v>
      </c>
      <c r="D56" s="3">
        <v>2513</v>
      </c>
      <c r="E56" s="16">
        <v>1261</v>
      </c>
      <c r="F56" s="15">
        <v>8344</v>
      </c>
      <c r="G56" s="3">
        <v>4694</v>
      </c>
      <c r="H56" s="16">
        <v>3650</v>
      </c>
      <c r="I56" s="15">
        <v>22</v>
      </c>
      <c r="J56" s="3">
        <v>18</v>
      </c>
      <c r="K56" s="16">
        <v>4</v>
      </c>
      <c r="L56" s="15">
        <v>23</v>
      </c>
      <c r="M56" s="3">
        <v>19</v>
      </c>
      <c r="N56" s="16">
        <v>4</v>
      </c>
      <c r="O56" s="15">
        <v>598</v>
      </c>
      <c r="P56" s="3">
        <v>434</v>
      </c>
      <c r="Q56" s="16">
        <v>164</v>
      </c>
      <c r="R56" s="15">
        <v>826</v>
      </c>
      <c r="S56" s="3">
        <v>535</v>
      </c>
      <c r="T56" s="16">
        <v>291</v>
      </c>
      <c r="U56" s="15">
        <v>3154</v>
      </c>
      <c r="V56" s="3">
        <v>2061</v>
      </c>
      <c r="W56" s="16">
        <v>1093</v>
      </c>
      <c r="X56" s="15">
        <v>7495</v>
      </c>
      <c r="Y56" s="3">
        <v>4140</v>
      </c>
      <c r="Z56" s="16">
        <v>3355</v>
      </c>
      <c r="AA56" s="10">
        <v>3</v>
      </c>
      <c r="AB56" s="21">
        <v>2.54</v>
      </c>
      <c r="AC56" s="43"/>
      <c r="AD56" s="2"/>
    </row>
    <row r="57" spans="1:30" ht="13.15" customHeight="1" x14ac:dyDescent="0.2">
      <c r="A57" s="25" t="s">
        <v>54</v>
      </c>
      <c r="B57" s="7" t="s">
        <v>25</v>
      </c>
      <c r="C57" s="15">
        <v>907</v>
      </c>
      <c r="D57" s="3">
        <v>633</v>
      </c>
      <c r="E57" s="16">
        <v>274</v>
      </c>
      <c r="F57" s="15">
        <v>1843</v>
      </c>
      <c r="G57" s="3">
        <v>1015</v>
      </c>
      <c r="H57" s="16">
        <v>828</v>
      </c>
      <c r="I57" s="15">
        <v>61</v>
      </c>
      <c r="J57" s="3">
        <v>45</v>
      </c>
      <c r="K57" s="16">
        <v>16</v>
      </c>
      <c r="L57" s="15">
        <v>62</v>
      </c>
      <c r="M57" s="3">
        <v>45</v>
      </c>
      <c r="N57" s="16">
        <v>17</v>
      </c>
      <c r="O57" s="15">
        <v>324</v>
      </c>
      <c r="P57" s="3">
        <v>241</v>
      </c>
      <c r="Q57" s="16">
        <v>83</v>
      </c>
      <c r="R57" s="15">
        <v>465</v>
      </c>
      <c r="S57" s="3">
        <v>299</v>
      </c>
      <c r="T57" s="16">
        <v>166</v>
      </c>
      <c r="U57" s="15">
        <v>522</v>
      </c>
      <c r="V57" s="3">
        <v>347</v>
      </c>
      <c r="W57" s="16">
        <v>175</v>
      </c>
      <c r="X57" s="15">
        <v>1316</v>
      </c>
      <c r="Y57" s="3">
        <v>671</v>
      </c>
      <c r="Z57" s="16">
        <v>645</v>
      </c>
      <c r="AA57" s="10">
        <v>2.27</v>
      </c>
      <c r="AB57" s="21">
        <v>1.77</v>
      </c>
      <c r="AC57" s="43"/>
      <c r="AD57" s="2"/>
    </row>
    <row r="58" spans="1:30" ht="13.15" customHeight="1" x14ac:dyDescent="0.2">
      <c r="A58" s="25" t="s">
        <v>55</v>
      </c>
      <c r="B58" s="7" t="s">
        <v>26</v>
      </c>
      <c r="C58" s="15">
        <v>2685</v>
      </c>
      <c r="D58" s="3">
        <v>1599</v>
      </c>
      <c r="E58" s="16">
        <v>1086</v>
      </c>
      <c r="F58" s="15">
        <v>6177</v>
      </c>
      <c r="G58" s="3">
        <v>3200</v>
      </c>
      <c r="H58" s="16">
        <v>2977</v>
      </c>
      <c r="I58" s="15">
        <v>5</v>
      </c>
      <c r="J58" s="3">
        <v>4</v>
      </c>
      <c r="K58" s="16">
        <v>1</v>
      </c>
      <c r="L58" s="15">
        <v>5</v>
      </c>
      <c r="M58" s="3">
        <v>4</v>
      </c>
      <c r="N58" s="16">
        <v>1</v>
      </c>
      <c r="O58" s="15">
        <v>592</v>
      </c>
      <c r="P58" s="3">
        <v>370</v>
      </c>
      <c r="Q58" s="16">
        <v>222</v>
      </c>
      <c r="R58" s="15">
        <v>1114</v>
      </c>
      <c r="S58" s="3">
        <v>607</v>
      </c>
      <c r="T58" s="16">
        <v>507</v>
      </c>
      <c r="U58" s="15">
        <v>2088</v>
      </c>
      <c r="V58" s="3">
        <v>1225</v>
      </c>
      <c r="W58" s="16">
        <v>863</v>
      </c>
      <c r="X58" s="15">
        <v>5058</v>
      </c>
      <c r="Y58" s="3">
        <v>2589</v>
      </c>
      <c r="Z58" s="16">
        <v>2469</v>
      </c>
      <c r="AA58" s="10">
        <v>1.75</v>
      </c>
      <c r="AB58" s="21">
        <v>1.67</v>
      </c>
      <c r="AC58" s="43"/>
      <c r="AD58" s="2"/>
    </row>
    <row r="59" spans="1:30" ht="13.15" customHeight="1" x14ac:dyDescent="0.2">
      <c r="A59" s="25" t="s">
        <v>56</v>
      </c>
      <c r="B59" s="7" t="s">
        <v>27</v>
      </c>
      <c r="C59" s="15">
        <v>1683</v>
      </c>
      <c r="D59" s="3">
        <v>1011</v>
      </c>
      <c r="E59" s="16">
        <v>672</v>
      </c>
      <c r="F59" s="15">
        <v>3652</v>
      </c>
      <c r="G59" s="3">
        <v>1910</v>
      </c>
      <c r="H59" s="16">
        <v>1742</v>
      </c>
      <c r="I59" s="15">
        <v>19</v>
      </c>
      <c r="J59" s="3">
        <v>11</v>
      </c>
      <c r="K59" s="16">
        <v>8</v>
      </c>
      <c r="L59" s="15">
        <v>19</v>
      </c>
      <c r="M59" s="3">
        <v>11</v>
      </c>
      <c r="N59" s="16">
        <v>8</v>
      </c>
      <c r="O59" s="15">
        <v>420</v>
      </c>
      <c r="P59" s="3">
        <v>271</v>
      </c>
      <c r="Q59" s="16">
        <v>149</v>
      </c>
      <c r="R59" s="15">
        <v>758</v>
      </c>
      <c r="S59" s="3">
        <v>421</v>
      </c>
      <c r="T59" s="16">
        <v>337</v>
      </c>
      <c r="U59" s="15">
        <v>1244</v>
      </c>
      <c r="V59" s="3">
        <v>729</v>
      </c>
      <c r="W59" s="16">
        <v>515</v>
      </c>
      <c r="X59" s="15">
        <v>2875</v>
      </c>
      <c r="Y59" s="3">
        <v>1478</v>
      </c>
      <c r="Z59" s="16">
        <v>1397</v>
      </c>
      <c r="AA59" s="10">
        <v>1.02</v>
      </c>
      <c r="AB59" s="21">
        <v>0.82</v>
      </c>
      <c r="AC59" s="43"/>
      <c r="AD59" s="2"/>
    </row>
    <row r="60" spans="1:30" ht="13.15" customHeight="1" x14ac:dyDescent="0.2">
      <c r="A60" s="25" t="s">
        <v>57</v>
      </c>
      <c r="B60" s="7" t="s">
        <v>36</v>
      </c>
      <c r="C60" s="15">
        <v>1390</v>
      </c>
      <c r="D60" s="3">
        <v>875</v>
      </c>
      <c r="E60" s="16">
        <v>515</v>
      </c>
      <c r="F60" s="15">
        <v>2730</v>
      </c>
      <c r="G60" s="3">
        <v>1497</v>
      </c>
      <c r="H60" s="16">
        <v>1233</v>
      </c>
      <c r="I60" s="15">
        <v>23</v>
      </c>
      <c r="J60" s="3">
        <v>20</v>
      </c>
      <c r="K60" s="16">
        <v>3</v>
      </c>
      <c r="L60" s="15">
        <v>24</v>
      </c>
      <c r="M60" s="3">
        <v>21</v>
      </c>
      <c r="N60" s="16">
        <v>3</v>
      </c>
      <c r="O60" s="15">
        <v>300</v>
      </c>
      <c r="P60" s="3">
        <v>209</v>
      </c>
      <c r="Q60" s="16">
        <v>91</v>
      </c>
      <c r="R60" s="15">
        <v>405</v>
      </c>
      <c r="S60" s="3">
        <v>256</v>
      </c>
      <c r="T60" s="16">
        <v>149</v>
      </c>
      <c r="U60" s="15">
        <v>1067</v>
      </c>
      <c r="V60" s="3">
        <v>646</v>
      </c>
      <c r="W60" s="16">
        <v>421</v>
      </c>
      <c r="X60" s="15">
        <v>2301</v>
      </c>
      <c r="Y60" s="3">
        <v>1220</v>
      </c>
      <c r="Z60" s="16">
        <v>1081</v>
      </c>
      <c r="AA60" s="10">
        <v>1.39</v>
      </c>
      <c r="AB60" s="21">
        <v>1.02</v>
      </c>
      <c r="AC60" s="43"/>
      <c r="AD60" s="2"/>
    </row>
    <row r="61" spans="1:30" ht="13.15" customHeight="1" x14ac:dyDescent="0.2">
      <c r="A61" s="25" t="s">
        <v>58</v>
      </c>
      <c r="B61" s="7" t="s">
        <v>37</v>
      </c>
      <c r="C61" s="15">
        <v>267</v>
      </c>
      <c r="D61" s="3">
        <v>161</v>
      </c>
      <c r="E61" s="16">
        <v>106</v>
      </c>
      <c r="F61" s="15">
        <v>514</v>
      </c>
      <c r="G61" s="3">
        <v>266</v>
      </c>
      <c r="H61" s="16">
        <v>248</v>
      </c>
      <c r="I61" s="15">
        <v>0</v>
      </c>
      <c r="J61" s="3">
        <v>0</v>
      </c>
      <c r="K61" s="16">
        <v>0</v>
      </c>
      <c r="L61" s="15">
        <v>0</v>
      </c>
      <c r="M61" s="3">
        <v>0</v>
      </c>
      <c r="N61" s="16">
        <v>0</v>
      </c>
      <c r="O61" s="15">
        <v>82</v>
      </c>
      <c r="P61" s="3">
        <v>52</v>
      </c>
      <c r="Q61" s="16">
        <v>30</v>
      </c>
      <c r="R61" s="15">
        <v>156</v>
      </c>
      <c r="S61" s="3">
        <v>83</v>
      </c>
      <c r="T61" s="16">
        <v>73</v>
      </c>
      <c r="U61" s="15">
        <v>185</v>
      </c>
      <c r="V61" s="3">
        <v>109</v>
      </c>
      <c r="W61" s="16">
        <v>76</v>
      </c>
      <c r="X61" s="15">
        <v>358</v>
      </c>
      <c r="Y61" s="3">
        <v>183</v>
      </c>
      <c r="Z61" s="16">
        <v>175</v>
      </c>
      <c r="AA61" s="10">
        <v>0.66</v>
      </c>
      <c r="AB61" s="21">
        <v>0.37</v>
      </c>
      <c r="AC61" s="43"/>
      <c r="AD61" s="2"/>
    </row>
    <row r="62" spans="1:30" ht="13.15" customHeight="1" x14ac:dyDescent="0.2">
      <c r="A62" s="26" t="s">
        <v>59</v>
      </c>
      <c r="B62" s="28" t="s">
        <v>38</v>
      </c>
      <c r="C62" s="17">
        <v>52</v>
      </c>
      <c r="D62" s="18">
        <v>34</v>
      </c>
      <c r="E62" s="19">
        <v>18</v>
      </c>
      <c r="F62" s="17">
        <v>102</v>
      </c>
      <c r="G62" s="18">
        <v>59</v>
      </c>
      <c r="H62" s="19">
        <v>43</v>
      </c>
      <c r="I62" s="17">
        <v>13</v>
      </c>
      <c r="J62" s="18">
        <v>10</v>
      </c>
      <c r="K62" s="19">
        <v>3</v>
      </c>
      <c r="L62" s="17">
        <v>14</v>
      </c>
      <c r="M62" s="18">
        <v>11</v>
      </c>
      <c r="N62" s="19">
        <v>3</v>
      </c>
      <c r="O62" s="17">
        <v>19</v>
      </c>
      <c r="P62" s="18">
        <v>13</v>
      </c>
      <c r="Q62" s="19">
        <v>6</v>
      </c>
      <c r="R62" s="17">
        <v>32</v>
      </c>
      <c r="S62" s="18">
        <v>19</v>
      </c>
      <c r="T62" s="19">
        <v>13</v>
      </c>
      <c r="U62" s="17">
        <v>20</v>
      </c>
      <c r="V62" s="18">
        <v>11</v>
      </c>
      <c r="W62" s="19">
        <v>9</v>
      </c>
      <c r="X62" s="17">
        <v>56</v>
      </c>
      <c r="Y62" s="18">
        <v>29</v>
      </c>
      <c r="Z62" s="19">
        <v>27</v>
      </c>
      <c r="AA62" s="11">
        <v>1.74</v>
      </c>
      <c r="AB62" s="22">
        <v>0.78</v>
      </c>
      <c r="AC62" s="43"/>
      <c r="AD62" s="2"/>
    </row>
    <row r="63" spans="1:30" ht="13.15" customHeight="1" x14ac:dyDescent="0.2">
      <c r="A63" s="88" t="s">
        <v>148</v>
      </c>
      <c r="B63" s="89"/>
      <c r="C63" s="89"/>
      <c r="D63" s="89"/>
      <c r="E63" s="89"/>
      <c r="F63" s="89"/>
      <c r="G63" s="89"/>
      <c r="H63" s="89"/>
      <c r="I63" s="89"/>
      <c r="J63" s="89"/>
      <c r="K63" s="89"/>
      <c r="L63" s="89"/>
      <c r="M63" s="41"/>
      <c r="N63" s="41"/>
      <c r="O63" s="41"/>
      <c r="P63" s="41"/>
      <c r="Q63" s="41"/>
      <c r="R63" s="41"/>
      <c r="S63" s="41"/>
      <c r="T63" s="41"/>
      <c r="U63" s="41"/>
      <c r="V63" s="41"/>
      <c r="W63" s="41"/>
      <c r="X63" s="41"/>
      <c r="Y63" s="41"/>
      <c r="Z63" s="41"/>
    </row>
    <row r="64" spans="1:30" ht="13.15" customHeight="1" x14ac:dyDescent="0.2">
      <c r="A64" s="90" t="s">
        <v>0</v>
      </c>
      <c r="B64" s="90"/>
      <c r="C64" s="90"/>
    </row>
    <row r="65" spans="1:30" ht="13.15" hidden="1" customHeight="1" x14ac:dyDescent="0.2">
      <c r="B65" t="s">
        <v>69</v>
      </c>
      <c r="C65" s="30" t="e">
        <f>C40-SUM(C41:C46)-#REF!</f>
        <v>#REF!</v>
      </c>
      <c r="D65" s="30" t="e">
        <f>D40-SUM(D41:D46)-#REF!</f>
        <v>#REF!</v>
      </c>
      <c r="E65" s="30" t="e">
        <f>E40-SUM(E41:E46)-#REF!</f>
        <v>#REF!</v>
      </c>
      <c r="F65" s="30" t="e">
        <f>F40-SUM(F41:F46)-#REF!</f>
        <v>#REF!</v>
      </c>
      <c r="G65" s="30" t="e">
        <f>G40-SUM(G41:G46)-#REF!</f>
        <v>#REF!</v>
      </c>
      <c r="H65" s="30" t="e">
        <f>H40-SUM(H41:H46)-#REF!</f>
        <v>#REF!</v>
      </c>
      <c r="I65" s="30" t="e">
        <f>I40-SUM(I41:I46)-#REF!</f>
        <v>#REF!</v>
      </c>
      <c r="J65" s="30" t="e">
        <f>J40-SUM(J41:J46)-#REF!</f>
        <v>#REF!</v>
      </c>
      <c r="K65" s="30" t="e">
        <f>K40-SUM(K41:K46)-#REF!</f>
        <v>#REF!</v>
      </c>
      <c r="L65" s="30" t="e">
        <f>L40-SUM(L41:L46)-#REF!</f>
        <v>#REF!</v>
      </c>
      <c r="M65" s="30" t="e">
        <f>M40-SUM(M41:M46)-#REF!</f>
        <v>#REF!</v>
      </c>
      <c r="N65" s="30" t="e">
        <f>N40-SUM(N41:N46)-#REF!</f>
        <v>#REF!</v>
      </c>
      <c r="O65" s="30" t="e">
        <f>O40-SUM(O41:O46)-#REF!</f>
        <v>#REF!</v>
      </c>
      <c r="P65" s="30" t="e">
        <f>P40-SUM(P41:P46)-#REF!</f>
        <v>#REF!</v>
      </c>
      <c r="Q65" s="30" t="e">
        <f>Q40-SUM(Q41:Q46)-#REF!</f>
        <v>#REF!</v>
      </c>
      <c r="R65" s="30" t="e">
        <f>R40-SUM(R41:R46)-#REF!</f>
        <v>#REF!</v>
      </c>
      <c r="S65" s="30" t="e">
        <f>S40-SUM(S41:S46)-#REF!</f>
        <v>#REF!</v>
      </c>
      <c r="T65" s="30" t="e">
        <f>T40-SUM(T41:T46)-#REF!</f>
        <v>#REF!</v>
      </c>
      <c r="U65" s="30" t="e">
        <f>U40-SUM(U41:U46)-#REF!</f>
        <v>#REF!</v>
      </c>
      <c r="V65" s="30" t="e">
        <f>V40-SUM(V41:V46)-#REF!</f>
        <v>#REF!</v>
      </c>
      <c r="W65" s="30" t="e">
        <f>W40-SUM(W41:W46)-#REF!</f>
        <v>#REF!</v>
      </c>
      <c r="X65" s="30" t="e">
        <f>X40-SUM(X41:X46)-#REF!</f>
        <v>#REF!</v>
      </c>
      <c r="Y65" s="30" t="e">
        <f>Y40-SUM(Y41:Y46)-#REF!</f>
        <v>#REF!</v>
      </c>
      <c r="Z65" s="30" t="e">
        <f>Z40-SUM(Z41:Z46)-#REF!</f>
        <v>#REF!</v>
      </c>
      <c r="AA65" s="30"/>
      <c r="AB65" s="30"/>
    </row>
    <row r="66" spans="1:30" ht="13.15" hidden="1" customHeight="1" x14ac:dyDescent="0.2">
      <c r="B66" t="s">
        <v>60</v>
      </c>
      <c r="C66" s="30" t="e">
        <f>#REF!-SUM(C47:C60)</f>
        <v>#REF!</v>
      </c>
      <c r="D66" s="30" t="e">
        <f>#REF!-SUM(D47:D60)</f>
        <v>#REF!</v>
      </c>
      <c r="E66" s="30" t="e">
        <f>#REF!-SUM(E47:E60)</f>
        <v>#REF!</v>
      </c>
      <c r="F66" s="30" t="e">
        <f>#REF!-SUM(F47:F60)</f>
        <v>#REF!</v>
      </c>
      <c r="G66" s="30" t="e">
        <f>#REF!-SUM(G47:G60)</f>
        <v>#REF!</v>
      </c>
      <c r="H66" s="30" t="e">
        <f>#REF!-SUM(H47:H60)</f>
        <v>#REF!</v>
      </c>
      <c r="I66" s="30" t="e">
        <f>#REF!-SUM(I47:I60)</f>
        <v>#REF!</v>
      </c>
      <c r="J66" s="30" t="e">
        <f>#REF!-SUM(J47:J60)</f>
        <v>#REF!</v>
      </c>
      <c r="K66" s="30" t="e">
        <f>#REF!-SUM(K47:K60)</f>
        <v>#REF!</v>
      </c>
      <c r="L66" s="30" t="e">
        <f>#REF!-SUM(L47:L60)</f>
        <v>#REF!</v>
      </c>
      <c r="M66" s="30" t="e">
        <f>#REF!-SUM(M47:M60)</f>
        <v>#REF!</v>
      </c>
      <c r="N66" s="30" t="e">
        <f>#REF!-SUM(N47:N60)</f>
        <v>#REF!</v>
      </c>
      <c r="O66" s="30" t="e">
        <f>#REF!-SUM(O47:O60)</f>
        <v>#REF!</v>
      </c>
      <c r="P66" s="30" t="e">
        <f>#REF!-SUM(P47:P60)</f>
        <v>#REF!</v>
      </c>
      <c r="Q66" s="30" t="e">
        <f>#REF!-SUM(Q47:Q60)</f>
        <v>#REF!</v>
      </c>
      <c r="R66" s="30" t="e">
        <f>#REF!-SUM(R47:R60)</f>
        <v>#REF!</v>
      </c>
      <c r="S66" s="30" t="e">
        <f>#REF!-SUM(S47:S60)</f>
        <v>#REF!</v>
      </c>
      <c r="T66" s="30" t="e">
        <f>#REF!-SUM(T47:T60)</f>
        <v>#REF!</v>
      </c>
      <c r="U66" s="30" t="e">
        <f>#REF!-SUM(U47:U60)</f>
        <v>#REF!</v>
      </c>
      <c r="V66" s="30" t="e">
        <f>#REF!-SUM(V47:V60)</f>
        <v>#REF!</v>
      </c>
      <c r="W66" s="30" t="e">
        <f>#REF!-SUM(W47:W60)</f>
        <v>#REF!</v>
      </c>
      <c r="X66" s="30" t="e">
        <f>#REF!-SUM(X47:X60)</f>
        <v>#REF!</v>
      </c>
      <c r="Y66" s="30" t="e">
        <f>#REF!-SUM(Y47:Y60)</f>
        <v>#REF!</v>
      </c>
      <c r="Z66" s="30" t="e">
        <f>#REF!-SUM(Z47:Z60)</f>
        <v>#REF!</v>
      </c>
      <c r="AA66" s="30"/>
      <c r="AB66" s="30"/>
    </row>
    <row r="67" spans="1:30" ht="13.15" hidden="1" customHeight="1" x14ac:dyDescent="0.2">
      <c r="B67" t="s">
        <v>61</v>
      </c>
      <c r="C67" s="30" t="e">
        <f>#REF!-C61-C62</f>
        <v>#REF!</v>
      </c>
      <c r="D67" s="30" t="e">
        <f>#REF!-D61-D62</f>
        <v>#REF!</v>
      </c>
      <c r="E67" s="30" t="e">
        <f>#REF!-E61-E62</f>
        <v>#REF!</v>
      </c>
      <c r="F67" s="30" t="e">
        <f>#REF!-F61-F62</f>
        <v>#REF!</v>
      </c>
      <c r="G67" s="30" t="e">
        <f>#REF!-G61-G62</f>
        <v>#REF!</v>
      </c>
      <c r="H67" s="30" t="e">
        <f>#REF!-H61-H62</f>
        <v>#REF!</v>
      </c>
      <c r="I67" s="30" t="e">
        <f>#REF!-I61-I62</f>
        <v>#REF!</v>
      </c>
      <c r="J67" s="30" t="e">
        <f>#REF!-J61-J62</f>
        <v>#REF!</v>
      </c>
      <c r="K67" s="30" t="e">
        <f>#REF!-K61-K62</f>
        <v>#REF!</v>
      </c>
      <c r="L67" s="30" t="e">
        <f>#REF!-L61-L62</f>
        <v>#REF!</v>
      </c>
      <c r="M67" s="30" t="e">
        <f>#REF!-M61-M62</f>
        <v>#REF!</v>
      </c>
      <c r="N67" s="30" t="e">
        <f>#REF!-N61-N62</f>
        <v>#REF!</v>
      </c>
      <c r="O67" s="30" t="e">
        <f>#REF!-O61-O62</f>
        <v>#REF!</v>
      </c>
      <c r="P67" s="30" t="e">
        <f>#REF!-P61-P62</f>
        <v>#REF!</v>
      </c>
      <c r="Q67" s="30" t="e">
        <f>#REF!-Q61-Q62</f>
        <v>#REF!</v>
      </c>
      <c r="R67" s="30" t="e">
        <f>#REF!-R61-R62</f>
        <v>#REF!</v>
      </c>
      <c r="S67" s="30" t="e">
        <f>#REF!-S61-S62</f>
        <v>#REF!</v>
      </c>
      <c r="T67" s="30" t="e">
        <f>#REF!-T61-T62</f>
        <v>#REF!</v>
      </c>
      <c r="U67" s="30" t="e">
        <f>#REF!-U61-U62</f>
        <v>#REF!</v>
      </c>
      <c r="V67" s="30" t="e">
        <f>#REF!-V61-V62</f>
        <v>#REF!</v>
      </c>
      <c r="W67" s="30" t="e">
        <f>#REF!-W61-W62</f>
        <v>#REF!</v>
      </c>
      <c r="X67" s="30" t="e">
        <f>#REF!-X61-X62</f>
        <v>#REF!</v>
      </c>
      <c r="Y67" s="30" t="e">
        <f>#REF!-Y61-Y62</f>
        <v>#REF!</v>
      </c>
      <c r="Z67" s="30" t="e">
        <f>#REF!-Z61-Z62</f>
        <v>#REF!</v>
      </c>
      <c r="AA67" s="30"/>
      <c r="AB67" s="30"/>
    </row>
    <row r="68" spans="1:30" ht="13.15" hidden="1" customHeight="1" x14ac:dyDescent="0.2">
      <c r="B68" t="s">
        <v>62</v>
      </c>
      <c r="C68" s="30" t="e">
        <f>C40-歷年Yearly!#REF!</f>
        <v>#REF!</v>
      </c>
      <c r="D68" s="30" t="e">
        <f>D40-歷年Yearly!#REF!</f>
        <v>#REF!</v>
      </c>
      <c r="E68" s="30" t="e">
        <f>E40-歷年Yearly!#REF!</f>
        <v>#REF!</v>
      </c>
      <c r="F68" s="30" t="e">
        <f>F40-歷年Yearly!#REF!</f>
        <v>#REF!</v>
      </c>
      <c r="G68" s="30" t="e">
        <f>G40-歷年Yearly!#REF!</f>
        <v>#REF!</v>
      </c>
      <c r="H68" s="30" t="e">
        <f>H40-歷年Yearly!#REF!</f>
        <v>#REF!</v>
      </c>
      <c r="I68" s="30" t="e">
        <f>I40-歷年Yearly!#REF!</f>
        <v>#REF!</v>
      </c>
      <c r="J68" s="30"/>
      <c r="K68" s="30"/>
      <c r="L68" s="30" t="e">
        <f>L40-歷年Yearly!#REF!</f>
        <v>#REF!</v>
      </c>
      <c r="M68" s="30"/>
      <c r="N68" s="30"/>
      <c r="O68" s="30" t="e">
        <f>O40-歷年Yearly!#REF!</f>
        <v>#REF!</v>
      </c>
      <c r="P68" s="30"/>
      <c r="Q68" s="30"/>
      <c r="R68" s="30" t="e">
        <f>R40-歷年Yearly!#REF!</f>
        <v>#REF!</v>
      </c>
      <c r="S68" s="30"/>
      <c r="T68" s="30"/>
      <c r="U68" s="30" t="e">
        <f>U40-歷年Yearly!#REF!</f>
        <v>#REF!</v>
      </c>
      <c r="V68" s="30"/>
      <c r="W68" s="30"/>
      <c r="X68" s="30" t="e">
        <f>X40-歷年Yearly!#REF!</f>
        <v>#REF!</v>
      </c>
      <c r="Y68" s="30"/>
      <c r="Z68" s="30"/>
      <c r="AA68" s="30" t="e">
        <f>AA40-歷年Yearly!#REF!</f>
        <v>#REF!</v>
      </c>
      <c r="AB68" s="30" t="e">
        <f>AB40-歷年Yearly!#REF!</f>
        <v>#REF!</v>
      </c>
    </row>
    <row r="71" spans="1:30" s="45" customFormat="1" ht="16.149999999999999" customHeight="1" x14ac:dyDescent="0.2">
      <c r="A71" s="105" t="s">
        <v>109</v>
      </c>
      <c r="B71" s="106"/>
      <c r="C71" s="106"/>
      <c r="D71" s="106"/>
      <c r="E71" s="106"/>
      <c r="F71" s="106"/>
      <c r="G71" s="106"/>
      <c r="H71" s="106"/>
      <c r="I71" s="106"/>
      <c r="J71" s="106"/>
      <c r="K71" s="106"/>
      <c r="L71" s="106"/>
      <c r="M71" s="106"/>
      <c r="N71" s="106"/>
    </row>
    <row r="72" spans="1:30" ht="13.15" customHeight="1" x14ac:dyDescent="0.2">
      <c r="A72" s="99" t="s">
        <v>152</v>
      </c>
      <c r="B72" s="100"/>
      <c r="C72" s="96" t="s">
        <v>153</v>
      </c>
      <c r="D72" s="97"/>
      <c r="E72" s="97"/>
      <c r="F72" s="97"/>
      <c r="G72" s="97"/>
      <c r="H72" s="98"/>
      <c r="I72" s="96" t="s">
        <v>157</v>
      </c>
      <c r="J72" s="97"/>
      <c r="K72" s="97"/>
      <c r="L72" s="97"/>
      <c r="M72" s="97"/>
      <c r="N72" s="98"/>
      <c r="O72" s="96" t="s">
        <v>158</v>
      </c>
      <c r="P72" s="97"/>
      <c r="Q72" s="97"/>
      <c r="R72" s="97"/>
      <c r="S72" s="97"/>
      <c r="T72" s="98"/>
      <c r="U72" s="96" t="s">
        <v>159</v>
      </c>
      <c r="V72" s="97"/>
      <c r="W72" s="97"/>
      <c r="X72" s="97"/>
      <c r="Y72" s="97"/>
      <c r="Z72" s="98"/>
      <c r="AA72" s="91" t="s">
        <v>65</v>
      </c>
      <c r="AB72" s="94" t="s">
        <v>66</v>
      </c>
    </row>
    <row r="73" spans="1:30" ht="13.15" customHeight="1" x14ac:dyDescent="0.2">
      <c r="A73" s="101"/>
      <c r="B73" s="102"/>
      <c r="C73" s="96" t="s">
        <v>154</v>
      </c>
      <c r="D73" s="97"/>
      <c r="E73" s="98"/>
      <c r="F73" s="96" t="s">
        <v>155</v>
      </c>
      <c r="G73" s="97"/>
      <c r="H73" s="98"/>
      <c r="I73" s="96" t="s">
        <v>156</v>
      </c>
      <c r="J73" s="97"/>
      <c r="K73" s="98"/>
      <c r="L73" s="96" t="s">
        <v>155</v>
      </c>
      <c r="M73" s="97"/>
      <c r="N73" s="98"/>
      <c r="O73" s="96" t="s">
        <v>156</v>
      </c>
      <c r="P73" s="97"/>
      <c r="Q73" s="98"/>
      <c r="R73" s="96" t="s">
        <v>155</v>
      </c>
      <c r="S73" s="97"/>
      <c r="T73" s="98"/>
      <c r="U73" s="96" t="s">
        <v>156</v>
      </c>
      <c r="V73" s="97"/>
      <c r="W73" s="98"/>
      <c r="X73" s="96" t="s">
        <v>155</v>
      </c>
      <c r="Y73" s="97"/>
      <c r="Z73" s="98"/>
      <c r="AA73" s="92"/>
      <c r="AB73" s="95"/>
    </row>
    <row r="74" spans="1:30" ht="13.15" customHeight="1" x14ac:dyDescent="0.2">
      <c r="A74" s="101"/>
      <c r="B74" s="102"/>
      <c r="C74" s="42" t="s">
        <v>41</v>
      </c>
      <c r="D74" s="42" t="s">
        <v>42</v>
      </c>
      <c r="E74" s="42" t="s">
        <v>43</v>
      </c>
      <c r="F74" s="42" t="s">
        <v>41</v>
      </c>
      <c r="G74" s="42" t="s">
        <v>42</v>
      </c>
      <c r="H74" s="42" t="s">
        <v>43</v>
      </c>
      <c r="I74" s="42" t="s">
        <v>41</v>
      </c>
      <c r="J74" s="42" t="s">
        <v>42</v>
      </c>
      <c r="K74" s="42" t="s">
        <v>43</v>
      </c>
      <c r="L74" s="42" t="s">
        <v>41</v>
      </c>
      <c r="M74" s="42" t="s">
        <v>42</v>
      </c>
      <c r="N74" s="42" t="s">
        <v>43</v>
      </c>
      <c r="O74" s="42" t="s">
        <v>41</v>
      </c>
      <c r="P74" s="42" t="s">
        <v>42</v>
      </c>
      <c r="Q74" s="42" t="s">
        <v>43</v>
      </c>
      <c r="R74" s="42" t="s">
        <v>41</v>
      </c>
      <c r="S74" s="42" t="s">
        <v>42</v>
      </c>
      <c r="T74" s="42" t="s">
        <v>43</v>
      </c>
      <c r="U74" s="42" t="s">
        <v>41</v>
      </c>
      <c r="V74" s="42" t="s">
        <v>42</v>
      </c>
      <c r="W74" s="42" t="s">
        <v>43</v>
      </c>
      <c r="X74" s="42" t="s">
        <v>41</v>
      </c>
      <c r="Y74" s="42" t="s">
        <v>42</v>
      </c>
      <c r="Z74" s="42" t="s">
        <v>43</v>
      </c>
      <c r="AA74" s="92"/>
      <c r="AB74" s="95"/>
    </row>
    <row r="75" spans="1:30" s="35" customFormat="1" ht="13.15" customHeight="1" x14ac:dyDescent="0.2">
      <c r="A75" s="103"/>
      <c r="B75" s="104"/>
      <c r="C75" s="69" t="s">
        <v>3</v>
      </c>
      <c r="D75" s="69" t="s">
        <v>4</v>
      </c>
      <c r="E75" s="69" t="s">
        <v>5</v>
      </c>
      <c r="F75" s="69" t="s">
        <v>3</v>
      </c>
      <c r="G75" s="69" t="s">
        <v>4</v>
      </c>
      <c r="H75" s="69" t="s">
        <v>5</v>
      </c>
      <c r="I75" s="69" t="s">
        <v>3</v>
      </c>
      <c r="J75" s="69" t="s">
        <v>4</v>
      </c>
      <c r="K75" s="69" t="s">
        <v>5</v>
      </c>
      <c r="L75" s="69" t="s">
        <v>3</v>
      </c>
      <c r="M75" s="69" t="s">
        <v>4</v>
      </c>
      <c r="N75" s="69" t="s">
        <v>5</v>
      </c>
      <c r="O75" s="69" t="s">
        <v>3</v>
      </c>
      <c r="P75" s="69" t="s">
        <v>4</v>
      </c>
      <c r="Q75" s="69" t="s">
        <v>5</v>
      </c>
      <c r="R75" s="69" t="s">
        <v>3</v>
      </c>
      <c r="S75" s="69" t="s">
        <v>4</v>
      </c>
      <c r="T75" s="69" t="s">
        <v>5</v>
      </c>
      <c r="U75" s="69" t="s">
        <v>3</v>
      </c>
      <c r="V75" s="69" t="s">
        <v>4</v>
      </c>
      <c r="W75" s="69" t="s">
        <v>5</v>
      </c>
      <c r="X75" s="69" t="s">
        <v>3</v>
      </c>
      <c r="Y75" s="69" t="s">
        <v>4</v>
      </c>
      <c r="Z75" s="69" t="s">
        <v>5</v>
      </c>
      <c r="AA75" s="93"/>
      <c r="AB75" s="126"/>
    </row>
    <row r="76" spans="1:30" s="2" customFormat="1" ht="13.15" customHeight="1" x14ac:dyDescent="0.2">
      <c r="A76" s="37" t="s">
        <v>85</v>
      </c>
      <c r="B76" s="27" t="s">
        <v>16</v>
      </c>
      <c r="C76" s="12">
        <v>142033</v>
      </c>
      <c r="D76" s="13">
        <v>87757</v>
      </c>
      <c r="E76" s="14">
        <v>54276</v>
      </c>
      <c r="F76" s="12">
        <v>307710</v>
      </c>
      <c r="G76" s="13">
        <v>163436</v>
      </c>
      <c r="H76" s="14">
        <v>144274</v>
      </c>
      <c r="I76" s="12">
        <v>3114</v>
      </c>
      <c r="J76" s="13">
        <v>2326</v>
      </c>
      <c r="K76" s="14">
        <v>788</v>
      </c>
      <c r="L76" s="12">
        <v>3245</v>
      </c>
      <c r="M76" s="13">
        <v>2397</v>
      </c>
      <c r="N76" s="14">
        <v>848</v>
      </c>
      <c r="O76" s="12">
        <v>33144</v>
      </c>
      <c r="P76" s="13">
        <v>22263</v>
      </c>
      <c r="Q76" s="14">
        <v>10881</v>
      </c>
      <c r="R76" s="12">
        <v>51884</v>
      </c>
      <c r="S76" s="13">
        <v>30936</v>
      </c>
      <c r="T76" s="14">
        <v>20948</v>
      </c>
      <c r="U76" s="12">
        <v>105775</v>
      </c>
      <c r="V76" s="13">
        <v>63168</v>
      </c>
      <c r="W76" s="14">
        <v>42607</v>
      </c>
      <c r="X76" s="12">
        <v>252581</v>
      </c>
      <c r="Y76" s="13">
        <v>130103</v>
      </c>
      <c r="Z76" s="14">
        <v>122478</v>
      </c>
      <c r="AA76" s="9">
        <v>1.63</v>
      </c>
      <c r="AB76" s="20">
        <v>1.31</v>
      </c>
      <c r="AC76" s="43"/>
    </row>
    <row r="77" spans="1:30" ht="13.15" customHeight="1" x14ac:dyDescent="0.2">
      <c r="A77" s="38" t="s">
        <v>96</v>
      </c>
      <c r="B77" s="7" t="s">
        <v>17</v>
      </c>
      <c r="C77" s="29">
        <v>18508</v>
      </c>
      <c r="D77" s="30">
        <v>11173</v>
      </c>
      <c r="E77" s="31">
        <v>7335</v>
      </c>
      <c r="F77" s="29">
        <v>40680</v>
      </c>
      <c r="G77" s="30">
        <v>21288</v>
      </c>
      <c r="H77" s="31">
        <v>19392</v>
      </c>
      <c r="I77" s="29">
        <v>67</v>
      </c>
      <c r="J77" s="30">
        <v>52</v>
      </c>
      <c r="K77" s="31">
        <v>15</v>
      </c>
      <c r="L77" s="29">
        <v>72</v>
      </c>
      <c r="M77" s="30">
        <v>53</v>
      </c>
      <c r="N77" s="31">
        <v>19</v>
      </c>
      <c r="O77" s="29">
        <v>1270</v>
      </c>
      <c r="P77" s="30">
        <v>866</v>
      </c>
      <c r="Q77" s="31">
        <v>404</v>
      </c>
      <c r="R77" s="29">
        <v>2175</v>
      </c>
      <c r="S77" s="30">
        <v>1279</v>
      </c>
      <c r="T77" s="31">
        <v>896</v>
      </c>
      <c r="U77" s="29">
        <v>17171</v>
      </c>
      <c r="V77" s="30">
        <v>10255</v>
      </c>
      <c r="W77" s="31">
        <v>6916</v>
      </c>
      <c r="X77" s="29">
        <v>38433</v>
      </c>
      <c r="Y77" s="30">
        <v>19956</v>
      </c>
      <c r="Z77" s="31">
        <v>18477</v>
      </c>
      <c r="AA77" s="32">
        <v>1.19</v>
      </c>
      <c r="AB77" s="33">
        <v>1.02</v>
      </c>
      <c r="AC77" s="43"/>
      <c r="AD77" s="2"/>
    </row>
    <row r="78" spans="1:30" ht="13.15" customHeight="1" x14ac:dyDescent="0.2">
      <c r="A78" s="38" t="s">
        <v>64</v>
      </c>
      <c r="B78" s="7" t="s">
        <v>18</v>
      </c>
      <c r="C78" s="29">
        <v>20642</v>
      </c>
      <c r="D78" s="30">
        <v>11624</v>
      </c>
      <c r="E78" s="31">
        <v>9018</v>
      </c>
      <c r="F78" s="29">
        <v>45215</v>
      </c>
      <c r="G78" s="30">
        <v>22902</v>
      </c>
      <c r="H78" s="31">
        <v>22313</v>
      </c>
      <c r="I78" s="29">
        <v>1879</v>
      </c>
      <c r="J78" s="30">
        <v>1388</v>
      </c>
      <c r="K78" s="31">
        <v>491</v>
      </c>
      <c r="L78" s="29">
        <v>1961</v>
      </c>
      <c r="M78" s="30">
        <v>1431</v>
      </c>
      <c r="N78" s="31">
        <v>530</v>
      </c>
      <c r="O78" s="29">
        <v>5669</v>
      </c>
      <c r="P78" s="30">
        <v>3468</v>
      </c>
      <c r="Q78" s="31">
        <v>2201</v>
      </c>
      <c r="R78" s="29">
        <v>8401</v>
      </c>
      <c r="S78" s="30">
        <v>4759</v>
      </c>
      <c r="T78" s="31">
        <v>3642</v>
      </c>
      <c r="U78" s="29">
        <v>13094</v>
      </c>
      <c r="V78" s="30">
        <v>6768</v>
      </c>
      <c r="W78" s="31">
        <v>6326</v>
      </c>
      <c r="X78" s="29">
        <v>34853</v>
      </c>
      <c r="Y78" s="30">
        <v>16712</v>
      </c>
      <c r="Z78" s="31">
        <v>18141</v>
      </c>
      <c r="AA78" s="32">
        <v>1.95</v>
      </c>
      <c r="AB78" s="33">
        <v>1.69</v>
      </c>
      <c r="AC78" s="43"/>
      <c r="AD78" s="2"/>
    </row>
    <row r="79" spans="1:30" ht="13.15" customHeight="1" x14ac:dyDescent="0.2">
      <c r="A79" s="38" t="s">
        <v>97</v>
      </c>
      <c r="B79" s="7" t="s">
        <v>19</v>
      </c>
      <c r="C79" s="29">
        <v>8544</v>
      </c>
      <c r="D79" s="30">
        <v>4862</v>
      </c>
      <c r="E79" s="31">
        <v>3682</v>
      </c>
      <c r="F79" s="29">
        <v>21134</v>
      </c>
      <c r="G79" s="30">
        <v>10803</v>
      </c>
      <c r="H79" s="31">
        <v>10331</v>
      </c>
      <c r="I79" s="29">
        <v>41</v>
      </c>
      <c r="J79" s="30">
        <v>34</v>
      </c>
      <c r="K79" s="31">
        <v>7</v>
      </c>
      <c r="L79" s="29">
        <v>44</v>
      </c>
      <c r="M79" s="30">
        <v>36</v>
      </c>
      <c r="N79" s="31">
        <v>8</v>
      </c>
      <c r="O79" s="29">
        <v>1091</v>
      </c>
      <c r="P79" s="30">
        <v>715</v>
      </c>
      <c r="Q79" s="31">
        <v>376</v>
      </c>
      <c r="R79" s="29">
        <v>2103</v>
      </c>
      <c r="S79" s="30">
        <v>1197</v>
      </c>
      <c r="T79" s="31">
        <v>906</v>
      </c>
      <c r="U79" s="29">
        <v>7412</v>
      </c>
      <c r="V79" s="30">
        <v>4113</v>
      </c>
      <c r="W79" s="31">
        <v>3299</v>
      </c>
      <c r="X79" s="29">
        <v>18987</v>
      </c>
      <c r="Y79" s="30">
        <v>9570</v>
      </c>
      <c r="Z79" s="31">
        <v>9417</v>
      </c>
      <c r="AA79" s="32">
        <v>1.06</v>
      </c>
      <c r="AB79" s="33">
        <v>0.95</v>
      </c>
      <c r="AC79" s="43"/>
      <c r="AD79" s="2"/>
    </row>
    <row r="80" spans="1:30" ht="13.15" customHeight="1" x14ac:dyDescent="0.2">
      <c r="A80" s="38" t="s">
        <v>98</v>
      </c>
      <c r="B80" s="7" t="s">
        <v>28</v>
      </c>
      <c r="C80" s="29">
        <v>18631</v>
      </c>
      <c r="D80" s="30">
        <v>10772</v>
      </c>
      <c r="E80" s="31">
        <v>7859</v>
      </c>
      <c r="F80" s="29">
        <v>43795</v>
      </c>
      <c r="G80" s="30">
        <v>22464</v>
      </c>
      <c r="H80" s="31">
        <v>21331</v>
      </c>
      <c r="I80" s="29">
        <v>407</v>
      </c>
      <c r="J80" s="30">
        <v>306</v>
      </c>
      <c r="K80" s="31">
        <v>101</v>
      </c>
      <c r="L80" s="29">
        <v>426</v>
      </c>
      <c r="M80" s="30">
        <v>318</v>
      </c>
      <c r="N80" s="31">
        <v>108</v>
      </c>
      <c r="O80" s="29">
        <v>5718</v>
      </c>
      <c r="P80" s="30">
        <v>3671</v>
      </c>
      <c r="Q80" s="31">
        <v>2047</v>
      </c>
      <c r="R80" s="29">
        <v>10131</v>
      </c>
      <c r="S80" s="30">
        <v>5780</v>
      </c>
      <c r="T80" s="31">
        <v>4351</v>
      </c>
      <c r="U80" s="29">
        <v>12506</v>
      </c>
      <c r="V80" s="30">
        <v>6795</v>
      </c>
      <c r="W80" s="31">
        <v>5711</v>
      </c>
      <c r="X80" s="29">
        <v>33238</v>
      </c>
      <c r="Y80" s="30">
        <v>16366</v>
      </c>
      <c r="Z80" s="31">
        <v>16872</v>
      </c>
      <c r="AA80" s="32">
        <v>1.92</v>
      </c>
      <c r="AB80" s="33">
        <v>1.57</v>
      </c>
      <c r="AC80" s="43"/>
      <c r="AD80" s="2"/>
    </row>
    <row r="81" spans="1:30" ht="13.15" customHeight="1" x14ac:dyDescent="0.2">
      <c r="A81" s="38" t="s">
        <v>63</v>
      </c>
      <c r="B81" s="7" t="s">
        <v>29</v>
      </c>
      <c r="C81" s="29">
        <v>9964</v>
      </c>
      <c r="D81" s="30">
        <v>6597</v>
      </c>
      <c r="E81" s="31">
        <v>3367</v>
      </c>
      <c r="F81" s="29">
        <v>20194</v>
      </c>
      <c r="G81" s="30">
        <v>11122</v>
      </c>
      <c r="H81" s="31">
        <v>9072</v>
      </c>
      <c r="I81" s="29">
        <v>301</v>
      </c>
      <c r="J81" s="30">
        <v>216</v>
      </c>
      <c r="K81" s="31">
        <v>85</v>
      </c>
      <c r="L81" s="29">
        <v>308</v>
      </c>
      <c r="M81" s="30">
        <v>219</v>
      </c>
      <c r="N81" s="31">
        <v>89</v>
      </c>
      <c r="O81" s="29">
        <v>3068</v>
      </c>
      <c r="P81" s="30">
        <v>2189</v>
      </c>
      <c r="Q81" s="31">
        <v>879</v>
      </c>
      <c r="R81" s="29">
        <v>3951</v>
      </c>
      <c r="S81" s="30">
        <v>2607</v>
      </c>
      <c r="T81" s="31">
        <v>1344</v>
      </c>
      <c r="U81" s="29">
        <v>6595</v>
      </c>
      <c r="V81" s="30">
        <v>4192</v>
      </c>
      <c r="W81" s="31">
        <v>2403</v>
      </c>
      <c r="X81" s="29">
        <v>15935</v>
      </c>
      <c r="Y81" s="30">
        <v>8296</v>
      </c>
      <c r="Z81" s="31">
        <v>7639</v>
      </c>
      <c r="AA81" s="32">
        <v>1.45</v>
      </c>
      <c r="AB81" s="33">
        <v>1.07</v>
      </c>
      <c r="AC81" s="43"/>
      <c r="AD81" s="2"/>
    </row>
    <row r="82" spans="1:30" ht="13.15" customHeight="1" x14ac:dyDescent="0.2">
      <c r="A82" s="38" t="s">
        <v>99</v>
      </c>
      <c r="B82" s="7" t="s">
        <v>30</v>
      </c>
      <c r="C82" s="29">
        <v>17965</v>
      </c>
      <c r="D82" s="30">
        <v>11119</v>
      </c>
      <c r="E82" s="31">
        <v>6846</v>
      </c>
      <c r="F82" s="29">
        <v>39947</v>
      </c>
      <c r="G82" s="30">
        <v>20791</v>
      </c>
      <c r="H82" s="31">
        <v>19156</v>
      </c>
      <c r="I82" s="29">
        <v>85</v>
      </c>
      <c r="J82" s="30">
        <v>60</v>
      </c>
      <c r="K82" s="31">
        <v>25</v>
      </c>
      <c r="L82" s="29">
        <v>90</v>
      </c>
      <c r="M82" s="30">
        <v>63</v>
      </c>
      <c r="N82" s="31">
        <v>27</v>
      </c>
      <c r="O82" s="29">
        <v>7288</v>
      </c>
      <c r="P82" s="30">
        <v>4821</v>
      </c>
      <c r="Q82" s="31">
        <v>2467</v>
      </c>
      <c r="R82" s="29">
        <v>10822</v>
      </c>
      <c r="S82" s="30">
        <v>6433</v>
      </c>
      <c r="T82" s="31">
        <v>4389</v>
      </c>
      <c r="U82" s="29">
        <v>10592</v>
      </c>
      <c r="V82" s="30">
        <v>6238</v>
      </c>
      <c r="W82" s="31">
        <v>4354</v>
      </c>
      <c r="X82" s="29">
        <v>29035</v>
      </c>
      <c r="Y82" s="30">
        <v>14295</v>
      </c>
      <c r="Z82" s="31">
        <v>14740</v>
      </c>
      <c r="AA82" s="32">
        <v>1.63</v>
      </c>
      <c r="AB82" s="33">
        <v>1.44</v>
      </c>
      <c r="AC82" s="43"/>
      <c r="AD82" s="2"/>
    </row>
    <row r="83" spans="1:30" ht="13.15" customHeight="1" x14ac:dyDescent="0.2">
      <c r="A83" s="25" t="s">
        <v>44</v>
      </c>
      <c r="B83" s="7" t="s">
        <v>31</v>
      </c>
      <c r="C83" s="15">
        <v>2505</v>
      </c>
      <c r="D83" s="3">
        <v>1622</v>
      </c>
      <c r="E83" s="16">
        <v>883</v>
      </c>
      <c r="F83" s="15">
        <v>4446</v>
      </c>
      <c r="G83" s="3">
        <v>2505</v>
      </c>
      <c r="H83" s="16">
        <v>1941</v>
      </c>
      <c r="I83" s="15">
        <v>14</v>
      </c>
      <c r="J83" s="3">
        <v>13</v>
      </c>
      <c r="K83" s="16">
        <v>1</v>
      </c>
      <c r="L83" s="15">
        <v>15</v>
      </c>
      <c r="M83" s="3">
        <v>13</v>
      </c>
      <c r="N83" s="16">
        <v>2</v>
      </c>
      <c r="O83" s="15">
        <v>276</v>
      </c>
      <c r="P83" s="3">
        <v>208</v>
      </c>
      <c r="Q83" s="16">
        <v>68</v>
      </c>
      <c r="R83" s="15">
        <v>423</v>
      </c>
      <c r="S83" s="3">
        <v>285</v>
      </c>
      <c r="T83" s="16">
        <v>138</v>
      </c>
      <c r="U83" s="15">
        <v>2215</v>
      </c>
      <c r="V83" s="3">
        <v>1401</v>
      </c>
      <c r="W83" s="16">
        <v>814</v>
      </c>
      <c r="X83" s="15">
        <v>4008</v>
      </c>
      <c r="Y83" s="3">
        <v>2207</v>
      </c>
      <c r="Z83" s="16">
        <v>1801</v>
      </c>
      <c r="AA83" s="10">
        <v>1.48</v>
      </c>
      <c r="AB83" s="21">
        <v>0.98</v>
      </c>
      <c r="AC83" s="43"/>
      <c r="AD83" s="2"/>
    </row>
    <row r="84" spans="1:30" ht="13.15" customHeight="1" x14ac:dyDescent="0.2">
      <c r="A84" s="25" t="s">
        <v>45</v>
      </c>
      <c r="B84" s="7" t="s">
        <v>32</v>
      </c>
      <c r="C84" s="15">
        <v>1796</v>
      </c>
      <c r="D84" s="3">
        <v>1196</v>
      </c>
      <c r="E84" s="16">
        <v>600</v>
      </c>
      <c r="F84" s="15">
        <v>4316</v>
      </c>
      <c r="G84" s="3">
        <v>2302</v>
      </c>
      <c r="H84" s="16">
        <v>2014</v>
      </c>
      <c r="I84" s="15">
        <v>13</v>
      </c>
      <c r="J84" s="3">
        <v>12</v>
      </c>
      <c r="K84" s="16">
        <v>1</v>
      </c>
      <c r="L84" s="15">
        <v>13</v>
      </c>
      <c r="M84" s="3">
        <v>12</v>
      </c>
      <c r="N84" s="16">
        <v>1</v>
      </c>
      <c r="O84" s="15">
        <v>237</v>
      </c>
      <c r="P84" s="3">
        <v>181</v>
      </c>
      <c r="Q84" s="16">
        <v>56</v>
      </c>
      <c r="R84" s="15">
        <v>400</v>
      </c>
      <c r="S84" s="3">
        <v>247</v>
      </c>
      <c r="T84" s="16">
        <v>153</v>
      </c>
      <c r="U84" s="15">
        <v>1546</v>
      </c>
      <c r="V84" s="3">
        <v>1003</v>
      </c>
      <c r="W84" s="16">
        <v>543</v>
      </c>
      <c r="X84" s="15">
        <v>3903</v>
      </c>
      <c r="Y84" s="3">
        <v>2043</v>
      </c>
      <c r="Z84" s="16">
        <v>1860</v>
      </c>
      <c r="AA84" s="10">
        <v>0.92</v>
      </c>
      <c r="AB84" s="21">
        <v>0.78</v>
      </c>
      <c r="AC84" s="43"/>
      <c r="AD84" s="2"/>
    </row>
    <row r="85" spans="1:30" ht="13.15" customHeight="1" x14ac:dyDescent="0.2">
      <c r="A85" s="25" t="s">
        <v>46</v>
      </c>
      <c r="B85" s="7" t="s">
        <v>33</v>
      </c>
      <c r="C85" s="15">
        <v>2947</v>
      </c>
      <c r="D85" s="3">
        <v>1922</v>
      </c>
      <c r="E85" s="16">
        <v>1025</v>
      </c>
      <c r="F85" s="15">
        <v>5938</v>
      </c>
      <c r="G85" s="3">
        <v>3331</v>
      </c>
      <c r="H85" s="16">
        <v>2607</v>
      </c>
      <c r="I85" s="15">
        <v>3</v>
      </c>
      <c r="J85" s="3">
        <v>3</v>
      </c>
      <c r="K85" s="16">
        <v>0</v>
      </c>
      <c r="L85" s="15">
        <v>3</v>
      </c>
      <c r="M85" s="3">
        <v>3</v>
      </c>
      <c r="N85" s="16">
        <v>0</v>
      </c>
      <c r="O85" s="15">
        <v>1258</v>
      </c>
      <c r="P85" s="3">
        <v>901</v>
      </c>
      <c r="Q85" s="16">
        <v>357</v>
      </c>
      <c r="R85" s="15">
        <v>2054</v>
      </c>
      <c r="S85" s="3">
        <v>1277</v>
      </c>
      <c r="T85" s="16">
        <v>777</v>
      </c>
      <c r="U85" s="15">
        <v>1686</v>
      </c>
      <c r="V85" s="3">
        <v>1018</v>
      </c>
      <c r="W85" s="16">
        <v>668</v>
      </c>
      <c r="X85" s="15">
        <v>3881</v>
      </c>
      <c r="Y85" s="3">
        <v>2051</v>
      </c>
      <c r="Z85" s="16">
        <v>1830</v>
      </c>
      <c r="AA85" s="10">
        <v>1.56</v>
      </c>
      <c r="AB85" s="21">
        <v>1.08</v>
      </c>
      <c r="AC85" s="43"/>
      <c r="AD85" s="2"/>
    </row>
    <row r="86" spans="1:30" ht="13.15" customHeight="1" x14ac:dyDescent="0.2">
      <c r="A86" s="25" t="s">
        <v>47</v>
      </c>
      <c r="B86" s="7" t="s">
        <v>34</v>
      </c>
      <c r="C86" s="15">
        <v>6696</v>
      </c>
      <c r="D86" s="3">
        <v>4318</v>
      </c>
      <c r="E86" s="16">
        <v>2378</v>
      </c>
      <c r="F86" s="15">
        <v>11606</v>
      </c>
      <c r="G86" s="3">
        <v>6481</v>
      </c>
      <c r="H86" s="16">
        <v>5125</v>
      </c>
      <c r="I86" s="15">
        <v>2</v>
      </c>
      <c r="J86" s="3">
        <v>2</v>
      </c>
      <c r="K86" s="16">
        <v>0</v>
      </c>
      <c r="L86" s="15">
        <v>2</v>
      </c>
      <c r="M86" s="3">
        <v>2</v>
      </c>
      <c r="N86" s="16">
        <v>0</v>
      </c>
      <c r="O86" s="15">
        <v>77</v>
      </c>
      <c r="P86" s="3">
        <v>51</v>
      </c>
      <c r="Q86" s="16">
        <v>26</v>
      </c>
      <c r="R86" s="15">
        <v>115</v>
      </c>
      <c r="S86" s="3">
        <v>70</v>
      </c>
      <c r="T86" s="16">
        <v>45</v>
      </c>
      <c r="U86" s="15">
        <v>6617</v>
      </c>
      <c r="V86" s="3">
        <v>4265</v>
      </c>
      <c r="W86" s="16">
        <v>2352</v>
      </c>
      <c r="X86" s="15">
        <v>11489</v>
      </c>
      <c r="Y86" s="3">
        <v>6409</v>
      </c>
      <c r="Z86" s="16">
        <v>5080</v>
      </c>
      <c r="AA86" s="10">
        <v>1.72</v>
      </c>
      <c r="AB86" s="21">
        <v>0.91</v>
      </c>
      <c r="AC86" s="43"/>
      <c r="AD86" s="2"/>
    </row>
    <row r="87" spans="1:30" ht="13.15" customHeight="1" x14ac:dyDescent="0.2">
      <c r="A87" s="25" t="s">
        <v>48</v>
      </c>
      <c r="B87" s="7" t="s">
        <v>35</v>
      </c>
      <c r="C87" s="15">
        <v>3009</v>
      </c>
      <c r="D87" s="3">
        <v>2079</v>
      </c>
      <c r="E87" s="16">
        <v>930</v>
      </c>
      <c r="F87" s="15">
        <v>5840</v>
      </c>
      <c r="G87" s="3">
        <v>3334</v>
      </c>
      <c r="H87" s="16">
        <v>2506</v>
      </c>
      <c r="I87" s="15">
        <v>11</v>
      </c>
      <c r="J87" s="3">
        <v>10</v>
      </c>
      <c r="K87" s="16">
        <v>1</v>
      </c>
      <c r="L87" s="15">
        <v>12</v>
      </c>
      <c r="M87" s="3">
        <v>11</v>
      </c>
      <c r="N87" s="16">
        <v>1</v>
      </c>
      <c r="O87" s="15">
        <v>289</v>
      </c>
      <c r="P87" s="3">
        <v>189</v>
      </c>
      <c r="Q87" s="16">
        <v>100</v>
      </c>
      <c r="R87" s="15">
        <v>576</v>
      </c>
      <c r="S87" s="3">
        <v>317</v>
      </c>
      <c r="T87" s="16">
        <v>259</v>
      </c>
      <c r="U87" s="15">
        <v>2709</v>
      </c>
      <c r="V87" s="3">
        <v>1880</v>
      </c>
      <c r="W87" s="16">
        <v>829</v>
      </c>
      <c r="X87" s="15">
        <v>5252</v>
      </c>
      <c r="Y87" s="3">
        <v>3006</v>
      </c>
      <c r="Z87" s="16">
        <v>2246</v>
      </c>
      <c r="AA87" s="10">
        <v>1.69</v>
      </c>
      <c r="AB87" s="21">
        <v>1.17</v>
      </c>
      <c r="AC87" s="43"/>
      <c r="AD87" s="2"/>
    </row>
    <row r="88" spans="1:30" ht="13.15" customHeight="1" x14ac:dyDescent="0.2">
      <c r="A88" s="25" t="s">
        <v>49</v>
      </c>
      <c r="B88" s="7" t="s">
        <v>20</v>
      </c>
      <c r="C88" s="15">
        <v>5584</v>
      </c>
      <c r="D88" s="3">
        <v>3961</v>
      </c>
      <c r="E88" s="16">
        <v>1623</v>
      </c>
      <c r="F88" s="15">
        <v>12263</v>
      </c>
      <c r="G88" s="3">
        <v>6728</v>
      </c>
      <c r="H88" s="16">
        <v>5535</v>
      </c>
      <c r="I88" s="15">
        <v>0</v>
      </c>
      <c r="J88" s="3">
        <v>0</v>
      </c>
      <c r="K88" s="16">
        <v>0</v>
      </c>
      <c r="L88" s="15">
        <v>0</v>
      </c>
      <c r="M88" s="3">
        <v>0</v>
      </c>
      <c r="N88" s="16">
        <v>0</v>
      </c>
      <c r="O88" s="15">
        <v>2626</v>
      </c>
      <c r="P88" s="3">
        <v>1939</v>
      </c>
      <c r="Q88" s="16">
        <v>687</v>
      </c>
      <c r="R88" s="15">
        <v>4348</v>
      </c>
      <c r="S88" s="3">
        <v>2665</v>
      </c>
      <c r="T88" s="16">
        <v>1683</v>
      </c>
      <c r="U88" s="15">
        <v>2958</v>
      </c>
      <c r="V88" s="3">
        <v>2022</v>
      </c>
      <c r="W88" s="16">
        <v>936</v>
      </c>
      <c r="X88" s="15">
        <v>7915</v>
      </c>
      <c r="Y88" s="3">
        <v>4063</v>
      </c>
      <c r="Z88" s="16">
        <v>3852</v>
      </c>
      <c r="AA88" s="10">
        <v>2.3199999999999998</v>
      </c>
      <c r="AB88" s="21">
        <v>1.78</v>
      </c>
      <c r="AC88" s="43"/>
      <c r="AD88" s="2"/>
    </row>
    <row r="89" spans="1:30" ht="13.15" customHeight="1" x14ac:dyDescent="0.2">
      <c r="A89" s="25" t="s">
        <v>50</v>
      </c>
      <c r="B89" s="7" t="s">
        <v>21</v>
      </c>
      <c r="C89" s="15">
        <v>2106</v>
      </c>
      <c r="D89" s="3">
        <v>1540</v>
      </c>
      <c r="E89" s="16">
        <v>566</v>
      </c>
      <c r="F89" s="15">
        <v>3848</v>
      </c>
      <c r="G89" s="3">
        <v>2356</v>
      </c>
      <c r="H89" s="16">
        <v>1492</v>
      </c>
      <c r="I89" s="15">
        <v>7</v>
      </c>
      <c r="J89" s="3">
        <v>6</v>
      </c>
      <c r="K89" s="16">
        <v>1</v>
      </c>
      <c r="L89" s="15">
        <v>7</v>
      </c>
      <c r="M89" s="3">
        <v>6</v>
      </c>
      <c r="N89" s="16">
        <v>1</v>
      </c>
      <c r="O89" s="15">
        <v>231</v>
      </c>
      <c r="P89" s="3">
        <v>173</v>
      </c>
      <c r="Q89" s="16">
        <v>58</v>
      </c>
      <c r="R89" s="15">
        <v>287</v>
      </c>
      <c r="S89" s="3">
        <v>197</v>
      </c>
      <c r="T89" s="16">
        <v>90</v>
      </c>
      <c r="U89" s="15">
        <v>1868</v>
      </c>
      <c r="V89" s="3">
        <v>1361</v>
      </c>
      <c r="W89" s="16">
        <v>507</v>
      </c>
      <c r="X89" s="15">
        <v>3554</v>
      </c>
      <c r="Y89" s="3">
        <v>2153</v>
      </c>
      <c r="Z89" s="16">
        <v>1401</v>
      </c>
      <c r="AA89" s="10">
        <v>1.1499999999999999</v>
      </c>
      <c r="AB89" s="21">
        <v>0.76</v>
      </c>
      <c r="AC89" s="43"/>
      <c r="AD89" s="2"/>
    </row>
    <row r="90" spans="1:30" ht="13.15" customHeight="1" x14ac:dyDescent="0.2">
      <c r="A90" s="25" t="s">
        <v>51</v>
      </c>
      <c r="B90" s="7" t="s">
        <v>22</v>
      </c>
      <c r="C90" s="15">
        <v>7994</v>
      </c>
      <c r="D90" s="3">
        <v>5351</v>
      </c>
      <c r="E90" s="16">
        <v>2643</v>
      </c>
      <c r="F90" s="15">
        <v>15679</v>
      </c>
      <c r="G90" s="3">
        <v>9087</v>
      </c>
      <c r="H90" s="16">
        <v>6592</v>
      </c>
      <c r="I90" s="15">
        <v>60</v>
      </c>
      <c r="J90" s="3">
        <v>43</v>
      </c>
      <c r="K90" s="16">
        <v>17</v>
      </c>
      <c r="L90" s="15">
        <v>63</v>
      </c>
      <c r="M90" s="3">
        <v>46</v>
      </c>
      <c r="N90" s="16">
        <v>17</v>
      </c>
      <c r="O90" s="15">
        <v>918</v>
      </c>
      <c r="P90" s="3">
        <v>708</v>
      </c>
      <c r="Q90" s="16">
        <v>210</v>
      </c>
      <c r="R90" s="15">
        <v>1109</v>
      </c>
      <c r="S90" s="3">
        <v>803</v>
      </c>
      <c r="T90" s="16">
        <v>306</v>
      </c>
      <c r="U90" s="15">
        <v>7016</v>
      </c>
      <c r="V90" s="3">
        <v>4600</v>
      </c>
      <c r="W90" s="16">
        <v>2416</v>
      </c>
      <c r="X90" s="15">
        <v>14507</v>
      </c>
      <c r="Y90" s="3">
        <v>8238</v>
      </c>
      <c r="Z90" s="16">
        <v>6269</v>
      </c>
      <c r="AA90" s="10">
        <v>2.78</v>
      </c>
      <c r="AB90" s="21">
        <v>1.9</v>
      </c>
      <c r="AC90" s="43"/>
      <c r="AD90" s="2"/>
    </row>
    <row r="91" spans="1:30" ht="13.15" customHeight="1" x14ac:dyDescent="0.2">
      <c r="A91" s="25" t="s">
        <v>52</v>
      </c>
      <c r="B91" s="7" t="s">
        <v>23</v>
      </c>
      <c r="C91" s="15">
        <v>4245</v>
      </c>
      <c r="D91" s="3">
        <v>2712</v>
      </c>
      <c r="E91" s="16">
        <v>1533</v>
      </c>
      <c r="F91" s="15">
        <v>9182</v>
      </c>
      <c r="G91" s="3">
        <v>5147</v>
      </c>
      <c r="H91" s="16">
        <v>4035</v>
      </c>
      <c r="I91" s="15">
        <v>84</v>
      </c>
      <c r="J91" s="3">
        <v>76</v>
      </c>
      <c r="K91" s="16">
        <v>8</v>
      </c>
      <c r="L91" s="15">
        <v>85</v>
      </c>
      <c r="M91" s="3">
        <v>76</v>
      </c>
      <c r="N91" s="16">
        <v>9</v>
      </c>
      <c r="O91" s="15">
        <v>780</v>
      </c>
      <c r="P91" s="3">
        <v>590</v>
      </c>
      <c r="Q91" s="16">
        <v>190</v>
      </c>
      <c r="R91" s="15">
        <v>1217</v>
      </c>
      <c r="S91" s="3">
        <v>794</v>
      </c>
      <c r="T91" s="16">
        <v>423</v>
      </c>
      <c r="U91" s="15">
        <v>3381</v>
      </c>
      <c r="V91" s="3">
        <v>2046</v>
      </c>
      <c r="W91" s="16">
        <v>1335</v>
      </c>
      <c r="X91" s="15">
        <v>7880</v>
      </c>
      <c r="Y91" s="3">
        <v>4277</v>
      </c>
      <c r="Z91" s="16">
        <v>3603</v>
      </c>
      <c r="AA91" s="10">
        <v>5.12</v>
      </c>
      <c r="AB91" s="21">
        <v>4.1900000000000004</v>
      </c>
      <c r="AC91" s="43"/>
      <c r="AD91" s="2"/>
    </row>
    <row r="92" spans="1:30" ht="13.15" customHeight="1" x14ac:dyDescent="0.2">
      <c r="A92" s="25" t="s">
        <v>53</v>
      </c>
      <c r="B92" s="7" t="s">
        <v>24</v>
      </c>
      <c r="C92" s="15">
        <v>3881</v>
      </c>
      <c r="D92" s="3">
        <v>2569</v>
      </c>
      <c r="E92" s="16">
        <v>1312</v>
      </c>
      <c r="F92" s="15">
        <v>8598</v>
      </c>
      <c r="G92" s="3">
        <v>4823</v>
      </c>
      <c r="H92" s="16">
        <v>3775</v>
      </c>
      <c r="I92" s="15">
        <v>21</v>
      </c>
      <c r="J92" s="3">
        <v>17</v>
      </c>
      <c r="K92" s="16">
        <v>4</v>
      </c>
      <c r="L92" s="15">
        <v>22</v>
      </c>
      <c r="M92" s="3">
        <v>18</v>
      </c>
      <c r="N92" s="16">
        <v>4</v>
      </c>
      <c r="O92" s="15">
        <v>609</v>
      </c>
      <c r="P92" s="3">
        <v>439</v>
      </c>
      <c r="Q92" s="16">
        <v>170</v>
      </c>
      <c r="R92" s="15">
        <v>855</v>
      </c>
      <c r="S92" s="3">
        <v>550</v>
      </c>
      <c r="T92" s="16">
        <v>305</v>
      </c>
      <c r="U92" s="15">
        <v>3251</v>
      </c>
      <c r="V92" s="3">
        <v>2113</v>
      </c>
      <c r="W92" s="16">
        <v>1138</v>
      </c>
      <c r="X92" s="15">
        <v>7721</v>
      </c>
      <c r="Y92" s="3">
        <v>4255</v>
      </c>
      <c r="Z92" s="16">
        <v>3466</v>
      </c>
      <c r="AA92" s="10">
        <v>3.08</v>
      </c>
      <c r="AB92" s="21">
        <v>2.62</v>
      </c>
      <c r="AC92" s="43"/>
      <c r="AD92" s="2"/>
    </row>
    <row r="93" spans="1:30" ht="13.15" customHeight="1" x14ac:dyDescent="0.2">
      <c r="A93" s="25" t="s">
        <v>54</v>
      </c>
      <c r="B93" s="7" t="s">
        <v>25</v>
      </c>
      <c r="C93" s="15">
        <v>875</v>
      </c>
      <c r="D93" s="3">
        <v>612</v>
      </c>
      <c r="E93" s="16">
        <v>263</v>
      </c>
      <c r="F93" s="15">
        <v>1747</v>
      </c>
      <c r="G93" s="3">
        <v>968</v>
      </c>
      <c r="H93" s="16">
        <v>779</v>
      </c>
      <c r="I93" s="15">
        <v>60</v>
      </c>
      <c r="J93" s="3">
        <v>44</v>
      </c>
      <c r="K93" s="16">
        <v>16</v>
      </c>
      <c r="L93" s="15">
        <v>61</v>
      </c>
      <c r="M93" s="3">
        <v>44</v>
      </c>
      <c r="N93" s="16">
        <v>17</v>
      </c>
      <c r="O93" s="15">
        <v>317</v>
      </c>
      <c r="P93" s="3">
        <v>235</v>
      </c>
      <c r="Q93" s="16">
        <v>82</v>
      </c>
      <c r="R93" s="15">
        <v>443</v>
      </c>
      <c r="S93" s="3">
        <v>287</v>
      </c>
      <c r="T93" s="16">
        <v>156</v>
      </c>
      <c r="U93" s="15">
        <v>498</v>
      </c>
      <c r="V93" s="3">
        <v>333</v>
      </c>
      <c r="W93" s="16">
        <v>165</v>
      </c>
      <c r="X93" s="15">
        <v>1243</v>
      </c>
      <c r="Y93" s="3">
        <v>637</v>
      </c>
      <c r="Z93" s="16">
        <v>606</v>
      </c>
      <c r="AA93" s="10">
        <v>2.16</v>
      </c>
      <c r="AB93" s="21">
        <v>1.67</v>
      </c>
      <c r="AC93" s="43"/>
      <c r="AD93" s="2"/>
    </row>
    <row r="94" spans="1:30" ht="13.15" customHeight="1" x14ac:dyDescent="0.2">
      <c r="A94" s="25" t="s">
        <v>55</v>
      </c>
      <c r="B94" s="7" t="s">
        <v>26</v>
      </c>
      <c r="C94" s="15">
        <v>2641</v>
      </c>
      <c r="D94" s="3">
        <v>1576</v>
      </c>
      <c r="E94" s="16">
        <v>1065</v>
      </c>
      <c r="F94" s="15">
        <v>6082</v>
      </c>
      <c r="G94" s="3">
        <v>3153</v>
      </c>
      <c r="H94" s="16">
        <v>2929</v>
      </c>
      <c r="I94" s="15">
        <v>5</v>
      </c>
      <c r="J94" s="3">
        <v>4</v>
      </c>
      <c r="K94" s="16">
        <v>1</v>
      </c>
      <c r="L94" s="15">
        <v>5</v>
      </c>
      <c r="M94" s="3">
        <v>4</v>
      </c>
      <c r="N94" s="16">
        <v>1</v>
      </c>
      <c r="O94" s="15">
        <v>579</v>
      </c>
      <c r="P94" s="3">
        <v>363</v>
      </c>
      <c r="Q94" s="16">
        <v>216</v>
      </c>
      <c r="R94" s="15">
        <v>1085</v>
      </c>
      <c r="S94" s="3">
        <v>592</v>
      </c>
      <c r="T94" s="16">
        <v>493</v>
      </c>
      <c r="U94" s="15">
        <v>2057</v>
      </c>
      <c r="V94" s="3">
        <v>1209</v>
      </c>
      <c r="W94" s="16">
        <v>848</v>
      </c>
      <c r="X94" s="15">
        <v>4992</v>
      </c>
      <c r="Y94" s="3">
        <v>2557</v>
      </c>
      <c r="Z94" s="16">
        <v>2435</v>
      </c>
      <c r="AA94" s="10">
        <v>1.72</v>
      </c>
      <c r="AB94" s="21">
        <v>1.64</v>
      </c>
      <c r="AC94" s="43"/>
      <c r="AD94" s="2"/>
    </row>
    <row r="95" spans="1:30" ht="13.15" customHeight="1" x14ac:dyDescent="0.2">
      <c r="A95" s="25" t="s">
        <v>56</v>
      </c>
      <c r="B95" s="7" t="s">
        <v>27</v>
      </c>
      <c r="C95" s="15">
        <v>1735</v>
      </c>
      <c r="D95" s="3">
        <v>1050</v>
      </c>
      <c r="E95" s="16">
        <v>685</v>
      </c>
      <c r="F95" s="15">
        <v>3751</v>
      </c>
      <c r="G95" s="3">
        <v>1977</v>
      </c>
      <c r="H95" s="16">
        <v>1774</v>
      </c>
      <c r="I95" s="15">
        <v>20</v>
      </c>
      <c r="J95" s="3">
        <v>12</v>
      </c>
      <c r="K95" s="16">
        <v>8</v>
      </c>
      <c r="L95" s="15">
        <v>20</v>
      </c>
      <c r="M95" s="3">
        <v>12</v>
      </c>
      <c r="N95" s="16">
        <v>8</v>
      </c>
      <c r="O95" s="15">
        <v>434</v>
      </c>
      <c r="P95" s="3">
        <v>278</v>
      </c>
      <c r="Q95" s="16">
        <v>156</v>
      </c>
      <c r="R95" s="15">
        <v>783</v>
      </c>
      <c r="S95" s="3">
        <v>436</v>
      </c>
      <c r="T95" s="16">
        <v>347</v>
      </c>
      <c r="U95" s="15">
        <v>1281</v>
      </c>
      <c r="V95" s="3">
        <v>760</v>
      </c>
      <c r="W95" s="16">
        <v>521</v>
      </c>
      <c r="X95" s="15">
        <v>2948</v>
      </c>
      <c r="Y95" s="3">
        <v>1529</v>
      </c>
      <c r="Z95" s="16">
        <v>1419</v>
      </c>
      <c r="AA95" s="10">
        <v>1.05</v>
      </c>
      <c r="AB95" s="21">
        <v>0.84</v>
      </c>
      <c r="AC95" s="43"/>
      <c r="AD95" s="2"/>
    </row>
    <row r="96" spans="1:30" ht="13.15" customHeight="1" x14ac:dyDescent="0.2">
      <c r="A96" s="25" t="s">
        <v>57</v>
      </c>
      <c r="B96" s="7" t="s">
        <v>36</v>
      </c>
      <c r="C96" s="15">
        <v>1436</v>
      </c>
      <c r="D96" s="3">
        <v>900</v>
      </c>
      <c r="E96" s="16">
        <v>536</v>
      </c>
      <c r="F96" s="15">
        <v>2821</v>
      </c>
      <c r="G96" s="3">
        <v>1542</v>
      </c>
      <c r="H96" s="16">
        <v>1279</v>
      </c>
      <c r="I96" s="15">
        <v>21</v>
      </c>
      <c r="J96" s="3">
        <v>18</v>
      </c>
      <c r="K96" s="16">
        <v>3</v>
      </c>
      <c r="L96" s="15">
        <v>22</v>
      </c>
      <c r="M96" s="3">
        <v>19</v>
      </c>
      <c r="N96" s="16">
        <v>3</v>
      </c>
      <c r="O96" s="15">
        <v>305</v>
      </c>
      <c r="P96" s="3">
        <v>211</v>
      </c>
      <c r="Q96" s="16">
        <v>94</v>
      </c>
      <c r="R96" s="15">
        <v>416</v>
      </c>
      <c r="S96" s="3">
        <v>259</v>
      </c>
      <c r="T96" s="16">
        <v>157</v>
      </c>
      <c r="U96" s="15">
        <v>1110</v>
      </c>
      <c r="V96" s="3">
        <v>671</v>
      </c>
      <c r="W96" s="16">
        <v>439</v>
      </c>
      <c r="X96" s="15">
        <v>2383</v>
      </c>
      <c r="Y96" s="3">
        <v>1264</v>
      </c>
      <c r="Z96" s="16">
        <v>1119</v>
      </c>
      <c r="AA96" s="10">
        <v>1.44</v>
      </c>
      <c r="AB96" s="21">
        <v>1.05</v>
      </c>
      <c r="AC96" s="43"/>
      <c r="AD96" s="2"/>
    </row>
    <row r="97" spans="1:30" ht="13.15" customHeight="1" x14ac:dyDescent="0.2">
      <c r="A97" s="25" t="s">
        <v>58</v>
      </c>
      <c r="B97" s="7" t="s">
        <v>37</v>
      </c>
      <c r="C97" s="15">
        <v>275</v>
      </c>
      <c r="D97" s="3">
        <v>168</v>
      </c>
      <c r="E97" s="16">
        <v>107</v>
      </c>
      <c r="F97" s="15">
        <v>525</v>
      </c>
      <c r="G97" s="3">
        <v>274</v>
      </c>
      <c r="H97" s="16">
        <v>251</v>
      </c>
      <c r="I97" s="15">
        <v>0</v>
      </c>
      <c r="J97" s="3">
        <v>0</v>
      </c>
      <c r="K97" s="16">
        <v>0</v>
      </c>
      <c r="L97" s="15">
        <v>0</v>
      </c>
      <c r="M97" s="3">
        <v>0</v>
      </c>
      <c r="N97" s="16">
        <v>0</v>
      </c>
      <c r="O97" s="15">
        <v>84</v>
      </c>
      <c r="P97" s="3">
        <v>54</v>
      </c>
      <c r="Q97" s="16">
        <v>30</v>
      </c>
      <c r="R97" s="15">
        <v>158</v>
      </c>
      <c r="S97" s="3">
        <v>84</v>
      </c>
      <c r="T97" s="16">
        <v>74</v>
      </c>
      <c r="U97" s="15">
        <v>191</v>
      </c>
      <c r="V97" s="3">
        <v>114</v>
      </c>
      <c r="W97" s="16">
        <v>77</v>
      </c>
      <c r="X97" s="15">
        <v>367</v>
      </c>
      <c r="Y97" s="3">
        <v>190</v>
      </c>
      <c r="Z97" s="16">
        <v>177</v>
      </c>
      <c r="AA97" s="10">
        <v>0.68</v>
      </c>
      <c r="AB97" s="21">
        <v>0.38</v>
      </c>
      <c r="AC97" s="43"/>
      <c r="AD97" s="2"/>
    </row>
    <row r="98" spans="1:30" ht="13.15" customHeight="1" x14ac:dyDescent="0.2">
      <c r="A98" s="26" t="s">
        <v>59</v>
      </c>
      <c r="B98" s="28" t="s">
        <v>38</v>
      </c>
      <c r="C98" s="17">
        <v>54</v>
      </c>
      <c r="D98" s="18">
        <v>34</v>
      </c>
      <c r="E98" s="19">
        <v>20</v>
      </c>
      <c r="F98" s="17">
        <v>103</v>
      </c>
      <c r="G98" s="18">
        <v>58</v>
      </c>
      <c r="H98" s="19">
        <v>45</v>
      </c>
      <c r="I98" s="17">
        <v>13</v>
      </c>
      <c r="J98" s="18">
        <v>10</v>
      </c>
      <c r="K98" s="19">
        <v>3</v>
      </c>
      <c r="L98" s="17">
        <v>14</v>
      </c>
      <c r="M98" s="18">
        <v>11</v>
      </c>
      <c r="N98" s="19">
        <v>3</v>
      </c>
      <c r="O98" s="17">
        <v>20</v>
      </c>
      <c r="P98" s="18">
        <v>13</v>
      </c>
      <c r="Q98" s="19">
        <v>7</v>
      </c>
      <c r="R98" s="17">
        <v>32</v>
      </c>
      <c r="S98" s="18">
        <v>18</v>
      </c>
      <c r="T98" s="19">
        <v>14</v>
      </c>
      <c r="U98" s="17">
        <v>21</v>
      </c>
      <c r="V98" s="18">
        <v>11</v>
      </c>
      <c r="W98" s="19">
        <v>10</v>
      </c>
      <c r="X98" s="17">
        <v>57</v>
      </c>
      <c r="Y98" s="18">
        <v>29</v>
      </c>
      <c r="Z98" s="19">
        <v>28</v>
      </c>
      <c r="AA98" s="11">
        <v>1.79</v>
      </c>
      <c r="AB98" s="22">
        <v>0.79</v>
      </c>
      <c r="AC98" s="43"/>
      <c r="AD98" s="2"/>
    </row>
    <row r="99" spans="1:30" ht="13.15" customHeight="1" x14ac:dyDescent="0.2">
      <c r="A99" s="88" t="s">
        <v>148</v>
      </c>
      <c r="B99" s="89"/>
      <c r="C99" s="89"/>
      <c r="D99" s="89"/>
      <c r="E99" s="89"/>
      <c r="F99" s="89"/>
      <c r="G99" s="89"/>
      <c r="H99" s="89"/>
      <c r="I99" s="89"/>
      <c r="J99" s="89"/>
      <c r="K99" s="89"/>
      <c r="L99" s="89"/>
      <c r="M99" s="41"/>
      <c r="N99" s="41"/>
      <c r="O99" s="41"/>
      <c r="P99" s="41"/>
      <c r="Q99" s="41"/>
      <c r="R99" s="41"/>
      <c r="S99" s="41"/>
      <c r="T99" s="41"/>
      <c r="U99" s="41"/>
      <c r="V99" s="41"/>
      <c r="W99" s="41"/>
      <c r="X99" s="41"/>
      <c r="Y99" s="41"/>
      <c r="Z99" s="41"/>
    </row>
    <row r="100" spans="1:30" ht="13.15" customHeight="1" x14ac:dyDescent="0.2">
      <c r="A100" s="90" t="s">
        <v>0</v>
      </c>
      <c r="B100" s="90"/>
      <c r="C100" s="90"/>
    </row>
    <row r="101" spans="1:30" ht="13.15" hidden="1" customHeight="1" x14ac:dyDescent="0.2">
      <c r="B101" t="s">
        <v>69</v>
      </c>
      <c r="C101" s="30" t="e">
        <f>C76-SUM(C77:C82)-#REF!</f>
        <v>#REF!</v>
      </c>
      <c r="D101" s="30" t="e">
        <f>D76-SUM(D77:D82)-#REF!</f>
        <v>#REF!</v>
      </c>
      <c r="E101" s="30" t="e">
        <f>E76-SUM(E77:E82)-#REF!</f>
        <v>#REF!</v>
      </c>
      <c r="F101" s="30" t="e">
        <f>F76-SUM(F77:F82)-#REF!</f>
        <v>#REF!</v>
      </c>
      <c r="G101" s="30" t="e">
        <f>G76-SUM(G77:G82)-#REF!</f>
        <v>#REF!</v>
      </c>
      <c r="H101" s="30" t="e">
        <f>H76-SUM(H77:H82)-#REF!</f>
        <v>#REF!</v>
      </c>
      <c r="I101" s="30" t="e">
        <f>I76-SUM(I77:I82)-#REF!</f>
        <v>#REF!</v>
      </c>
      <c r="J101" s="30" t="e">
        <f>J76-SUM(J77:J82)-#REF!</f>
        <v>#REF!</v>
      </c>
      <c r="K101" s="30" t="e">
        <f>K76-SUM(K77:K82)-#REF!</f>
        <v>#REF!</v>
      </c>
      <c r="L101" s="30" t="e">
        <f>L76-SUM(L77:L82)-#REF!</f>
        <v>#REF!</v>
      </c>
      <c r="M101" s="30" t="e">
        <f>M76-SUM(M77:M82)-#REF!</f>
        <v>#REF!</v>
      </c>
      <c r="N101" s="30" t="e">
        <f>N76-SUM(N77:N82)-#REF!</f>
        <v>#REF!</v>
      </c>
      <c r="O101" s="30" t="e">
        <f>O76-SUM(O77:O82)-#REF!</f>
        <v>#REF!</v>
      </c>
      <c r="P101" s="30" t="e">
        <f>P76-SUM(P77:P82)-#REF!</f>
        <v>#REF!</v>
      </c>
      <c r="Q101" s="30" t="e">
        <f>Q76-SUM(Q77:Q82)-#REF!</f>
        <v>#REF!</v>
      </c>
      <c r="R101" s="30" t="e">
        <f>R76-SUM(R77:R82)-#REF!</f>
        <v>#REF!</v>
      </c>
      <c r="S101" s="30" t="e">
        <f>S76-SUM(S77:S82)-#REF!</f>
        <v>#REF!</v>
      </c>
      <c r="T101" s="30" t="e">
        <f>T76-SUM(T77:T82)-#REF!</f>
        <v>#REF!</v>
      </c>
      <c r="U101" s="30" t="e">
        <f>U76-SUM(U77:U82)-#REF!</f>
        <v>#REF!</v>
      </c>
      <c r="V101" s="30" t="e">
        <f>V76-SUM(V77:V82)-#REF!</f>
        <v>#REF!</v>
      </c>
      <c r="W101" s="30" t="e">
        <f>W76-SUM(W77:W82)-#REF!</f>
        <v>#REF!</v>
      </c>
      <c r="X101" s="30" t="e">
        <f>X76-SUM(X77:X82)-#REF!</f>
        <v>#REF!</v>
      </c>
      <c r="Y101" s="30" t="e">
        <f>Y76-SUM(Y77:Y82)-#REF!</f>
        <v>#REF!</v>
      </c>
      <c r="Z101" s="30" t="e">
        <f>Z76-SUM(Z77:Z82)-#REF!</f>
        <v>#REF!</v>
      </c>
      <c r="AA101" s="30"/>
      <c r="AB101" s="30"/>
    </row>
    <row r="102" spans="1:30" ht="13.15" hidden="1" customHeight="1" x14ac:dyDescent="0.2">
      <c r="B102" t="s">
        <v>60</v>
      </c>
      <c r="C102" s="30" t="e">
        <f>#REF!-SUM(C83:C96)</f>
        <v>#REF!</v>
      </c>
      <c r="D102" s="30" t="e">
        <f>#REF!-SUM(D83:D96)</f>
        <v>#REF!</v>
      </c>
      <c r="E102" s="30" t="e">
        <f>#REF!-SUM(E83:E96)</f>
        <v>#REF!</v>
      </c>
      <c r="F102" s="30" t="e">
        <f>#REF!-SUM(F83:F96)</f>
        <v>#REF!</v>
      </c>
      <c r="G102" s="30" t="e">
        <f>#REF!-SUM(G83:G96)</f>
        <v>#REF!</v>
      </c>
      <c r="H102" s="30" t="e">
        <f>#REF!-SUM(H83:H96)</f>
        <v>#REF!</v>
      </c>
      <c r="I102" s="30" t="e">
        <f>#REF!-SUM(I83:I96)</f>
        <v>#REF!</v>
      </c>
      <c r="J102" s="30" t="e">
        <f>#REF!-SUM(J83:J96)</f>
        <v>#REF!</v>
      </c>
      <c r="K102" s="30" t="e">
        <f>#REF!-SUM(K83:K96)</f>
        <v>#REF!</v>
      </c>
      <c r="L102" s="30" t="e">
        <f>#REF!-SUM(L83:L96)</f>
        <v>#REF!</v>
      </c>
      <c r="M102" s="30" t="e">
        <f>#REF!-SUM(M83:M96)</f>
        <v>#REF!</v>
      </c>
      <c r="N102" s="30" t="e">
        <f>#REF!-SUM(N83:N96)</f>
        <v>#REF!</v>
      </c>
      <c r="O102" s="30" t="e">
        <f>#REF!-SUM(O83:O96)</f>
        <v>#REF!</v>
      </c>
      <c r="P102" s="30" t="e">
        <f>#REF!-SUM(P83:P96)</f>
        <v>#REF!</v>
      </c>
      <c r="Q102" s="30" t="e">
        <f>#REF!-SUM(Q83:Q96)</f>
        <v>#REF!</v>
      </c>
      <c r="R102" s="30" t="e">
        <f>#REF!-SUM(R83:R96)</f>
        <v>#REF!</v>
      </c>
      <c r="S102" s="30" t="e">
        <f>#REF!-SUM(S83:S96)</f>
        <v>#REF!</v>
      </c>
      <c r="T102" s="30" t="e">
        <f>#REF!-SUM(T83:T96)</f>
        <v>#REF!</v>
      </c>
      <c r="U102" s="30" t="e">
        <f>#REF!-SUM(U83:U96)</f>
        <v>#REF!</v>
      </c>
      <c r="V102" s="30" t="e">
        <f>#REF!-SUM(V83:V96)</f>
        <v>#REF!</v>
      </c>
      <c r="W102" s="30" t="e">
        <f>#REF!-SUM(W83:W96)</f>
        <v>#REF!</v>
      </c>
      <c r="X102" s="30" t="e">
        <f>#REF!-SUM(X83:X96)</f>
        <v>#REF!</v>
      </c>
      <c r="Y102" s="30" t="e">
        <f>#REF!-SUM(Y83:Y96)</f>
        <v>#REF!</v>
      </c>
      <c r="Z102" s="30" t="e">
        <f>#REF!-SUM(Z83:Z96)</f>
        <v>#REF!</v>
      </c>
      <c r="AA102" s="30"/>
      <c r="AB102" s="30"/>
    </row>
    <row r="103" spans="1:30" ht="13.15" hidden="1" customHeight="1" x14ac:dyDescent="0.2">
      <c r="B103" t="s">
        <v>61</v>
      </c>
      <c r="C103" s="30" t="e">
        <f>#REF!-C97-C98</f>
        <v>#REF!</v>
      </c>
      <c r="D103" s="30" t="e">
        <f>#REF!-D97-D98</f>
        <v>#REF!</v>
      </c>
      <c r="E103" s="30" t="e">
        <f>#REF!-E97-E98</f>
        <v>#REF!</v>
      </c>
      <c r="F103" s="30" t="e">
        <f>#REF!-F97-F98</f>
        <v>#REF!</v>
      </c>
      <c r="G103" s="30" t="e">
        <f>#REF!-G97-G98</f>
        <v>#REF!</v>
      </c>
      <c r="H103" s="30" t="e">
        <f>#REF!-H97-H98</f>
        <v>#REF!</v>
      </c>
      <c r="I103" s="30" t="e">
        <f>#REF!-I97-I98</f>
        <v>#REF!</v>
      </c>
      <c r="J103" s="30" t="e">
        <f>#REF!-J97-J98</f>
        <v>#REF!</v>
      </c>
      <c r="K103" s="30" t="e">
        <f>#REF!-K97-K98</f>
        <v>#REF!</v>
      </c>
      <c r="L103" s="30" t="e">
        <f>#REF!-L97-L98</f>
        <v>#REF!</v>
      </c>
      <c r="M103" s="30" t="e">
        <f>#REF!-M97-M98</f>
        <v>#REF!</v>
      </c>
      <c r="N103" s="30" t="e">
        <f>#REF!-N97-N98</f>
        <v>#REF!</v>
      </c>
      <c r="O103" s="30" t="e">
        <f>#REF!-O97-O98</f>
        <v>#REF!</v>
      </c>
      <c r="P103" s="30" t="e">
        <f>#REF!-P97-P98</f>
        <v>#REF!</v>
      </c>
      <c r="Q103" s="30" t="e">
        <f>#REF!-Q97-Q98</f>
        <v>#REF!</v>
      </c>
      <c r="R103" s="30" t="e">
        <f>#REF!-R97-R98</f>
        <v>#REF!</v>
      </c>
      <c r="S103" s="30" t="e">
        <f>#REF!-S97-S98</f>
        <v>#REF!</v>
      </c>
      <c r="T103" s="30" t="e">
        <f>#REF!-T97-T98</f>
        <v>#REF!</v>
      </c>
      <c r="U103" s="30" t="e">
        <f>#REF!-U97-U98</f>
        <v>#REF!</v>
      </c>
      <c r="V103" s="30" t="e">
        <f>#REF!-V97-V98</f>
        <v>#REF!</v>
      </c>
      <c r="W103" s="30" t="e">
        <f>#REF!-W97-W98</f>
        <v>#REF!</v>
      </c>
      <c r="X103" s="30" t="e">
        <f>#REF!-X97-X98</f>
        <v>#REF!</v>
      </c>
      <c r="Y103" s="30" t="e">
        <f>#REF!-Y97-Y98</f>
        <v>#REF!</v>
      </c>
      <c r="Z103" s="30" t="e">
        <f>#REF!-Z97-Z98</f>
        <v>#REF!</v>
      </c>
      <c r="AA103" s="30"/>
      <c r="AB103" s="30"/>
    </row>
    <row r="104" spans="1:30" ht="13.15" hidden="1" customHeight="1" x14ac:dyDescent="0.2">
      <c r="B104" t="s">
        <v>62</v>
      </c>
      <c r="C104" s="30">
        <f>C76-歷年Yearly!B54</f>
        <v>142033</v>
      </c>
      <c r="D104" s="30">
        <f>D76-歷年Yearly!C54</f>
        <v>87757</v>
      </c>
      <c r="E104" s="30">
        <f>E76-歷年Yearly!D54</f>
        <v>54276</v>
      </c>
      <c r="F104" s="30">
        <f>F76-歷年Yearly!H54</f>
        <v>307710</v>
      </c>
      <c r="G104" s="30">
        <f>G76-歷年Yearly!I54</f>
        <v>163436</v>
      </c>
      <c r="H104" s="30">
        <f>H76-歷年Yearly!J54</f>
        <v>144274</v>
      </c>
      <c r="I104" s="30">
        <f>I76-歷年Yearly!E54</f>
        <v>3114</v>
      </c>
      <c r="J104" s="30"/>
      <c r="K104" s="30"/>
      <c r="L104" s="30">
        <f>L76-歷年Yearly!K54</f>
        <v>3245</v>
      </c>
      <c r="M104" s="30"/>
      <c r="N104" s="30"/>
      <c r="O104" s="30">
        <f>O76-歷年Yearly!F54</f>
        <v>33144</v>
      </c>
      <c r="P104" s="30"/>
      <c r="Q104" s="30"/>
      <c r="R104" s="30">
        <f>R76-歷年Yearly!M42</f>
        <v>51884</v>
      </c>
      <c r="S104" s="30"/>
      <c r="T104" s="30"/>
      <c r="U104" s="30">
        <f>U76-歷年Yearly!G54</f>
        <v>105775</v>
      </c>
      <c r="V104" s="30"/>
      <c r="W104" s="30"/>
      <c r="X104" s="30">
        <f>X76-歷年Yearly!M53</f>
        <v>252581</v>
      </c>
      <c r="Y104" s="30"/>
      <c r="Z104" s="30"/>
      <c r="AA104" s="30">
        <f>AA76-歷年Yearly!N53</f>
        <v>1.63</v>
      </c>
      <c r="AB104" s="30">
        <f>AB76-歷年Yearly!O53</f>
        <v>1.31</v>
      </c>
    </row>
    <row r="107" spans="1:30" s="45" customFormat="1" ht="16.149999999999999" customHeight="1" x14ac:dyDescent="0.2">
      <c r="A107" s="105" t="s">
        <v>110</v>
      </c>
      <c r="B107" s="106"/>
      <c r="C107" s="106"/>
      <c r="D107" s="106"/>
      <c r="E107" s="106"/>
      <c r="F107" s="106"/>
      <c r="G107" s="106"/>
      <c r="H107" s="106"/>
      <c r="I107" s="106"/>
      <c r="J107" s="106"/>
      <c r="K107" s="106"/>
      <c r="L107" s="106"/>
      <c r="M107" s="106"/>
      <c r="N107" s="106"/>
    </row>
    <row r="108" spans="1:30" ht="13.15" customHeight="1" x14ac:dyDescent="0.2">
      <c r="A108" s="99" t="s">
        <v>152</v>
      </c>
      <c r="B108" s="100"/>
      <c r="C108" s="96" t="s">
        <v>153</v>
      </c>
      <c r="D108" s="97"/>
      <c r="E108" s="97"/>
      <c r="F108" s="97"/>
      <c r="G108" s="97"/>
      <c r="H108" s="98"/>
      <c r="I108" s="96" t="s">
        <v>157</v>
      </c>
      <c r="J108" s="97"/>
      <c r="K108" s="97"/>
      <c r="L108" s="97"/>
      <c r="M108" s="97"/>
      <c r="N108" s="98"/>
      <c r="O108" s="96" t="s">
        <v>158</v>
      </c>
      <c r="P108" s="97"/>
      <c r="Q108" s="97"/>
      <c r="R108" s="97"/>
      <c r="S108" s="97"/>
      <c r="T108" s="98"/>
      <c r="U108" s="96" t="s">
        <v>159</v>
      </c>
      <c r="V108" s="97"/>
      <c r="W108" s="97"/>
      <c r="X108" s="97"/>
      <c r="Y108" s="97"/>
      <c r="Z108" s="98"/>
      <c r="AA108" s="91" t="s">
        <v>65</v>
      </c>
      <c r="AB108" s="94" t="s">
        <v>66</v>
      </c>
    </row>
    <row r="109" spans="1:30" ht="13.15" customHeight="1" x14ac:dyDescent="0.2">
      <c r="A109" s="101"/>
      <c r="B109" s="102"/>
      <c r="C109" s="96" t="s">
        <v>154</v>
      </c>
      <c r="D109" s="97"/>
      <c r="E109" s="98"/>
      <c r="F109" s="96" t="s">
        <v>155</v>
      </c>
      <c r="G109" s="97"/>
      <c r="H109" s="98"/>
      <c r="I109" s="96" t="s">
        <v>156</v>
      </c>
      <c r="J109" s="97"/>
      <c r="K109" s="98"/>
      <c r="L109" s="96" t="s">
        <v>155</v>
      </c>
      <c r="M109" s="97"/>
      <c r="N109" s="98"/>
      <c r="O109" s="96" t="s">
        <v>156</v>
      </c>
      <c r="P109" s="97"/>
      <c r="Q109" s="98"/>
      <c r="R109" s="96" t="s">
        <v>155</v>
      </c>
      <c r="S109" s="97"/>
      <c r="T109" s="98"/>
      <c r="U109" s="96" t="s">
        <v>156</v>
      </c>
      <c r="V109" s="97"/>
      <c r="W109" s="98"/>
      <c r="X109" s="96" t="s">
        <v>155</v>
      </c>
      <c r="Y109" s="97"/>
      <c r="Z109" s="98"/>
      <c r="AA109" s="92"/>
      <c r="AB109" s="95"/>
    </row>
    <row r="110" spans="1:30" ht="13.15" customHeight="1" x14ac:dyDescent="0.2">
      <c r="A110" s="101"/>
      <c r="B110" s="102"/>
      <c r="C110" s="42" t="s">
        <v>41</v>
      </c>
      <c r="D110" s="42" t="s">
        <v>42</v>
      </c>
      <c r="E110" s="42" t="s">
        <v>43</v>
      </c>
      <c r="F110" s="42" t="s">
        <v>41</v>
      </c>
      <c r="G110" s="42" t="s">
        <v>42</v>
      </c>
      <c r="H110" s="42" t="s">
        <v>43</v>
      </c>
      <c r="I110" s="42" t="s">
        <v>41</v>
      </c>
      <c r="J110" s="42" t="s">
        <v>42</v>
      </c>
      <c r="K110" s="42" t="s">
        <v>43</v>
      </c>
      <c r="L110" s="42" t="s">
        <v>41</v>
      </c>
      <c r="M110" s="42" t="s">
        <v>42</v>
      </c>
      <c r="N110" s="42" t="s">
        <v>43</v>
      </c>
      <c r="O110" s="42" t="s">
        <v>41</v>
      </c>
      <c r="P110" s="42" t="s">
        <v>42</v>
      </c>
      <c r="Q110" s="42" t="s">
        <v>43</v>
      </c>
      <c r="R110" s="42" t="s">
        <v>41</v>
      </c>
      <c r="S110" s="42" t="s">
        <v>42</v>
      </c>
      <c r="T110" s="42" t="s">
        <v>43</v>
      </c>
      <c r="U110" s="42" t="s">
        <v>41</v>
      </c>
      <c r="V110" s="42" t="s">
        <v>42</v>
      </c>
      <c r="W110" s="42" t="s">
        <v>43</v>
      </c>
      <c r="X110" s="42" t="s">
        <v>41</v>
      </c>
      <c r="Y110" s="42" t="s">
        <v>42</v>
      </c>
      <c r="Z110" s="42" t="s">
        <v>43</v>
      </c>
      <c r="AA110" s="92"/>
      <c r="AB110" s="95"/>
    </row>
    <row r="111" spans="1:30" s="35" customFormat="1" ht="13.15" customHeight="1" x14ac:dyDescent="0.2">
      <c r="A111" s="103"/>
      <c r="B111" s="104"/>
      <c r="C111" s="69" t="s">
        <v>3</v>
      </c>
      <c r="D111" s="69" t="s">
        <v>4</v>
      </c>
      <c r="E111" s="69" t="s">
        <v>5</v>
      </c>
      <c r="F111" s="69" t="s">
        <v>3</v>
      </c>
      <c r="G111" s="69" t="s">
        <v>4</v>
      </c>
      <c r="H111" s="69" t="s">
        <v>5</v>
      </c>
      <c r="I111" s="69" t="s">
        <v>3</v>
      </c>
      <c r="J111" s="69" t="s">
        <v>4</v>
      </c>
      <c r="K111" s="69" t="s">
        <v>5</v>
      </c>
      <c r="L111" s="69" t="s">
        <v>3</v>
      </c>
      <c r="M111" s="69" t="s">
        <v>4</v>
      </c>
      <c r="N111" s="69" t="s">
        <v>5</v>
      </c>
      <c r="O111" s="69" t="s">
        <v>3</v>
      </c>
      <c r="P111" s="69" t="s">
        <v>4</v>
      </c>
      <c r="Q111" s="69" t="s">
        <v>5</v>
      </c>
      <c r="R111" s="69" t="s">
        <v>3</v>
      </c>
      <c r="S111" s="69" t="s">
        <v>4</v>
      </c>
      <c r="T111" s="69" t="s">
        <v>5</v>
      </c>
      <c r="U111" s="69" t="s">
        <v>3</v>
      </c>
      <c r="V111" s="69" t="s">
        <v>4</v>
      </c>
      <c r="W111" s="69" t="s">
        <v>5</v>
      </c>
      <c r="X111" s="69" t="s">
        <v>3</v>
      </c>
      <c r="Y111" s="69" t="s">
        <v>4</v>
      </c>
      <c r="Z111" s="69" t="s">
        <v>5</v>
      </c>
      <c r="AA111" s="93"/>
      <c r="AB111" s="126"/>
    </row>
    <row r="112" spans="1:30" s="2" customFormat="1" ht="13.15" customHeight="1" x14ac:dyDescent="0.2">
      <c r="A112" s="37" t="s">
        <v>85</v>
      </c>
      <c r="B112" s="27" t="s">
        <v>16</v>
      </c>
      <c r="C112" s="12">
        <v>143941</v>
      </c>
      <c r="D112" s="13">
        <v>88747</v>
      </c>
      <c r="E112" s="14">
        <v>55194</v>
      </c>
      <c r="F112" s="12">
        <v>311526</v>
      </c>
      <c r="G112" s="13">
        <v>165319</v>
      </c>
      <c r="H112" s="14">
        <v>146207</v>
      </c>
      <c r="I112" s="12">
        <v>3073</v>
      </c>
      <c r="J112" s="13">
        <v>2288</v>
      </c>
      <c r="K112" s="14">
        <v>785</v>
      </c>
      <c r="L112" s="12">
        <v>3194</v>
      </c>
      <c r="M112" s="13">
        <v>2352</v>
      </c>
      <c r="N112" s="14">
        <v>842</v>
      </c>
      <c r="O112" s="12">
        <v>33394</v>
      </c>
      <c r="P112" s="13">
        <v>22386</v>
      </c>
      <c r="Q112" s="14">
        <v>11008</v>
      </c>
      <c r="R112" s="12">
        <v>52141</v>
      </c>
      <c r="S112" s="13">
        <v>31086</v>
      </c>
      <c r="T112" s="14">
        <v>21055</v>
      </c>
      <c r="U112" s="12">
        <v>107474</v>
      </c>
      <c r="V112" s="13">
        <v>64073</v>
      </c>
      <c r="W112" s="14">
        <v>43401</v>
      </c>
      <c r="X112" s="12">
        <v>256191</v>
      </c>
      <c r="Y112" s="13">
        <v>131881</v>
      </c>
      <c r="Z112" s="14">
        <v>124310</v>
      </c>
      <c r="AA112" s="9">
        <v>1.65</v>
      </c>
      <c r="AB112" s="20">
        <v>1.32</v>
      </c>
      <c r="AC112" s="43"/>
    </row>
    <row r="113" spans="1:30" ht="13.15" customHeight="1" x14ac:dyDescent="0.2">
      <c r="A113" s="38" t="s">
        <v>96</v>
      </c>
      <c r="B113" s="7" t="s">
        <v>17</v>
      </c>
      <c r="C113" s="29">
        <v>18919</v>
      </c>
      <c r="D113" s="30">
        <v>11444</v>
      </c>
      <c r="E113" s="31">
        <v>7475</v>
      </c>
      <c r="F113" s="29">
        <v>41412</v>
      </c>
      <c r="G113" s="30">
        <v>21719</v>
      </c>
      <c r="H113" s="31">
        <v>19693</v>
      </c>
      <c r="I113" s="29">
        <v>69</v>
      </c>
      <c r="J113" s="30">
        <v>54</v>
      </c>
      <c r="K113" s="31">
        <v>15</v>
      </c>
      <c r="L113" s="29">
        <v>74</v>
      </c>
      <c r="M113" s="30">
        <v>55</v>
      </c>
      <c r="N113" s="31">
        <v>19</v>
      </c>
      <c r="O113" s="29">
        <v>1300</v>
      </c>
      <c r="P113" s="30">
        <v>886</v>
      </c>
      <c r="Q113" s="31">
        <v>414</v>
      </c>
      <c r="R113" s="29">
        <v>2216</v>
      </c>
      <c r="S113" s="30">
        <v>1304</v>
      </c>
      <c r="T113" s="31">
        <v>912</v>
      </c>
      <c r="U113" s="29">
        <v>17550</v>
      </c>
      <c r="V113" s="30">
        <v>10504</v>
      </c>
      <c r="W113" s="31">
        <v>7046</v>
      </c>
      <c r="X113" s="29">
        <v>39122</v>
      </c>
      <c r="Y113" s="30">
        <v>20360</v>
      </c>
      <c r="Z113" s="31">
        <v>18762</v>
      </c>
      <c r="AA113" s="32">
        <v>1.21</v>
      </c>
      <c r="AB113" s="33">
        <v>1.04</v>
      </c>
      <c r="AC113" s="43"/>
      <c r="AD113" s="2"/>
    </row>
    <row r="114" spans="1:30" ht="13.15" customHeight="1" x14ac:dyDescent="0.2">
      <c r="A114" s="38" t="s">
        <v>64</v>
      </c>
      <c r="B114" s="7" t="s">
        <v>18</v>
      </c>
      <c r="C114" s="29">
        <v>20803</v>
      </c>
      <c r="D114" s="30">
        <v>11680</v>
      </c>
      <c r="E114" s="31">
        <v>9123</v>
      </c>
      <c r="F114" s="29">
        <v>45469</v>
      </c>
      <c r="G114" s="30">
        <v>23000</v>
      </c>
      <c r="H114" s="31">
        <v>22469</v>
      </c>
      <c r="I114" s="29">
        <v>1863</v>
      </c>
      <c r="J114" s="30">
        <v>1368</v>
      </c>
      <c r="K114" s="31">
        <v>495</v>
      </c>
      <c r="L114" s="29">
        <v>1940</v>
      </c>
      <c r="M114" s="30">
        <v>1408</v>
      </c>
      <c r="N114" s="31">
        <v>532</v>
      </c>
      <c r="O114" s="29">
        <v>5691</v>
      </c>
      <c r="P114" s="30">
        <v>3477</v>
      </c>
      <c r="Q114" s="31">
        <v>2214</v>
      </c>
      <c r="R114" s="29">
        <v>8438</v>
      </c>
      <c r="S114" s="30">
        <v>4774</v>
      </c>
      <c r="T114" s="31">
        <v>3664</v>
      </c>
      <c r="U114" s="29">
        <v>13249</v>
      </c>
      <c r="V114" s="30">
        <v>6835</v>
      </c>
      <c r="W114" s="31">
        <v>6414</v>
      </c>
      <c r="X114" s="29">
        <v>35091</v>
      </c>
      <c r="Y114" s="30">
        <v>16818</v>
      </c>
      <c r="Z114" s="31">
        <v>18273</v>
      </c>
      <c r="AA114" s="32">
        <v>1.97</v>
      </c>
      <c r="AB114" s="33">
        <v>1.7</v>
      </c>
      <c r="AC114" s="43"/>
      <c r="AD114" s="2"/>
    </row>
    <row r="115" spans="1:30" ht="13.15" customHeight="1" x14ac:dyDescent="0.2">
      <c r="A115" s="38" t="s">
        <v>97</v>
      </c>
      <c r="B115" s="7" t="s">
        <v>19</v>
      </c>
      <c r="C115" s="29">
        <v>8754</v>
      </c>
      <c r="D115" s="30">
        <v>4969</v>
      </c>
      <c r="E115" s="31">
        <v>3785</v>
      </c>
      <c r="F115" s="29">
        <v>21676</v>
      </c>
      <c r="G115" s="30">
        <v>11045</v>
      </c>
      <c r="H115" s="31">
        <v>10631</v>
      </c>
      <c r="I115" s="29">
        <v>41</v>
      </c>
      <c r="J115" s="30">
        <v>33</v>
      </c>
      <c r="K115" s="31">
        <v>8</v>
      </c>
      <c r="L115" s="29">
        <v>43</v>
      </c>
      <c r="M115" s="30">
        <v>34</v>
      </c>
      <c r="N115" s="31">
        <v>9</v>
      </c>
      <c r="O115" s="29">
        <v>1097</v>
      </c>
      <c r="P115" s="30">
        <v>719</v>
      </c>
      <c r="Q115" s="31">
        <v>378</v>
      </c>
      <c r="R115" s="29">
        <v>2115</v>
      </c>
      <c r="S115" s="30">
        <v>1208</v>
      </c>
      <c r="T115" s="31">
        <v>907</v>
      </c>
      <c r="U115" s="29">
        <v>7616</v>
      </c>
      <c r="V115" s="30">
        <v>4217</v>
      </c>
      <c r="W115" s="31">
        <v>3399</v>
      </c>
      <c r="X115" s="29">
        <v>19518</v>
      </c>
      <c r="Y115" s="30">
        <v>9803</v>
      </c>
      <c r="Z115" s="31">
        <v>9715</v>
      </c>
      <c r="AA115" s="32">
        <v>1.08</v>
      </c>
      <c r="AB115" s="33">
        <v>0.98</v>
      </c>
      <c r="AC115" s="43"/>
      <c r="AD115" s="2"/>
    </row>
    <row r="116" spans="1:30" ht="13.15" customHeight="1" x14ac:dyDescent="0.2">
      <c r="A116" s="38" t="s">
        <v>98</v>
      </c>
      <c r="B116" s="7" t="s">
        <v>28</v>
      </c>
      <c r="C116" s="29">
        <v>19035</v>
      </c>
      <c r="D116" s="30">
        <v>10970</v>
      </c>
      <c r="E116" s="31">
        <v>8065</v>
      </c>
      <c r="F116" s="29">
        <v>44603</v>
      </c>
      <c r="G116" s="30">
        <v>22856</v>
      </c>
      <c r="H116" s="31">
        <v>21747</v>
      </c>
      <c r="I116" s="29">
        <v>396</v>
      </c>
      <c r="J116" s="30">
        <v>298</v>
      </c>
      <c r="K116" s="31">
        <v>98</v>
      </c>
      <c r="L116" s="29">
        <v>414</v>
      </c>
      <c r="M116" s="30">
        <v>309</v>
      </c>
      <c r="N116" s="31">
        <v>105</v>
      </c>
      <c r="O116" s="29">
        <v>5834</v>
      </c>
      <c r="P116" s="30">
        <v>3757</v>
      </c>
      <c r="Q116" s="31">
        <v>2077</v>
      </c>
      <c r="R116" s="29">
        <v>10278</v>
      </c>
      <c r="S116" s="30">
        <v>5870</v>
      </c>
      <c r="T116" s="31">
        <v>4408</v>
      </c>
      <c r="U116" s="29">
        <v>12805</v>
      </c>
      <c r="V116" s="30">
        <v>6915</v>
      </c>
      <c r="W116" s="31">
        <v>5890</v>
      </c>
      <c r="X116" s="29">
        <v>33911</v>
      </c>
      <c r="Y116" s="30">
        <v>16677</v>
      </c>
      <c r="Z116" s="31">
        <v>17234</v>
      </c>
      <c r="AA116" s="32">
        <v>1.96</v>
      </c>
      <c r="AB116" s="33">
        <v>1.59</v>
      </c>
      <c r="AC116" s="43"/>
      <c r="AD116" s="2"/>
    </row>
    <row r="117" spans="1:30" ht="13.15" customHeight="1" x14ac:dyDescent="0.2">
      <c r="A117" s="38" t="s">
        <v>63</v>
      </c>
      <c r="B117" s="7" t="s">
        <v>29</v>
      </c>
      <c r="C117" s="29">
        <v>10028</v>
      </c>
      <c r="D117" s="30">
        <v>6622</v>
      </c>
      <c r="E117" s="31">
        <v>3406</v>
      </c>
      <c r="F117" s="29">
        <v>20365</v>
      </c>
      <c r="G117" s="30">
        <v>11183</v>
      </c>
      <c r="H117" s="31">
        <v>9182</v>
      </c>
      <c r="I117" s="29">
        <v>301</v>
      </c>
      <c r="J117" s="30">
        <v>216</v>
      </c>
      <c r="K117" s="31">
        <v>85</v>
      </c>
      <c r="L117" s="29">
        <v>307</v>
      </c>
      <c r="M117" s="30">
        <v>219</v>
      </c>
      <c r="N117" s="31">
        <v>88</v>
      </c>
      <c r="O117" s="29">
        <v>3060</v>
      </c>
      <c r="P117" s="30">
        <v>2179</v>
      </c>
      <c r="Q117" s="31">
        <v>881</v>
      </c>
      <c r="R117" s="29">
        <v>3929</v>
      </c>
      <c r="S117" s="30">
        <v>2591</v>
      </c>
      <c r="T117" s="31">
        <v>1338</v>
      </c>
      <c r="U117" s="29">
        <v>6667</v>
      </c>
      <c r="V117" s="30">
        <v>4227</v>
      </c>
      <c r="W117" s="31">
        <v>2440</v>
      </c>
      <c r="X117" s="29">
        <v>16129</v>
      </c>
      <c r="Y117" s="30">
        <v>8373</v>
      </c>
      <c r="Z117" s="31">
        <v>7756</v>
      </c>
      <c r="AA117" s="32">
        <v>1.45</v>
      </c>
      <c r="AB117" s="33">
        <v>1.08</v>
      </c>
      <c r="AC117" s="43"/>
      <c r="AD117" s="2"/>
    </row>
    <row r="118" spans="1:30" ht="13.15" customHeight="1" x14ac:dyDescent="0.2">
      <c r="A118" s="38" t="s">
        <v>99</v>
      </c>
      <c r="B118" s="7" t="s">
        <v>30</v>
      </c>
      <c r="C118" s="29">
        <v>17979</v>
      </c>
      <c r="D118" s="30">
        <v>11125</v>
      </c>
      <c r="E118" s="31">
        <v>6854</v>
      </c>
      <c r="F118" s="29">
        <v>39899</v>
      </c>
      <c r="G118" s="30">
        <v>20762</v>
      </c>
      <c r="H118" s="31">
        <v>19137</v>
      </c>
      <c r="I118" s="29">
        <v>78</v>
      </c>
      <c r="J118" s="30">
        <v>56</v>
      </c>
      <c r="K118" s="31">
        <v>22</v>
      </c>
      <c r="L118" s="29">
        <v>82</v>
      </c>
      <c r="M118" s="30">
        <v>58</v>
      </c>
      <c r="N118" s="31">
        <v>24</v>
      </c>
      <c r="O118" s="29">
        <v>7323</v>
      </c>
      <c r="P118" s="30">
        <v>4819</v>
      </c>
      <c r="Q118" s="31">
        <v>2504</v>
      </c>
      <c r="R118" s="29">
        <v>10862</v>
      </c>
      <c r="S118" s="30">
        <v>6438</v>
      </c>
      <c r="T118" s="31">
        <v>4424</v>
      </c>
      <c r="U118" s="29">
        <v>10578</v>
      </c>
      <c r="V118" s="30">
        <v>6250</v>
      </c>
      <c r="W118" s="31">
        <v>4328</v>
      </c>
      <c r="X118" s="29">
        <v>28955</v>
      </c>
      <c r="Y118" s="30">
        <v>14266</v>
      </c>
      <c r="Z118" s="31">
        <v>14689</v>
      </c>
      <c r="AA118" s="32">
        <v>1.63</v>
      </c>
      <c r="AB118" s="33">
        <v>1.44</v>
      </c>
      <c r="AC118" s="43"/>
      <c r="AD118" s="2"/>
    </row>
    <row r="119" spans="1:30" ht="13.15" customHeight="1" x14ac:dyDescent="0.2">
      <c r="A119" s="25" t="s">
        <v>44</v>
      </c>
      <c r="B119" s="7" t="s">
        <v>31</v>
      </c>
      <c r="C119" s="15">
        <v>2550</v>
      </c>
      <c r="D119" s="3">
        <v>1643</v>
      </c>
      <c r="E119" s="16">
        <v>907</v>
      </c>
      <c r="F119" s="15">
        <v>4531</v>
      </c>
      <c r="G119" s="3">
        <v>2550</v>
      </c>
      <c r="H119" s="16">
        <v>1981</v>
      </c>
      <c r="I119" s="15">
        <v>13</v>
      </c>
      <c r="J119" s="3">
        <v>12</v>
      </c>
      <c r="K119" s="16">
        <v>1</v>
      </c>
      <c r="L119" s="15">
        <v>13</v>
      </c>
      <c r="M119" s="3">
        <v>11</v>
      </c>
      <c r="N119" s="16">
        <v>2</v>
      </c>
      <c r="O119" s="15">
        <v>271</v>
      </c>
      <c r="P119" s="3">
        <v>201</v>
      </c>
      <c r="Q119" s="16">
        <v>70</v>
      </c>
      <c r="R119" s="15">
        <v>416</v>
      </c>
      <c r="S119" s="3">
        <v>280</v>
      </c>
      <c r="T119" s="16">
        <v>136</v>
      </c>
      <c r="U119" s="15">
        <v>2266</v>
      </c>
      <c r="V119" s="3">
        <v>1430</v>
      </c>
      <c r="W119" s="16">
        <v>836</v>
      </c>
      <c r="X119" s="15">
        <v>4102</v>
      </c>
      <c r="Y119" s="3">
        <v>2259</v>
      </c>
      <c r="Z119" s="16">
        <v>1843</v>
      </c>
      <c r="AA119" s="10">
        <v>1.5</v>
      </c>
      <c r="AB119" s="21">
        <v>1</v>
      </c>
      <c r="AC119" s="43"/>
      <c r="AD119" s="2"/>
    </row>
    <row r="120" spans="1:30" ht="13.15" customHeight="1" x14ac:dyDescent="0.2">
      <c r="A120" s="25" t="s">
        <v>45</v>
      </c>
      <c r="B120" s="7" t="s">
        <v>32</v>
      </c>
      <c r="C120" s="15">
        <v>1845</v>
      </c>
      <c r="D120" s="3">
        <v>1215</v>
      </c>
      <c r="E120" s="16">
        <v>630</v>
      </c>
      <c r="F120" s="15">
        <v>4435</v>
      </c>
      <c r="G120" s="3">
        <v>2349</v>
      </c>
      <c r="H120" s="16">
        <v>2086</v>
      </c>
      <c r="I120" s="15">
        <v>13</v>
      </c>
      <c r="J120" s="3">
        <v>12</v>
      </c>
      <c r="K120" s="16">
        <v>1</v>
      </c>
      <c r="L120" s="15">
        <v>13</v>
      </c>
      <c r="M120" s="3">
        <v>12</v>
      </c>
      <c r="N120" s="16">
        <v>1</v>
      </c>
      <c r="O120" s="15">
        <v>250</v>
      </c>
      <c r="P120" s="3">
        <v>190</v>
      </c>
      <c r="Q120" s="16">
        <v>60</v>
      </c>
      <c r="R120" s="15">
        <v>413</v>
      </c>
      <c r="S120" s="3">
        <v>258</v>
      </c>
      <c r="T120" s="16">
        <v>155</v>
      </c>
      <c r="U120" s="15">
        <v>1582</v>
      </c>
      <c r="V120" s="3">
        <v>1013</v>
      </c>
      <c r="W120" s="16">
        <v>569</v>
      </c>
      <c r="X120" s="15">
        <v>4009</v>
      </c>
      <c r="Y120" s="3">
        <v>2079</v>
      </c>
      <c r="Z120" s="16">
        <v>1930</v>
      </c>
      <c r="AA120" s="10">
        <v>0.94</v>
      </c>
      <c r="AB120" s="21">
        <v>0.8</v>
      </c>
      <c r="AC120" s="43"/>
      <c r="AD120" s="2"/>
    </row>
    <row r="121" spans="1:30" ht="13.15" customHeight="1" x14ac:dyDescent="0.2">
      <c r="A121" s="25" t="s">
        <v>46</v>
      </c>
      <c r="B121" s="7" t="s">
        <v>33</v>
      </c>
      <c r="C121" s="15">
        <v>3017</v>
      </c>
      <c r="D121" s="3">
        <v>1965</v>
      </c>
      <c r="E121" s="16">
        <v>1052</v>
      </c>
      <c r="F121" s="15">
        <v>6087</v>
      </c>
      <c r="G121" s="3">
        <v>3416</v>
      </c>
      <c r="H121" s="16">
        <v>2671</v>
      </c>
      <c r="I121" s="15">
        <v>4</v>
      </c>
      <c r="J121" s="3">
        <v>4</v>
      </c>
      <c r="K121" s="16">
        <v>0</v>
      </c>
      <c r="L121" s="15">
        <v>4</v>
      </c>
      <c r="M121" s="3">
        <v>4</v>
      </c>
      <c r="N121" s="16">
        <v>0</v>
      </c>
      <c r="O121" s="15">
        <v>1296</v>
      </c>
      <c r="P121" s="3">
        <v>925</v>
      </c>
      <c r="Q121" s="16">
        <v>371</v>
      </c>
      <c r="R121" s="15">
        <v>2108</v>
      </c>
      <c r="S121" s="3">
        <v>1307</v>
      </c>
      <c r="T121" s="16">
        <v>801</v>
      </c>
      <c r="U121" s="15">
        <v>1717</v>
      </c>
      <c r="V121" s="3">
        <v>1036</v>
      </c>
      <c r="W121" s="16">
        <v>681</v>
      </c>
      <c r="X121" s="15">
        <v>3975</v>
      </c>
      <c r="Y121" s="3">
        <v>2105</v>
      </c>
      <c r="Z121" s="16">
        <v>1870</v>
      </c>
      <c r="AA121" s="10">
        <v>1.59</v>
      </c>
      <c r="AB121" s="21">
        <v>1.1100000000000001</v>
      </c>
      <c r="AC121" s="43"/>
      <c r="AD121" s="2"/>
    </row>
    <row r="122" spans="1:30" ht="13.15" customHeight="1" x14ac:dyDescent="0.2">
      <c r="A122" s="25" t="s">
        <v>47</v>
      </c>
      <c r="B122" s="7" t="s">
        <v>34</v>
      </c>
      <c r="C122" s="15">
        <v>6685</v>
      </c>
      <c r="D122" s="3">
        <v>4298</v>
      </c>
      <c r="E122" s="16">
        <v>2387</v>
      </c>
      <c r="F122" s="15">
        <v>11629</v>
      </c>
      <c r="G122" s="3">
        <v>6471</v>
      </c>
      <c r="H122" s="16">
        <v>5158</v>
      </c>
      <c r="I122" s="15">
        <v>2</v>
      </c>
      <c r="J122" s="3">
        <v>2</v>
      </c>
      <c r="K122" s="16">
        <v>0</v>
      </c>
      <c r="L122" s="15">
        <v>2</v>
      </c>
      <c r="M122" s="3">
        <v>2</v>
      </c>
      <c r="N122" s="16">
        <v>0</v>
      </c>
      <c r="O122" s="15">
        <v>78</v>
      </c>
      <c r="P122" s="3">
        <v>53</v>
      </c>
      <c r="Q122" s="16">
        <v>25</v>
      </c>
      <c r="R122" s="15">
        <v>115</v>
      </c>
      <c r="S122" s="3">
        <v>72</v>
      </c>
      <c r="T122" s="16">
        <v>43</v>
      </c>
      <c r="U122" s="15">
        <v>6605</v>
      </c>
      <c r="V122" s="3">
        <v>4243</v>
      </c>
      <c r="W122" s="16">
        <v>2362</v>
      </c>
      <c r="X122" s="15">
        <v>11512</v>
      </c>
      <c r="Y122" s="3">
        <v>6397</v>
      </c>
      <c r="Z122" s="16">
        <v>5115</v>
      </c>
      <c r="AA122" s="10">
        <v>1.72</v>
      </c>
      <c r="AB122" s="21">
        <v>0.91</v>
      </c>
      <c r="AC122" s="43"/>
      <c r="AD122" s="2"/>
    </row>
    <row r="123" spans="1:30" ht="13.15" customHeight="1" x14ac:dyDescent="0.2">
      <c r="A123" s="25" t="s">
        <v>48</v>
      </c>
      <c r="B123" s="7" t="s">
        <v>35</v>
      </c>
      <c r="C123" s="15">
        <v>3068</v>
      </c>
      <c r="D123" s="3">
        <v>2118</v>
      </c>
      <c r="E123" s="16">
        <v>950</v>
      </c>
      <c r="F123" s="15">
        <v>6021</v>
      </c>
      <c r="G123" s="3">
        <v>3429</v>
      </c>
      <c r="H123" s="16">
        <v>2592</v>
      </c>
      <c r="I123" s="15">
        <v>11</v>
      </c>
      <c r="J123" s="3">
        <v>10</v>
      </c>
      <c r="K123" s="16">
        <v>1</v>
      </c>
      <c r="L123" s="15">
        <v>12</v>
      </c>
      <c r="M123" s="3">
        <v>11</v>
      </c>
      <c r="N123" s="16">
        <v>1</v>
      </c>
      <c r="O123" s="15">
        <v>283</v>
      </c>
      <c r="P123" s="3">
        <v>184</v>
      </c>
      <c r="Q123" s="16">
        <v>99</v>
      </c>
      <c r="R123" s="15">
        <v>566</v>
      </c>
      <c r="S123" s="3">
        <v>312</v>
      </c>
      <c r="T123" s="16">
        <v>254</v>
      </c>
      <c r="U123" s="15">
        <v>2774</v>
      </c>
      <c r="V123" s="3">
        <v>1924</v>
      </c>
      <c r="W123" s="16">
        <v>850</v>
      </c>
      <c r="X123" s="15">
        <v>5443</v>
      </c>
      <c r="Y123" s="3">
        <v>3106</v>
      </c>
      <c r="Z123" s="16">
        <v>2337</v>
      </c>
      <c r="AA123" s="10">
        <v>1.72</v>
      </c>
      <c r="AB123" s="21">
        <v>1.21</v>
      </c>
      <c r="AC123" s="43"/>
      <c r="AD123" s="2"/>
    </row>
    <row r="124" spans="1:30" ht="13.15" customHeight="1" x14ac:dyDescent="0.2">
      <c r="A124" s="25" t="s">
        <v>49</v>
      </c>
      <c r="B124" s="7" t="s">
        <v>20</v>
      </c>
      <c r="C124" s="15">
        <v>5511</v>
      </c>
      <c r="D124" s="3">
        <v>3910</v>
      </c>
      <c r="E124" s="16">
        <v>1601</v>
      </c>
      <c r="F124" s="15">
        <v>11981</v>
      </c>
      <c r="G124" s="3">
        <v>6628</v>
      </c>
      <c r="H124" s="16">
        <v>5353</v>
      </c>
      <c r="I124" s="15">
        <v>0</v>
      </c>
      <c r="J124" s="3">
        <v>0</v>
      </c>
      <c r="K124" s="16">
        <v>0</v>
      </c>
      <c r="L124" s="15">
        <v>0</v>
      </c>
      <c r="M124" s="3">
        <v>0</v>
      </c>
      <c r="N124" s="16">
        <v>0</v>
      </c>
      <c r="O124" s="15">
        <v>2578</v>
      </c>
      <c r="P124" s="3">
        <v>1907</v>
      </c>
      <c r="Q124" s="16">
        <v>671</v>
      </c>
      <c r="R124" s="15">
        <v>4226</v>
      </c>
      <c r="S124" s="3">
        <v>2621</v>
      </c>
      <c r="T124" s="16">
        <v>1605</v>
      </c>
      <c r="U124" s="15">
        <v>2933</v>
      </c>
      <c r="V124" s="3">
        <v>2003</v>
      </c>
      <c r="W124" s="16">
        <v>930</v>
      </c>
      <c r="X124" s="15">
        <v>7755</v>
      </c>
      <c r="Y124" s="3">
        <v>4007</v>
      </c>
      <c r="Z124" s="16">
        <v>3748</v>
      </c>
      <c r="AA124" s="10">
        <v>2.29</v>
      </c>
      <c r="AB124" s="21">
        <v>1.75</v>
      </c>
      <c r="AC124" s="43"/>
      <c r="AD124" s="2"/>
    </row>
    <row r="125" spans="1:30" ht="13.15" customHeight="1" x14ac:dyDescent="0.2">
      <c r="A125" s="25" t="s">
        <v>50</v>
      </c>
      <c r="B125" s="7" t="s">
        <v>21</v>
      </c>
      <c r="C125" s="15">
        <v>2128</v>
      </c>
      <c r="D125" s="3">
        <v>1552</v>
      </c>
      <c r="E125" s="16">
        <v>576</v>
      </c>
      <c r="F125" s="15">
        <v>3910</v>
      </c>
      <c r="G125" s="3">
        <v>2384</v>
      </c>
      <c r="H125" s="16">
        <v>1526</v>
      </c>
      <c r="I125" s="15">
        <v>7</v>
      </c>
      <c r="J125" s="3">
        <v>6</v>
      </c>
      <c r="K125" s="16">
        <v>1</v>
      </c>
      <c r="L125" s="15">
        <v>7</v>
      </c>
      <c r="M125" s="3">
        <v>6</v>
      </c>
      <c r="N125" s="16">
        <v>1</v>
      </c>
      <c r="O125" s="15">
        <v>228</v>
      </c>
      <c r="P125" s="3">
        <v>170</v>
      </c>
      <c r="Q125" s="16">
        <v>58</v>
      </c>
      <c r="R125" s="15">
        <v>288</v>
      </c>
      <c r="S125" s="3">
        <v>194</v>
      </c>
      <c r="T125" s="16">
        <v>94</v>
      </c>
      <c r="U125" s="15">
        <v>1893</v>
      </c>
      <c r="V125" s="3">
        <v>1376</v>
      </c>
      <c r="W125" s="16">
        <v>517</v>
      </c>
      <c r="X125" s="15">
        <v>3615</v>
      </c>
      <c r="Y125" s="3">
        <v>2184</v>
      </c>
      <c r="Z125" s="16">
        <v>1431</v>
      </c>
      <c r="AA125" s="10">
        <v>1.1599999999999999</v>
      </c>
      <c r="AB125" s="21">
        <v>0.77</v>
      </c>
      <c r="AC125" s="43"/>
      <c r="AD125" s="2"/>
    </row>
    <row r="126" spans="1:30" ht="13.15" customHeight="1" x14ac:dyDescent="0.2">
      <c r="A126" s="25" t="s">
        <v>51</v>
      </c>
      <c r="B126" s="7" t="s">
        <v>22</v>
      </c>
      <c r="C126" s="15">
        <v>8249</v>
      </c>
      <c r="D126" s="3">
        <v>5503</v>
      </c>
      <c r="E126" s="16">
        <v>2746</v>
      </c>
      <c r="F126" s="15">
        <v>16354</v>
      </c>
      <c r="G126" s="3">
        <v>9428</v>
      </c>
      <c r="H126" s="16">
        <v>6926</v>
      </c>
      <c r="I126" s="15">
        <v>57</v>
      </c>
      <c r="J126" s="3">
        <v>41</v>
      </c>
      <c r="K126" s="16">
        <v>16</v>
      </c>
      <c r="L126" s="15">
        <v>60</v>
      </c>
      <c r="M126" s="3">
        <v>44</v>
      </c>
      <c r="N126" s="16">
        <v>16</v>
      </c>
      <c r="O126" s="15">
        <v>926</v>
      </c>
      <c r="P126" s="3">
        <v>715</v>
      </c>
      <c r="Q126" s="16">
        <v>211</v>
      </c>
      <c r="R126" s="15">
        <v>1116</v>
      </c>
      <c r="S126" s="3">
        <v>807</v>
      </c>
      <c r="T126" s="16">
        <v>309</v>
      </c>
      <c r="U126" s="15">
        <v>7266</v>
      </c>
      <c r="V126" s="3">
        <v>4747</v>
      </c>
      <c r="W126" s="16">
        <v>2519</v>
      </c>
      <c r="X126" s="15">
        <v>15178</v>
      </c>
      <c r="Y126" s="3">
        <v>8577</v>
      </c>
      <c r="Z126" s="16">
        <v>6601</v>
      </c>
      <c r="AA126" s="10">
        <v>2.87</v>
      </c>
      <c r="AB126" s="21">
        <v>1.98</v>
      </c>
      <c r="AC126" s="43"/>
      <c r="AD126" s="2"/>
    </row>
    <row r="127" spans="1:30" ht="13.15" customHeight="1" x14ac:dyDescent="0.2">
      <c r="A127" s="25" t="s">
        <v>52</v>
      </c>
      <c r="B127" s="7" t="s">
        <v>23</v>
      </c>
      <c r="C127" s="15">
        <v>4207</v>
      </c>
      <c r="D127" s="3">
        <v>2691</v>
      </c>
      <c r="E127" s="16">
        <v>1516</v>
      </c>
      <c r="F127" s="15">
        <v>9065</v>
      </c>
      <c r="G127" s="3">
        <v>5073</v>
      </c>
      <c r="H127" s="16">
        <v>3992</v>
      </c>
      <c r="I127" s="15">
        <v>82</v>
      </c>
      <c r="J127" s="3">
        <v>74</v>
      </c>
      <c r="K127" s="16">
        <v>8</v>
      </c>
      <c r="L127" s="15">
        <v>83</v>
      </c>
      <c r="M127" s="3">
        <v>74</v>
      </c>
      <c r="N127" s="16">
        <v>9</v>
      </c>
      <c r="O127" s="15">
        <v>769</v>
      </c>
      <c r="P127" s="3">
        <v>580</v>
      </c>
      <c r="Q127" s="16">
        <v>189</v>
      </c>
      <c r="R127" s="15">
        <v>1192</v>
      </c>
      <c r="S127" s="3">
        <v>779</v>
      </c>
      <c r="T127" s="16">
        <v>413</v>
      </c>
      <c r="U127" s="15">
        <v>3356</v>
      </c>
      <c r="V127" s="3">
        <v>2037</v>
      </c>
      <c r="W127" s="16">
        <v>1319</v>
      </c>
      <c r="X127" s="15">
        <v>7790</v>
      </c>
      <c r="Y127" s="3">
        <v>4220</v>
      </c>
      <c r="Z127" s="16">
        <v>3570</v>
      </c>
      <c r="AA127" s="10">
        <v>5.07</v>
      </c>
      <c r="AB127" s="21">
        <v>4.1399999999999997</v>
      </c>
      <c r="AC127" s="43"/>
      <c r="AD127" s="2"/>
    </row>
    <row r="128" spans="1:30" ht="13.15" customHeight="1" x14ac:dyDescent="0.2">
      <c r="A128" s="25" t="s">
        <v>53</v>
      </c>
      <c r="B128" s="7" t="s">
        <v>24</v>
      </c>
      <c r="C128" s="15">
        <v>3994</v>
      </c>
      <c r="D128" s="3">
        <v>2627</v>
      </c>
      <c r="E128" s="16">
        <v>1367</v>
      </c>
      <c r="F128" s="15">
        <v>8884</v>
      </c>
      <c r="G128" s="3">
        <v>4984</v>
      </c>
      <c r="H128" s="16">
        <v>3900</v>
      </c>
      <c r="I128" s="15">
        <v>20</v>
      </c>
      <c r="J128" s="3">
        <v>17</v>
      </c>
      <c r="K128" s="16">
        <v>3</v>
      </c>
      <c r="L128" s="15">
        <v>21</v>
      </c>
      <c r="M128" s="3">
        <v>18</v>
      </c>
      <c r="N128" s="16">
        <v>3</v>
      </c>
      <c r="O128" s="15">
        <v>610</v>
      </c>
      <c r="P128" s="3">
        <v>437</v>
      </c>
      <c r="Q128" s="16">
        <v>173</v>
      </c>
      <c r="R128" s="15">
        <v>867</v>
      </c>
      <c r="S128" s="3">
        <v>556</v>
      </c>
      <c r="T128" s="16">
        <v>311</v>
      </c>
      <c r="U128" s="15">
        <v>3364</v>
      </c>
      <c r="V128" s="3">
        <v>2173</v>
      </c>
      <c r="W128" s="16">
        <v>1191</v>
      </c>
      <c r="X128" s="15">
        <v>7996</v>
      </c>
      <c r="Y128" s="3">
        <v>4410</v>
      </c>
      <c r="Z128" s="16">
        <v>3586</v>
      </c>
      <c r="AA128" s="10">
        <v>3.16</v>
      </c>
      <c r="AB128" s="21">
        <v>2.71</v>
      </c>
      <c r="AC128" s="43"/>
      <c r="AD128" s="2"/>
    </row>
    <row r="129" spans="1:30" ht="13.15" customHeight="1" x14ac:dyDescent="0.2">
      <c r="A129" s="25" t="s">
        <v>54</v>
      </c>
      <c r="B129" s="7" t="s">
        <v>25</v>
      </c>
      <c r="C129" s="15">
        <v>865</v>
      </c>
      <c r="D129" s="3">
        <v>603</v>
      </c>
      <c r="E129" s="16">
        <v>262</v>
      </c>
      <c r="F129" s="15">
        <v>1730</v>
      </c>
      <c r="G129" s="3">
        <v>956</v>
      </c>
      <c r="H129" s="16">
        <v>774</v>
      </c>
      <c r="I129" s="15">
        <v>59</v>
      </c>
      <c r="J129" s="3">
        <v>43</v>
      </c>
      <c r="K129" s="16">
        <v>16</v>
      </c>
      <c r="L129" s="15">
        <v>60</v>
      </c>
      <c r="M129" s="3">
        <v>43</v>
      </c>
      <c r="N129" s="16">
        <v>17</v>
      </c>
      <c r="O129" s="15">
        <v>313</v>
      </c>
      <c r="P129" s="3">
        <v>231</v>
      </c>
      <c r="Q129" s="16">
        <v>82</v>
      </c>
      <c r="R129" s="15">
        <v>436</v>
      </c>
      <c r="S129" s="3">
        <v>282</v>
      </c>
      <c r="T129" s="16">
        <v>154</v>
      </c>
      <c r="U129" s="15">
        <v>493</v>
      </c>
      <c r="V129" s="3">
        <v>329</v>
      </c>
      <c r="W129" s="16">
        <v>164</v>
      </c>
      <c r="X129" s="15">
        <v>1234</v>
      </c>
      <c r="Y129" s="3">
        <v>631</v>
      </c>
      <c r="Z129" s="16">
        <v>603</v>
      </c>
      <c r="AA129" s="10">
        <v>2.13</v>
      </c>
      <c r="AB129" s="21">
        <v>1.66</v>
      </c>
      <c r="AC129" s="43"/>
      <c r="AD129" s="2"/>
    </row>
    <row r="130" spans="1:30" ht="13.15" customHeight="1" x14ac:dyDescent="0.2">
      <c r="A130" s="25" t="s">
        <v>55</v>
      </c>
      <c r="B130" s="7" t="s">
        <v>26</v>
      </c>
      <c r="C130" s="15">
        <v>2701</v>
      </c>
      <c r="D130" s="3">
        <v>1616</v>
      </c>
      <c r="E130" s="16">
        <v>1085</v>
      </c>
      <c r="F130" s="15">
        <v>6075</v>
      </c>
      <c r="G130" s="3">
        <v>3155</v>
      </c>
      <c r="H130" s="16">
        <v>2920</v>
      </c>
      <c r="I130" s="15">
        <v>4</v>
      </c>
      <c r="J130" s="3">
        <v>3</v>
      </c>
      <c r="K130" s="16">
        <v>1</v>
      </c>
      <c r="L130" s="15">
        <v>4</v>
      </c>
      <c r="M130" s="3">
        <v>3</v>
      </c>
      <c r="N130" s="16">
        <v>1</v>
      </c>
      <c r="O130" s="15">
        <v>612</v>
      </c>
      <c r="P130" s="3">
        <v>389</v>
      </c>
      <c r="Q130" s="16">
        <v>223</v>
      </c>
      <c r="R130" s="15">
        <v>1121</v>
      </c>
      <c r="S130" s="3">
        <v>615</v>
      </c>
      <c r="T130" s="16">
        <v>506</v>
      </c>
      <c r="U130" s="15">
        <v>2085</v>
      </c>
      <c r="V130" s="3">
        <v>1224</v>
      </c>
      <c r="W130" s="16">
        <v>861</v>
      </c>
      <c r="X130" s="15">
        <v>4950</v>
      </c>
      <c r="Y130" s="3">
        <v>2537</v>
      </c>
      <c r="Z130" s="16">
        <v>2413</v>
      </c>
      <c r="AA130" s="10">
        <v>1.76</v>
      </c>
      <c r="AB130" s="21">
        <v>1.64</v>
      </c>
      <c r="AC130" s="43"/>
      <c r="AD130" s="2"/>
    </row>
    <row r="131" spans="1:30" ht="13.15" customHeight="1" x14ac:dyDescent="0.2">
      <c r="A131" s="25" t="s">
        <v>56</v>
      </c>
      <c r="B131" s="7" t="s">
        <v>27</v>
      </c>
      <c r="C131" s="15">
        <v>1806</v>
      </c>
      <c r="D131" s="3">
        <v>1082</v>
      </c>
      <c r="E131" s="16">
        <v>724</v>
      </c>
      <c r="F131" s="15">
        <v>3878</v>
      </c>
      <c r="G131" s="3">
        <v>2029</v>
      </c>
      <c r="H131" s="16">
        <v>1849</v>
      </c>
      <c r="I131" s="15">
        <v>18</v>
      </c>
      <c r="J131" s="3">
        <v>11</v>
      </c>
      <c r="K131" s="16">
        <v>7</v>
      </c>
      <c r="L131" s="15">
        <v>18</v>
      </c>
      <c r="M131" s="3">
        <v>11</v>
      </c>
      <c r="N131" s="16">
        <v>7</v>
      </c>
      <c r="O131" s="15">
        <v>460</v>
      </c>
      <c r="P131" s="3">
        <v>287</v>
      </c>
      <c r="Q131" s="16">
        <v>173</v>
      </c>
      <c r="R131" s="15">
        <v>825</v>
      </c>
      <c r="S131" s="3">
        <v>453</v>
      </c>
      <c r="T131" s="16">
        <v>372</v>
      </c>
      <c r="U131" s="15">
        <v>1328</v>
      </c>
      <c r="V131" s="3">
        <v>784</v>
      </c>
      <c r="W131" s="16">
        <v>544</v>
      </c>
      <c r="X131" s="15">
        <v>3035</v>
      </c>
      <c r="Y131" s="3">
        <v>1565</v>
      </c>
      <c r="Z131" s="16">
        <v>1470</v>
      </c>
      <c r="AA131" s="10">
        <v>1.0900000000000001</v>
      </c>
      <c r="AB131" s="21">
        <v>0.87</v>
      </c>
      <c r="AC131" s="43"/>
      <c r="AD131" s="2"/>
    </row>
    <row r="132" spans="1:30" ht="13.15" customHeight="1" x14ac:dyDescent="0.2">
      <c r="A132" s="25" t="s">
        <v>57</v>
      </c>
      <c r="B132" s="7" t="s">
        <v>36</v>
      </c>
      <c r="C132" s="15">
        <v>1466</v>
      </c>
      <c r="D132" s="3">
        <v>911</v>
      </c>
      <c r="E132" s="16">
        <v>555</v>
      </c>
      <c r="F132" s="15">
        <v>2893</v>
      </c>
      <c r="G132" s="3">
        <v>1570</v>
      </c>
      <c r="H132" s="16">
        <v>1323</v>
      </c>
      <c r="I132" s="15">
        <v>22</v>
      </c>
      <c r="J132" s="3">
        <v>18</v>
      </c>
      <c r="K132" s="16">
        <v>4</v>
      </c>
      <c r="L132" s="15">
        <v>23</v>
      </c>
      <c r="M132" s="3">
        <v>19</v>
      </c>
      <c r="N132" s="16">
        <v>4</v>
      </c>
      <c r="O132" s="15">
        <v>313</v>
      </c>
      <c r="P132" s="3">
        <v>216</v>
      </c>
      <c r="Q132" s="16">
        <v>97</v>
      </c>
      <c r="R132" s="15">
        <v>427</v>
      </c>
      <c r="S132" s="3">
        <v>266</v>
      </c>
      <c r="T132" s="16">
        <v>161</v>
      </c>
      <c r="U132" s="15">
        <v>1131</v>
      </c>
      <c r="V132" s="3">
        <v>677</v>
      </c>
      <c r="W132" s="16">
        <v>454</v>
      </c>
      <c r="X132" s="15">
        <v>2443</v>
      </c>
      <c r="Y132" s="3">
        <v>1285</v>
      </c>
      <c r="Z132" s="16">
        <v>1158</v>
      </c>
      <c r="AA132" s="10">
        <v>1.47</v>
      </c>
      <c r="AB132" s="21">
        <v>1.08</v>
      </c>
      <c r="AC132" s="43"/>
      <c r="AD132" s="2"/>
    </row>
    <row r="133" spans="1:30" ht="13.15" customHeight="1" x14ac:dyDescent="0.2">
      <c r="A133" s="25" t="s">
        <v>58</v>
      </c>
      <c r="B133" s="7" t="s">
        <v>37</v>
      </c>
      <c r="C133" s="15">
        <v>278</v>
      </c>
      <c r="D133" s="3">
        <v>170</v>
      </c>
      <c r="E133" s="16">
        <v>108</v>
      </c>
      <c r="F133" s="15">
        <v>527</v>
      </c>
      <c r="G133" s="3">
        <v>275</v>
      </c>
      <c r="H133" s="16">
        <v>252</v>
      </c>
      <c r="I133" s="15">
        <v>0</v>
      </c>
      <c r="J133" s="3">
        <v>0</v>
      </c>
      <c r="K133" s="16">
        <v>0</v>
      </c>
      <c r="L133" s="15">
        <v>0</v>
      </c>
      <c r="M133" s="3">
        <v>0</v>
      </c>
      <c r="N133" s="16">
        <v>0</v>
      </c>
      <c r="O133" s="15">
        <v>83</v>
      </c>
      <c r="P133" s="3">
        <v>52</v>
      </c>
      <c r="Q133" s="16">
        <v>31</v>
      </c>
      <c r="R133" s="15">
        <v>156</v>
      </c>
      <c r="S133" s="3">
        <v>82</v>
      </c>
      <c r="T133" s="16">
        <v>74</v>
      </c>
      <c r="U133" s="15">
        <v>195</v>
      </c>
      <c r="V133" s="3">
        <v>118</v>
      </c>
      <c r="W133" s="16">
        <v>77</v>
      </c>
      <c r="X133" s="15">
        <v>371</v>
      </c>
      <c r="Y133" s="3">
        <v>193</v>
      </c>
      <c r="Z133" s="16">
        <v>178</v>
      </c>
      <c r="AA133" s="10">
        <v>0.68</v>
      </c>
      <c r="AB133" s="21">
        <v>0.38</v>
      </c>
      <c r="AC133" s="43"/>
      <c r="AD133" s="2"/>
    </row>
    <row r="134" spans="1:30" ht="13.15" customHeight="1" x14ac:dyDescent="0.2">
      <c r="A134" s="26" t="s">
        <v>59</v>
      </c>
      <c r="B134" s="28" t="s">
        <v>38</v>
      </c>
      <c r="C134" s="17">
        <v>53</v>
      </c>
      <c r="D134" s="18">
        <v>33</v>
      </c>
      <c r="E134" s="19">
        <v>20</v>
      </c>
      <c r="F134" s="17">
        <v>102</v>
      </c>
      <c r="G134" s="18">
        <v>57</v>
      </c>
      <c r="H134" s="19">
        <v>45</v>
      </c>
      <c r="I134" s="17">
        <v>13</v>
      </c>
      <c r="J134" s="18">
        <v>10</v>
      </c>
      <c r="K134" s="19">
        <v>3</v>
      </c>
      <c r="L134" s="17">
        <v>14</v>
      </c>
      <c r="M134" s="18">
        <v>11</v>
      </c>
      <c r="N134" s="19">
        <v>3</v>
      </c>
      <c r="O134" s="17">
        <v>19</v>
      </c>
      <c r="P134" s="18">
        <v>12</v>
      </c>
      <c r="Q134" s="19">
        <v>7</v>
      </c>
      <c r="R134" s="17">
        <v>31</v>
      </c>
      <c r="S134" s="18">
        <v>17</v>
      </c>
      <c r="T134" s="19">
        <v>14</v>
      </c>
      <c r="U134" s="17">
        <v>21</v>
      </c>
      <c r="V134" s="18">
        <v>11</v>
      </c>
      <c r="W134" s="19">
        <v>10</v>
      </c>
      <c r="X134" s="17">
        <v>57</v>
      </c>
      <c r="Y134" s="18">
        <v>29</v>
      </c>
      <c r="Z134" s="19">
        <v>28</v>
      </c>
      <c r="AA134" s="11">
        <v>1.73</v>
      </c>
      <c r="AB134" s="22">
        <v>0.78</v>
      </c>
      <c r="AC134" s="43"/>
      <c r="AD134" s="2"/>
    </row>
    <row r="135" spans="1:30" ht="13.15" customHeight="1" x14ac:dyDescent="0.2">
      <c r="A135" s="88" t="s">
        <v>148</v>
      </c>
      <c r="B135" s="89"/>
      <c r="C135" s="89"/>
      <c r="D135" s="89"/>
      <c r="E135" s="89"/>
      <c r="F135" s="89"/>
      <c r="G135" s="89"/>
      <c r="H135" s="89"/>
      <c r="I135" s="89"/>
      <c r="J135" s="89"/>
      <c r="K135" s="89"/>
      <c r="L135" s="89"/>
      <c r="M135" s="41"/>
      <c r="N135" s="41"/>
      <c r="O135" s="41"/>
      <c r="P135" s="41"/>
      <c r="Q135" s="41"/>
      <c r="R135" s="41"/>
      <c r="S135" s="41"/>
      <c r="T135" s="41"/>
      <c r="U135" s="41"/>
      <c r="V135" s="41"/>
      <c r="W135" s="41"/>
      <c r="X135" s="41"/>
      <c r="Y135" s="41"/>
      <c r="Z135" s="41"/>
    </row>
    <row r="136" spans="1:30" ht="13.15" customHeight="1" x14ac:dyDescent="0.2">
      <c r="A136" s="90" t="s">
        <v>0</v>
      </c>
      <c r="B136" s="90"/>
      <c r="C136" s="90"/>
    </row>
    <row r="137" spans="1:30" ht="13.15" hidden="1" customHeight="1" x14ac:dyDescent="0.2">
      <c r="B137" t="s">
        <v>69</v>
      </c>
      <c r="C137" s="30" t="e">
        <f>C112-SUM(C113:C118)-#REF!</f>
        <v>#REF!</v>
      </c>
      <c r="D137" s="30" t="e">
        <f>D112-SUM(D113:D118)-#REF!</f>
        <v>#REF!</v>
      </c>
      <c r="E137" s="30" t="e">
        <f>E112-SUM(E113:E118)-#REF!</f>
        <v>#REF!</v>
      </c>
      <c r="F137" s="30" t="e">
        <f>F112-SUM(F113:F118)-#REF!</f>
        <v>#REF!</v>
      </c>
      <c r="G137" s="30" t="e">
        <f>G112-SUM(G113:G118)-#REF!</f>
        <v>#REF!</v>
      </c>
      <c r="H137" s="30" t="e">
        <f>H112-SUM(H113:H118)-#REF!</f>
        <v>#REF!</v>
      </c>
      <c r="I137" s="30" t="e">
        <f>I112-SUM(I113:I118)-#REF!</f>
        <v>#REF!</v>
      </c>
      <c r="J137" s="30" t="e">
        <f>J112-SUM(J113:J118)-#REF!</f>
        <v>#REF!</v>
      </c>
      <c r="K137" s="30" t="e">
        <f>K112-SUM(K113:K118)-#REF!</f>
        <v>#REF!</v>
      </c>
      <c r="L137" s="30" t="e">
        <f>L112-SUM(L113:L118)-#REF!</f>
        <v>#REF!</v>
      </c>
      <c r="M137" s="30" t="e">
        <f>M112-SUM(M113:M118)-#REF!</f>
        <v>#REF!</v>
      </c>
      <c r="N137" s="30" t="e">
        <f>N112-SUM(N113:N118)-#REF!</f>
        <v>#REF!</v>
      </c>
      <c r="O137" s="30" t="e">
        <f>O112-SUM(O113:O118)-#REF!</f>
        <v>#REF!</v>
      </c>
      <c r="P137" s="30" t="e">
        <f>P112-SUM(P113:P118)-#REF!</f>
        <v>#REF!</v>
      </c>
      <c r="Q137" s="30" t="e">
        <f>Q112-SUM(Q113:Q118)-#REF!</f>
        <v>#REF!</v>
      </c>
      <c r="R137" s="30" t="e">
        <f>R112-SUM(R113:R118)-#REF!</f>
        <v>#REF!</v>
      </c>
      <c r="S137" s="30" t="e">
        <f>S112-SUM(S113:S118)-#REF!</f>
        <v>#REF!</v>
      </c>
      <c r="T137" s="30" t="e">
        <f>T112-SUM(T113:T118)-#REF!</f>
        <v>#REF!</v>
      </c>
      <c r="U137" s="30" t="e">
        <f>U112-SUM(U113:U118)-#REF!</f>
        <v>#REF!</v>
      </c>
      <c r="V137" s="30" t="e">
        <f>V112-SUM(V113:V118)-#REF!</f>
        <v>#REF!</v>
      </c>
      <c r="W137" s="30" t="e">
        <f>W112-SUM(W113:W118)-#REF!</f>
        <v>#REF!</v>
      </c>
      <c r="X137" s="30" t="e">
        <f>X112-SUM(X113:X118)-#REF!</f>
        <v>#REF!</v>
      </c>
      <c r="Y137" s="30" t="e">
        <f>Y112-SUM(Y113:Y118)-#REF!</f>
        <v>#REF!</v>
      </c>
      <c r="Z137" s="30" t="e">
        <f>Z112-SUM(Z113:Z118)-#REF!</f>
        <v>#REF!</v>
      </c>
      <c r="AA137" s="30"/>
      <c r="AB137" s="30"/>
    </row>
    <row r="138" spans="1:30" ht="13.15" hidden="1" customHeight="1" x14ac:dyDescent="0.2">
      <c r="B138" t="s">
        <v>60</v>
      </c>
      <c r="C138" s="30" t="e">
        <f>#REF!-SUM(C119:C132)</f>
        <v>#REF!</v>
      </c>
      <c r="D138" s="30" t="e">
        <f>#REF!-SUM(D119:D132)</f>
        <v>#REF!</v>
      </c>
      <c r="E138" s="30" t="e">
        <f>#REF!-SUM(E119:E132)</f>
        <v>#REF!</v>
      </c>
      <c r="F138" s="30" t="e">
        <f>#REF!-SUM(F119:F132)</f>
        <v>#REF!</v>
      </c>
      <c r="G138" s="30" t="e">
        <f>#REF!-SUM(G119:G132)</f>
        <v>#REF!</v>
      </c>
      <c r="H138" s="30" t="e">
        <f>#REF!-SUM(H119:H132)</f>
        <v>#REF!</v>
      </c>
      <c r="I138" s="30" t="e">
        <f>#REF!-SUM(I119:I132)</f>
        <v>#REF!</v>
      </c>
      <c r="J138" s="30" t="e">
        <f>#REF!-SUM(J119:J132)</f>
        <v>#REF!</v>
      </c>
      <c r="K138" s="30" t="e">
        <f>#REF!-SUM(K119:K132)</f>
        <v>#REF!</v>
      </c>
      <c r="L138" s="30" t="e">
        <f>#REF!-SUM(L119:L132)</f>
        <v>#REF!</v>
      </c>
      <c r="M138" s="30" t="e">
        <f>#REF!-SUM(M119:M132)</f>
        <v>#REF!</v>
      </c>
      <c r="N138" s="30" t="e">
        <f>#REF!-SUM(N119:N132)</f>
        <v>#REF!</v>
      </c>
      <c r="O138" s="30" t="e">
        <f>#REF!-SUM(O119:O132)</f>
        <v>#REF!</v>
      </c>
      <c r="P138" s="30" t="e">
        <f>#REF!-SUM(P119:P132)</f>
        <v>#REF!</v>
      </c>
      <c r="Q138" s="30" t="e">
        <f>#REF!-SUM(Q119:Q132)</f>
        <v>#REF!</v>
      </c>
      <c r="R138" s="30" t="e">
        <f>#REF!-SUM(R119:R132)</f>
        <v>#REF!</v>
      </c>
      <c r="S138" s="30" t="e">
        <f>#REF!-SUM(S119:S132)</f>
        <v>#REF!</v>
      </c>
      <c r="T138" s="30" t="e">
        <f>#REF!-SUM(T119:T132)</f>
        <v>#REF!</v>
      </c>
      <c r="U138" s="30" t="e">
        <f>#REF!-SUM(U119:U132)</f>
        <v>#REF!</v>
      </c>
      <c r="V138" s="30" t="e">
        <f>#REF!-SUM(V119:V132)</f>
        <v>#REF!</v>
      </c>
      <c r="W138" s="30" t="e">
        <f>#REF!-SUM(W119:W132)</f>
        <v>#REF!</v>
      </c>
      <c r="X138" s="30" t="e">
        <f>#REF!-SUM(X119:X132)</f>
        <v>#REF!</v>
      </c>
      <c r="Y138" s="30" t="e">
        <f>#REF!-SUM(Y119:Y132)</f>
        <v>#REF!</v>
      </c>
      <c r="Z138" s="30" t="e">
        <f>#REF!-SUM(Z119:Z132)</f>
        <v>#REF!</v>
      </c>
      <c r="AA138" s="30"/>
      <c r="AB138" s="30"/>
    </row>
    <row r="139" spans="1:30" ht="13.15" hidden="1" customHeight="1" x14ac:dyDescent="0.2">
      <c r="B139" t="s">
        <v>61</v>
      </c>
      <c r="C139" s="30" t="e">
        <f>#REF!-C133-C134</f>
        <v>#REF!</v>
      </c>
      <c r="D139" s="30" t="e">
        <f>#REF!-D133-D134</f>
        <v>#REF!</v>
      </c>
      <c r="E139" s="30" t="e">
        <f>#REF!-E133-E134</f>
        <v>#REF!</v>
      </c>
      <c r="F139" s="30" t="e">
        <f>#REF!-F133-F134</f>
        <v>#REF!</v>
      </c>
      <c r="G139" s="30" t="e">
        <f>#REF!-G133-G134</f>
        <v>#REF!</v>
      </c>
      <c r="H139" s="30" t="e">
        <f>#REF!-H133-H134</f>
        <v>#REF!</v>
      </c>
      <c r="I139" s="30" t="e">
        <f>#REF!-I133-I134</f>
        <v>#REF!</v>
      </c>
      <c r="J139" s="30" t="e">
        <f>#REF!-J133-J134</f>
        <v>#REF!</v>
      </c>
      <c r="K139" s="30" t="e">
        <f>#REF!-K133-K134</f>
        <v>#REF!</v>
      </c>
      <c r="L139" s="30" t="e">
        <f>#REF!-L133-L134</f>
        <v>#REF!</v>
      </c>
      <c r="M139" s="30" t="e">
        <f>#REF!-M133-M134</f>
        <v>#REF!</v>
      </c>
      <c r="N139" s="30" t="e">
        <f>#REF!-N133-N134</f>
        <v>#REF!</v>
      </c>
      <c r="O139" s="30" t="e">
        <f>#REF!-O133-O134</f>
        <v>#REF!</v>
      </c>
      <c r="P139" s="30" t="e">
        <f>#REF!-P133-P134</f>
        <v>#REF!</v>
      </c>
      <c r="Q139" s="30" t="e">
        <f>#REF!-Q133-Q134</f>
        <v>#REF!</v>
      </c>
      <c r="R139" s="30" t="e">
        <f>#REF!-R133-R134</f>
        <v>#REF!</v>
      </c>
      <c r="S139" s="30" t="e">
        <f>#REF!-S133-S134</f>
        <v>#REF!</v>
      </c>
      <c r="T139" s="30" t="e">
        <f>#REF!-T133-T134</f>
        <v>#REF!</v>
      </c>
      <c r="U139" s="30" t="e">
        <f>#REF!-U133-U134</f>
        <v>#REF!</v>
      </c>
      <c r="V139" s="30" t="e">
        <f>#REF!-V133-V134</f>
        <v>#REF!</v>
      </c>
      <c r="W139" s="30" t="e">
        <f>#REF!-W133-W134</f>
        <v>#REF!</v>
      </c>
      <c r="X139" s="30" t="e">
        <f>#REF!-X133-X134</f>
        <v>#REF!</v>
      </c>
      <c r="Y139" s="30" t="e">
        <f>#REF!-Y133-Y134</f>
        <v>#REF!</v>
      </c>
      <c r="Z139" s="30" t="e">
        <f>#REF!-Z133-Z134</f>
        <v>#REF!</v>
      </c>
      <c r="AA139" s="30"/>
      <c r="AB139" s="30"/>
    </row>
    <row r="140" spans="1:30" ht="13.15" hidden="1" customHeight="1" x14ac:dyDescent="0.2">
      <c r="B140" t="s">
        <v>62</v>
      </c>
      <c r="C140" s="30">
        <f>C112-歷年Yearly!B93</f>
        <v>143941</v>
      </c>
      <c r="D140" s="30">
        <f>D112-歷年Yearly!C93</f>
        <v>88747</v>
      </c>
      <c r="E140" s="30">
        <f>E112-歷年Yearly!D93</f>
        <v>55194</v>
      </c>
      <c r="F140" s="30">
        <f>F112-歷年Yearly!H93</f>
        <v>311526</v>
      </c>
      <c r="G140" s="30">
        <f>G112-歷年Yearly!I93</f>
        <v>165319</v>
      </c>
      <c r="H140" s="30">
        <f>H112-歷年Yearly!J93</f>
        <v>146207</v>
      </c>
      <c r="I140" s="30">
        <f>I112-歷年Yearly!E93</f>
        <v>3073</v>
      </c>
      <c r="J140" s="30"/>
      <c r="K140" s="30"/>
      <c r="L140" s="30">
        <f>L112-歷年Yearly!K93</f>
        <v>3194</v>
      </c>
      <c r="M140" s="30"/>
      <c r="N140" s="30"/>
      <c r="O140" s="30">
        <f>O112-歷年Yearly!F93</f>
        <v>33394</v>
      </c>
      <c r="P140" s="30"/>
      <c r="Q140" s="30"/>
      <c r="R140" s="30">
        <f>R112-歷年Yearly!L92</f>
        <v>52141</v>
      </c>
      <c r="S140" s="30"/>
      <c r="T140" s="30"/>
      <c r="U140" s="30">
        <f>U112-歷年Yearly!G93</f>
        <v>107474</v>
      </c>
      <c r="V140" s="30"/>
      <c r="W140" s="30"/>
      <c r="X140" s="30">
        <f>X112-歷年Yearly!M92</f>
        <v>256191</v>
      </c>
      <c r="Y140" s="30"/>
      <c r="Z140" s="30"/>
      <c r="AA140" s="30">
        <f>AA112-歷年Yearly!N92</f>
        <v>1.65</v>
      </c>
      <c r="AB140" s="30">
        <f>AB112-歷年Yearly!O92</f>
        <v>1.32</v>
      </c>
    </row>
  </sheetData>
  <mergeCells count="73">
    <mergeCell ref="A2:P2"/>
    <mergeCell ref="A3:N3"/>
    <mergeCell ref="A4:B7"/>
    <mergeCell ref="C4:H4"/>
    <mergeCell ref="I4:N4"/>
    <mergeCell ref="O4:T4"/>
    <mergeCell ref="U4:Z4"/>
    <mergeCell ref="AA4:AA7"/>
    <mergeCell ref="AB4:AB7"/>
    <mergeCell ref="C5:E5"/>
    <mergeCell ref="F5:H5"/>
    <mergeCell ref="I5:K5"/>
    <mergeCell ref="L5:N5"/>
    <mergeCell ref="O5:Q5"/>
    <mergeCell ref="R5:T5"/>
    <mergeCell ref="U5:W5"/>
    <mergeCell ref="X5:Z5"/>
    <mergeCell ref="A31:L31"/>
    <mergeCell ref="A32:C32"/>
    <mergeCell ref="A35:N35"/>
    <mergeCell ref="A36:B39"/>
    <mergeCell ref="C36:H36"/>
    <mergeCell ref="I36:N36"/>
    <mergeCell ref="O36:T36"/>
    <mergeCell ref="U36:Z36"/>
    <mergeCell ref="AA36:AA39"/>
    <mergeCell ref="AB36:AB39"/>
    <mergeCell ref="C37:E37"/>
    <mergeCell ref="F37:H37"/>
    <mergeCell ref="I37:K37"/>
    <mergeCell ref="L37:N37"/>
    <mergeCell ref="O37:Q37"/>
    <mergeCell ref="R37:T37"/>
    <mergeCell ref="U37:W37"/>
    <mergeCell ref="X37:Z37"/>
    <mergeCell ref="A63:L63"/>
    <mergeCell ref="A64:C64"/>
    <mergeCell ref="A71:N71"/>
    <mergeCell ref="A72:B75"/>
    <mergeCell ref="C72:H72"/>
    <mergeCell ref="I72:N72"/>
    <mergeCell ref="C73:E73"/>
    <mergeCell ref="F73:H73"/>
    <mergeCell ref="I73:K73"/>
    <mergeCell ref="L73:N73"/>
    <mergeCell ref="O73:Q73"/>
    <mergeCell ref="R73:T73"/>
    <mergeCell ref="O108:T108"/>
    <mergeCell ref="U108:Z108"/>
    <mergeCell ref="O72:T72"/>
    <mergeCell ref="U72:Z72"/>
    <mergeCell ref="AA72:AA75"/>
    <mergeCell ref="AB72:AB75"/>
    <mergeCell ref="U109:W109"/>
    <mergeCell ref="X109:Z109"/>
    <mergeCell ref="U73:W73"/>
    <mergeCell ref="X73:Z73"/>
    <mergeCell ref="A99:L99"/>
    <mergeCell ref="A100:C100"/>
    <mergeCell ref="A107:N107"/>
    <mergeCell ref="A108:B111"/>
    <mergeCell ref="C108:H108"/>
    <mergeCell ref="I108:N108"/>
    <mergeCell ref="A135:L135"/>
    <mergeCell ref="A136:C136"/>
    <mergeCell ref="AA108:AA111"/>
    <mergeCell ref="AB108:AB111"/>
    <mergeCell ref="C109:E109"/>
    <mergeCell ref="F109:H109"/>
    <mergeCell ref="I109:K109"/>
    <mergeCell ref="L109:N109"/>
    <mergeCell ref="O109:Q109"/>
    <mergeCell ref="R109:T109"/>
  </mergeCells>
  <phoneticPr fontId="9" type="noConversion"/>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G140"/>
  <sheetViews>
    <sheetView zoomScaleNormal="100" workbookViewId="0">
      <pane ySplit="2" topLeftCell="A6" activePane="bottomLeft" state="frozen"/>
      <selection activeCell="N5" sqref="N5"/>
      <selection pane="bottomLeft" activeCell="L5" sqref="L5:N5"/>
    </sheetView>
  </sheetViews>
  <sheetFormatPr defaultRowHeight="13.15" customHeight="1" x14ac:dyDescent="0.2"/>
  <cols>
    <col min="1" max="1" width="10" customWidth="1"/>
    <col min="2" max="2" width="15.5" customWidth="1"/>
    <col min="3" max="3" width="10" customWidth="1"/>
    <col min="4" max="5" width="8.6640625" customWidth="1"/>
    <col min="6" max="6" width="10" customWidth="1"/>
    <col min="7" max="8" width="8.6640625" customWidth="1"/>
    <col min="9" max="9" width="12.1640625" customWidth="1"/>
    <col min="10" max="11" width="9.5" customWidth="1"/>
    <col min="12" max="12" width="11.5" customWidth="1"/>
    <col min="13" max="14" width="9.5" customWidth="1"/>
    <col min="15" max="15" width="12.83203125" customWidth="1"/>
    <col min="16" max="17" width="9.5" customWidth="1"/>
    <col min="18" max="18" width="11.5" customWidth="1"/>
    <col min="19" max="20" width="9.5" customWidth="1"/>
    <col min="21" max="21" width="10.5" customWidth="1"/>
    <col min="22" max="23" width="9.5" customWidth="1"/>
    <col min="24" max="24" width="11.5" customWidth="1"/>
    <col min="25" max="26" width="9.5" customWidth="1"/>
    <col min="27" max="27" width="12.5" customWidth="1"/>
    <col min="28" max="28" width="11.33203125" customWidth="1"/>
    <col min="29" max="29" width="11.5" customWidth="1"/>
    <col min="30" max="30" width="9.1640625" hidden="1" customWidth="1"/>
    <col min="31" max="31" width="13.5" hidden="1" customWidth="1"/>
    <col min="32" max="33" width="0" hidden="1" customWidth="1"/>
  </cols>
  <sheetData>
    <row r="1" spans="1:33" ht="24" customHeight="1" x14ac:dyDescent="0.2"/>
    <row r="2" spans="1:33" s="46" customFormat="1" ht="24" customHeight="1" x14ac:dyDescent="0.2">
      <c r="A2" s="110" t="s">
        <v>165</v>
      </c>
      <c r="B2" s="111"/>
      <c r="C2" s="111"/>
      <c r="D2" s="111"/>
      <c r="E2" s="111"/>
      <c r="F2" s="111"/>
      <c r="G2" s="111"/>
      <c r="H2" s="111"/>
      <c r="I2" s="111"/>
      <c r="J2" s="111"/>
      <c r="K2" s="111"/>
      <c r="L2" s="111"/>
      <c r="M2" s="111"/>
      <c r="N2" s="111"/>
      <c r="O2" s="111"/>
      <c r="P2" s="111"/>
    </row>
    <row r="3" spans="1:33" s="44" customFormat="1" ht="16.149999999999999" customHeight="1" x14ac:dyDescent="0.2">
      <c r="A3" s="129" t="s">
        <v>103</v>
      </c>
      <c r="B3" s="130"/>
      <c r="C3" s="130"/>
      <c r="D3" s="130"/>
      <c r="E3" s="130"/>
      <c r="F3" s="130"/>
      <c r="G3" s="130"/>
      <c r="H3" s="130"/>
      <c r="I3" s="130"/>
      <c r="J3" s="130"/>
      <c r="K3" s="130"/>
      <c r="L3" s="130"/>
      <c r="M3" s="130"/>
      <c r="N3" s="130"/>
    </row>
    <row r="4" spans="1:33" ht="27" customHeight="1" x14ac:dyDescent="0.2">
      <c r="A4" s="99" t="s">
        <v>152</v>
      </c>
      <c r="B4" s="100"/>
      <c r="C4" s="96" t="s">
        <v>153</v>
      </c>
      <c r="D4" s="97"/>
      <c r="E4" s="97"/>
      <c r="F4" s="97"/>
      <c r="G4" s="97"/>
      <c r="H4" s="98"/>
      <c r="I4" s="107" t="s">
        <v>157</v>
      </c>
      <c r="J4" s="108"/>
      <c r="K4" s="108"/>
      <c r="L4" s="108"/>
      <c r="M4" s="108"/>
      <c r="N4" s="109"/>
      <c r="O4" s="107" t="s">
        <v>158</v>
      </c>
      <c r="P4" s="108"/>
      <c r="Q4" s="108"/>
      <c r="R4" s="108"/>
      <c r="S4" s="108"/>
      <c r="T4" s="109"/>
      <c r="U4" s="107" t="s">
        <v>159</v>
      </c>
      <c r="V4" s="108"/>
      <c r="W4" s="108"/>
      <c r="X4" s="108"/>
      <c r="Y4" s="108"/>
      <c r="Z4" s="109"/>
      <c r="AA4" s="91" t="s">
        <v>65</v>
      </c>
      <c r="AB4" s="94" t="s">
        <v>66</v>
      </c>
    </row>
    <row r="5" spans="1:33" ht="13.15" customHeight="1" x14ac:dyDescent="0.2">
      <c r="A5" s="101"/>
      <c r="B5" s="102"/>
      <c r="C5" s="96" t="s">
        <v>154</v>
      </c>
      <c r="D5" s="97"/>
      <c r="E5" s="98"/>
      <c r="F5" s="96" t="s">
        <v>155</v>
      </c>
      <c r="G5" s="97"/>
      <c r="H5" s="98"/>
      <c r="I5" s="96" t="s">
        <v>156</v>
      </c>
      <c r="J5" s="97"/>
      <c r="K5" s="98"/>
      <c r="L5" s="96" t="s">
        <v>155</v>
      </c>
      <c r="M5" s="97"/>
      <c r="N5" s="98"/>
      <c r="O5" s="96" t="s">
        <v>156</v>
      </c>
      <c r="P5" s="97"/>
      <c r="Q5" s="98"/>
      <c r="R5" s="96" t="s">
        <v>155</v>
      </c>
      <c r="S5" s="97"/>
      <c r="T5" s="98"/>
      <c r="U5" s="96" t="s">
        <v>156</v>
      </c>
      <c r="V5" s="97"/>
      <c r="W5" s="98"/>
      <c r="X5" s="96" t="s">
        <v>155</v>
      </c>
      <c r="Y5" s="97"/>
      <c r="Z5" s="98"/>
      <c r="AA5" s="92"/>
      <c r="AB5" s="95"/>
    </row>
    <row r="6" spans="1:33" ht="13.15" customHeight="1" x14ac:dyDescent="0.2">
      <c r="A6" s="101"/>
      <c r="B6" s="102"/>
      <c r="C6" s="42" t="s">
        <v>41</v>
      </c>
      <c r="D6" s="42" t="s">
        <v>42</v>
      </c>
      <c r="E6" s="42" t="s">
        <v>43</v>
      </c>
      <c r="F6" s="42" t="s">
        <v>41</v>
      </c>
      <c r="G6" s="42" t="s">
        <v>42</v>
      </c>
      <c r="H6" s="42" t="s">
        <v>43</v>
      </c>
      <c r="I6" s="42" t="s">
        <v>41</v>
      </c>
      <c r="J6" s="42" t="s">
        <v>42</v>
      </c>
      <c r="K6" s="42" t="s">
        <v>43</v>
      </c>
      <c r="L6" s="42" t="s">
        <v>41</v>
      </c>
      <c r="M6" s="42" t="s">
        <v>42</v>
      </c>
      <c r="N6" s="42" t="s">
        <v>43</v>
      </c>
      <c r="O6" s="42" t="s">
        <v>41</v>
      </c>
      <c r="P6" s="42" t="s">
        <v>42</v>
      </c>
      <c r="Q6" s="42" t="s">
        <v>43</v>
      </c>
      <c r="R6" s="42" t="s">
        <v>41</v>
      </c>
      <c r="S6" s="42" t="s">
        <v>42</v>
      </c>
      <c r="T6" s="42" t="s">
        <v>43</v>
      </c>
      <c r="U6" s="42" t="s">
        <v>41</v>
      </c>
      <c r="V6" s="42" t="s">
        <v>42</v>
      </c>
      <c r="W6" s="42" t="s">
        <v>43</v>
      </c>
      <c r="X6" s="42" t="s">
        <v>41</v>
      </c>
      <c r="Y6" s="42" t="s">
        <v>42</v>
      </c>
      <c r="Z6" s="42" t="s">
        <v>43</v>
      </c>
      <c r="AA6" s="92"/>
      <c r="AB6" s="95"/>
    </row>
    <row r="7" spans="1:33" s="35" customFormat="1" ht="13.15" customHeight="1" x14ac:dyDescent="0.2">
      <c r="A7" s="103"/>
      <c r="B7" s="104"/>
      <c r="C7" s="69" t="s">
        <v>3</v>
      </c>
      <c r="D7" s="69" t="s">
        <v>4</v>
      </c>
      <c r="E7" s="69" t="s">
        <v>5</v>
      </c>
      <c r="F7" s="69" t="s">
        <v>3</v>
      </c>
      <c r="G7" s="69" t="s">
        <v>4</v>
      </c>
      <c r="H7" s="69" t="s">
        <v>5</v>
      </c>
      <c r="I7" s="69" t="s">
        <v>3</v>
      </c>
      <c r="J7" s="69" t="s">
        <v>4</v>
      </c>
      <c r="K7" s="69" t="s">
        <v>5</v>
      </c>
      <c r="L7" s="69" t="s">
        <v>3</v>
      </c>
      <c r="M7" s="69" t="s">
        <v>4</v>
      </c>
      <c r="N7" s="69" t="s">
        <v>5</v>
      </c>
      <c r="O7" s="69" t="s">
        <v>3</v>
      </c>
      <c r="P7" s="69" t="s">
        <v>4</v>
      </c>
      <c r="Q7" s="69" t="s">
        <v>5</v>
      </c>
      <c r="R7" s="69" t="s">
        <v>3</v>
      </c>
      <c r="S7" s="69" t="s">
        <v>4</v>
      </c>
      <c r="T7" s="69" t="s">
        <v>5</v>
      </c>
      <c r="U7" s="69" t="s">
        <v>3</v>
      </c>
      <c r="V7" s="69" t="s">
        <v>4</v>
      </c>
      <c r="W7" s="69" t="s">
        <v>5</v>
      </c>
      <c r="X7" s="69" t="s">
        <v>3</v>
      </c>
      <c r="Y7" s="69" t="s">
        <v>4</v>
      </c>
      <c r="Z7" s="69" t="s">
        <v>5</v>
      </c>
      <c r="AA7" s="93"/>
      <c r="AB7" s="126"/>
    </row>
    <row r="8" spans="1:33" s="2" customFormat="1" ht="13.15" customHeight="1" x14ac:dyDescent="0.2">
      <c r="A8" s="37" t="s">
        <v>85</v>
      </c>
      <c r="B8" s="27" t="s">
        <v>16</v>
      </c>
      <c r="C8" s="12">
        <v>138532</v>
      </c>
      <c r="D8" s="13">
        <v>85444</v>
      </c>
      <c r="E8" s="14">
        <v>53088</v>
      </c>
      <c r="F8" s="12">
        <v>311041</v>
      </c>
      <c r="G8" s="13">
        <v>163788</v>
      </c>
      <c r="H8" s="14">
        <v>147253</v>
      </c>
      <c r="I8" s="12">
        <v>3451</v>
      </c>
      <c r="J8" s="13">
        <v>2593</v>
      </c>
      <c r="K8" s="14">
        <v>858</v>
      </c>
      <c r="L8" s="12">
        <v>3576</v>
      </c>
      <c r="M8" s="13">
        <v>2657</v>
      </c>
      <c r="N8" s="14">
        <v>919</v>
      </c>
      <c r="O8" s="12">
        <v>32326</v>
      </c>
      <c r="P8" s="13">
        <v>21643</v>
      </c>
      <c r="Q8" s="14">
        <v>10683</v>
      </c>
      <c r="R8" s="12">
        <v>53231</v>
      </c>
      <c r="S8" s="13">
        <v>31286</v>
      </c>
      <c r="T8" s="14">
        <v>21945</v>
      </c>
      <c r="U8" s="12">
        <v>102755</v>
      </c>
      <c r="V8" s="13">
        <v>61208</v>
      </c>
      <c r="W8" s="14">
        <v>41547</v>
      </c>
      <c r="X8" s="12">
        <v>254234</v>
      </c>
      <c r="Y8" s="13">
        <v>129845</v>
      </c>
      <c r="Z8" s="14">
        <v>124389</v>
      </c>
      <c r="AA8" s="9">
        <v>1.61</v>
      </c>
      <c r="AB8" s="20">
        <v>1.32</v>
      </c>
      <c r="AD8" s="2">
        <v>8479633</v>
      </c>
      <c r="AE8" s="2">
        <v>23496813</v>
      </c>
      <c r="AF8" s="34">
        <f t="shared" ref="AF8:AF30" si="0">C8/AD8*100</f>
        <v>1.6337027793537764</v>
      </c>
      <c r="AG8" s="34">
        <f t="shared" ref="AG8:AG30" si="1">F8/AE8*100</f>
        <v>1.323758247554679</v>
      </c>
    </row>
    <row r="9" spans="1:33" ht="13.15" customHeight="1" x14ac:dyDescent="0.2">
      <c r="A9" s="38" t="s">
        <v>96</v>
      </c>
      <c r="B9" s="7" t="s">
        <v>17</v>
      </c>
      <c r="C9" s="29">
        <v>17853</v>
      </c>
      <c r="D9" s="30">
        <v>10694</v>
      </c>
      <c r="E9" s="31">
        <v>7159</v>
      </c>
      <c r="F9" s="29">
        <v>40933</v>
      </c>
      <c r="G9" s="30">
        <v>21247</v>
      </c>
      <c r="H9" s="31">
        <v>19686</v>
      </c>
      <c r="I9" s="29">
        <v>64</v>
      </c>
      <c r="J9" s="30">
        <v>52</v>
      </c>
      <c r="K9" s="31">
        <v>12</v>
      </c>
      <c r="L9" s="29">
        <v>66</v>
      </c>
      <c r="M9" s="30">
        <v>52</v>
      </c>
      <c r="N9" s="31">
        <v>14</v>
      </c>
      <c r="O9" s="29">
        <v>1201</v>
      </c>
      <c r="P9" s="30">
        <v>806</v>
      </c>
      <c r="Q9" s="31">
        <v>395</v>
      </c>
      <c r="R9" s="29">
        <v>2154</v>
      </c>
      <c r="S9" s="30">
        <v>1223</v>
      </c>
      <c r="T9" s="31">
        <v>931</v>
      </c>
      <c r="U9" s="29">
        <v>16588</v>
      </c>
      <c r="V9" s="30">
        <v>9836</v>
      </c>
      <c r="W9" s="31">
        <v>6752</v>
      </c>
      <c r="X9" s="29">
        <v>38713</v>
      </c>
      <c r="Y9" s="30">
        <v>19972</v>
      </c>
      <c r="Z9" s="31">
        <v>18741</v>
      </c>
      <c r="AA9" s="32">
        <v>1.17</v>
      </c>
      <c r="AB9" s="33">
        <v>1.03</v>
      </c>
      <c r="AD9">
        <v>1512390</v>
      </c>
      <c r="AE9">
        <v>3970790</v>
      </c>
      <c r="AF9" s="33">
        <f t="shared" si="0"/>
        <v>1.1804494872354352</v>
      </c>
      <c r="AG9" s="33">
        <f t="shared" si="1"/>
        <v>1.0308528025909203</v>
      </c>
    </row>
    <row r="10" spans="1:33" ht="13.15" customHeight="1" x14ac:dyDescent="0.2">
      <c r="A10" s="38" t="s">
        <v>64</v>
      </c>
      <c r="B10" s="7" t="s">
        <v>18</v>
      </c>
      <c r="C10" s="29">
        <v>20142</v>
      </c>
      <c r="D10" s="30">
        <v>11437</v>
      </c>
      <c r="E10" s="31">
        <v>8705</v>
      </c>
      <c r="F10" s="29">
        <v>45379</v>
      </c>
      <c r="G10" s="30">
        <v>22950</v>
      </c>
      <c r="H10" s="31">
        <v>22429</v>
      </c>
      <c r="I10" s="29">
        <v>1993</v>
      </c>
      <c r="J10" s="30">
        <v>1486</v>
      </c>
      <c r="K10" s="31">
        <v>507</v>
      </c>
      <c r="L10" s="29">
        <v>2073</v>
      </c>
      <c r="M10" s="30">
        <v>1523</v>
      </c>
      <c r="N10" s="31">
        <v>550</v>
      </c>
      <c r="O10" s="29">
        <v>5223</v>
      </c>
      <c r="P10" s="30">
        <v>3191</v>
      </c>
      <c r="Q10" s="31">
        <v>2032</v>
      </c>
      <c r="R10" s="29">
        <v>8158</v>
      </c>
      <c r="S10" s="30">
        <v>4603</v>
      </c>
      <c r="T10" s="31">
        <v>3555</v>
      </c>
      <c r="U10" s="29">
        <v>12926</v>
      </c>
      <c r="V10" s="30">
        <v>6760</v>
      </c>
      <c r="W10" s="31">
        <v>6166</v>
      </c>
      <c r="X10" s="29">
        <v>35148</v>
      </c>
      <c r="Y10" s="30">
        <v>16824</v>
      </c>
      <c r="Z10" s="31">
        <v>18324</v>
      </c>
      <c r="AA10" s="32">
        <v>1.92</v>
      </c>
      <c r="AB10" s="33">
        <v>1.68</v>
      </c>
      <c r="AD10">
        <v>1044184</v>
      </c>
      <c r="AE10">
        <v>2704495</v>
      </c>
      <c r="AF10" s="33">
        <f t="shared" si="0"/>
        <v>1.9289703730377021</v>
      </c>
      <c r="AG10" s="33">
        <f t="shared" si="1"/>
        <v>1.6779102937886741</v>
      </c>
    </row>
    <row r="11" spans="1:33" ht="13.15" customHeight="1" x14ac:dyDescent="0.2">
      <c r="A11" s="38" t="s">
        <v>97</v>
      </c>
      <c r="B11" s="7" t="s">
        <v>19</v>
      </c>
      <c r="C11" s="29">
        <v>7755</v>
      </c>
      <c r="D11" s="30">
        <v>4364</v>
      </c>
      <c r="E11" s="31">
        <v>3391</v>
      </c>
      <c r="F11" s="29">
        <v>19884</v>
      </c>
      <c r="G11" s="30">
        <v>10048</v>
      </c>
      <c r="H11" s="31">
        <v>9836</v>
      </c>
      <c r="I11" s="29">
        <v>40</v>
      </c>
      <c r="J11" s="30">
        <v>33</v>
      </c>
      <c r="K11" s="31">
        <v>7</v>
      </c>
      <c r="L11" s="29">
        <v>42</v>
      </c>
      <c r="M11" s="30">
        <v>34</v>
      </c>
      <c r="N11" s="31">
        <v>8</v>
      </c>
      <c r="O11" s="29">
        <v>1089</v>
      </c>
      <c r="P11" s="30">
        <v>693</v>
      </c>
      <c r="Q11" s="31">
        <v>396</v>
      </c>
      <c r="R11" s="29">
        <v>2197</v>
      </c>
      <c r="S11" s="30">
        <v>1227</v>
      </c>
      <c r="T11" s="31">
        <v>970</v>
      </c>
      <c r="U11" s="29">
        <v>6626</v>
      </c>
      <c r="V11" s="30">
        <v>3638</v>
      </c>
      <c r="W11" s="31">
        <v>2988</v>
      </c>
      <c r="X11" s="29">
        <v>17645</v>
      </c>
      <c r="Y11" s="30">
        <v>8787</v>
      </c>
      <c r="Z11" s="31">
        <v>8858</v>
      </c>
      <c r="AA11" s="32">
        <v>1</v>
      </c>
      <c r="AB11" s="33">
        <v>0.92</v>
      </c>
      <c r="AD11">
        <v>753275</v>
      </c>
      <c r="AE11">
        <v>2114172</v>
      </c>
      <c r="AF11" s="33">
        <f t="shared" si="0"/>
        <v>1.0295044970296372</v>
      </c>
      <c r="AG11" s="33">
        <f t="shared" si="1"/>
        <v>0.94051004364829349</v>
      </c>
    </row>
    <row r="12" spans="1:33" ht="13.15" customHeight="1" x14ac:dyDescent="0.2">
      <c r="A12" s="38" t="s">
        <v>98</v>
      </c>
      <c r="B12" s="7" t="s">
        <v>28</v>
      </c>
      <c r="C12" s="29">
        <v>17387</v>
      </c>
      <c r="D12" s="30">
        <v>9973</v>
      </c>
      <c r="E12" s="31">
        <v>7414</v>
      </c>
      <c r="F12" s="29">
        <v>42225</v>
      </c>
      <c r="G12" s="30">
        <v>21365</v>
      </c>
      <c r="H12" s="31">
        <v>20860</v>
      </c>
      <c r="I12" s="29">
        <v>501</v>
      </c>
      <c r="J12" s="30">
        <v>381</v>
      </c>
      <c r="K12" s="31">
        <v>120</v>
      </c>
      <c r="L12" s="29">
        <v>519</v>
      </c>
      <c r="M12" s="30">
        <v>394</v>
      </c>
      <c r="N12" s="31">
        <v>125</v>
      </c>
      <c r="O12" s="29">
        <v>5119</v>
      </c>
      <c r="P12" s="30">
        <v>3217</v>
      </c>
      <c r="Q12" s="31">
        <v>1902</v>
      </c>
      <c r="R12" s="29">
        <v>9642</v>
      </c>
      <c r="S12" s="30">
        <v>5348</v>
      </c>
      <c r="T12" s="31">
        <v>4294</v>
      </c>
      <c r="U12" s="29">
        <v>11767</v>
      </c>
      <c r="V12" s="30">
        <v>6375</v>
      </c>
      <c r="W12" s="31">
        <v>5392</v>
      </c>
      <c r="X12" s="29">
        <v>32064</v>
      </c>
      <c r="Y12" s="30">
        <v>15623</v>
      </c>
      <c r="Z12" s="31">
        <v>16441</v>
      </c>
      <c r="AA12" s="32">
        <v>1.83</v>
      </c>
      <c r="AB12" s="33">
        <v>1.52</v>
      </c>
      <c r="AD12">
        <v>930242</v>
      </c>
      <c r="AE12">
        <v>2748799</v>
      </c>
      <c r="AF12" s="33">
        <f t="shared" si="0"/>
        <v>1.8690835288021828</v>
      </c>
      <c r="AG12" s="33">
        <f t="shared" si="1"/>
        <v>1.5361254133168702</v>
      </c>
    </row>
    <row r="13" spans="1:33" ht="13.15" customHeight="1" x14ac:dyDescent="0.2">
      <c r="A13" s="38" t="s">
        <v>63</v>
      </c>
      <c r="B13" s="7" t="s">
        <v>29</v>
      </c>
      <c r="C13" s="29">
        <v>10067</v>
      </c>
      <c r="D13" s="30">
        <v>6580</v>
      </c>
      <c r="E13" s="31">
        <v>3487</v>
      </c>
      <c r="F13" s="29">
        <v>21636</v>
      </c>
      <c r="G13" s="30">
        <v>11654</v>
      </c>
      <c r="H13" s="31">
        <v>9982</v>
      </c>
      <c r="I13" s="29">
        <v>354</v>
      </c>
      <c r="J13" s="30">
        <v>243</v>
      </c>
      <c r="K13" s="31">
        <v>111</v>
      </c>
      <c r="L13" s="29">
        <v>362</v>
      </c>
      <c r="M13" s="30">
        <v>246</v>
      </c>
      <c r="N13" s="31">
        <v>116</v>
      </c>
      <c r="O13" s="29">
        <v>2982</v>
      </c>
      <c r="P13" s="30">
        <v>2101</v>
      </c>
      <c r="Q13" s="31">
        <v>881</v>
      </c>
      <c r="R13" s="29">
        <v>4138</v>
      </c>
      <c r="S13" s="30">
        <v>2645</v>
      </c>
      <c r="T13" s="31">
        <v>1493</v>
      </c>
      <c r="U13" s="29">
        <v>6731</v>
      </c>
      <c r="V13" s="30">
        <v>4236</v>
      </c>
      <c r="W13" s="31">
        <v>2495</v>
      </c>
      <c r="X13" s="29">
        <v>17136</v>
      </c>
      <c r="Y13" s="30">
        <v>8763</v>
      </c>
      <c r="Z13" s="31">
        <v>8373</v>
      </c>
      <c r="AA13" s="32">
        <v>1.48</v>
      </c>
      <c r="AB13" s="33">
        <v>1.1499999999999999</v>
      </c>
      <c r="AD13">
        <v>672858</v>
      </c>
      <c r="AE13">
        <v>1885157</v>
      </c>
      <c r="AF13" s="33">
        <f t="shared" si="0"/>
        <v>1.4961552065963397</v>
      </c>
      <c r="AG13" s="33">
        <f t="shared" si="1"/>
        <v>1.1477028173250292</v>
      </c>
    </row>
    <row r="14" spans="1:33" ht="13.15" customHeight="1" x14ac:dyDescent="0.2">
      <c r="A14" s="38" t="s">
        <v>99</v>
      </c>
      <c r="B14" s="7" t="s">
        <v>30</v>
      </c>
      <c r="C14" s="29">
        <v>19418</v>
      </c>
      <c r="D14" s="30">
        <v>12009</v>
      </c>
      <c r="E14" s="31">
        <v>7409</v>
      </c>
      <c r="F14" s="29">
        <v>45377</v>
      </c>
      <c r="G14" s="30">
        <v>23463</v>
      </c>
      <c r="H14" s="31">
        <v>21914</v>
      </c>
      <c r="I14" s="29">
        <v>100</v>
      </c>
      <c r="J14" s="30">
        <v>72</v>
      </c>
      <c r="K14" s="31">
        <v>28</v>
      </c>
      <c r="L14" s="29">
        <v>104</v>
      </c>
      <c r="M14" s="30">
        <v>75</v>
      </c>
      <c r="N14" s="31">
        <v>29</v>
      </c>
      <c r="O14" s="29">
        <v>7671</v>
      </c>
      <c r="P14" s="30">
        <v>5062</v>
      </c>
      <c r="Q14" s="31">
        <v>2609</v>
      </c>
      <c r="R14" s="29">
        <v>12248</v>
      </c>
      <c r="S14" s="30">
        <v>7147</v>
      </c>
      <c r="T14" s="31">
        <v>5101</v>
      </c>
      <c r="U14" s="29">
        <v>11647</v>
      </c>
      <c r="V14" s="30">
        <v>6875</v>
      </c>
      <c r="W14" s="31">
        <v>4772</v>
      </c>
      <c r="X14" s="29">
        <v>33025</v>
      </c>
      <c r="Y14" s="30">
        <v>16241</v>
      </c>
      <c r="Z14" s="31">
        <v>16784</v>
      </c>
      <c r="AA14" s="32">
        <v>1.79</v>
      </c>
      <c r="AB14" s="33">
        <v>1.63</v>
      </c>
      <c r="AD14">
        <v>1074044</v>
      </c>
      <c r="AE14">
        <v>2778240</v>
      </c>
      <c r="AF14" s="33">
        <f t="shared" si="0"/>
        <v>1.807933380755351</v>
      </c>
      <c r="AG14" s="33">
        <f t="shared" si="1"/>
        <v>1.6333002188435843</v>
      </c>
    </row>
    <row r="15" spans="1:33" ht="13.15" customHeight="1" x14ac:dyDescent="0.2">
      <c r="A15" s="25" t="s">
        <v>44</v>
      </c>
      <c r="B15" s="7" t="s">
        <v>31</v>
      </c>
      <c r="C15" s="15">
        <v>2508</v>
      </c>
      <c r="D15" s="3">
        <v>1591</v>
      </c>
      <c r="E15" s="16">
        <v>917</v>
      </c>
      <c r="F15" s="15">
        <v>4669</v>
      </c>
      <c r="G15" s="3">
        <v>2579</v>
      </c>
      <c r="H15" s="16">
        <v>2090</v>
      </c>
      <c r="I15" s="15">
        <v>15</v>
      </c>
      <c r="J15" s="3">
        <v>14</v>
      </c>
      <c r="K15" s="16">
        <v>1</v>
      </c>
      <c r="L15" s="15">
        <v>16</v>
      </c>
      <c r="M15" s="3">
        <v>14</v>
      </c>
      <c r="N15" s="16">
        <v>2</v>
      </c>
      <c r="O15" s="15">
        <v>265</v>
      </c>
      <c r="P15" s="3">
        <v>205</v>
      </c>
      <c r="Q15" s="16">
        <v>60</v>
      </c>
      <c r="R15" s="15">
        <v>411</v>
      </c>
      <c r="S15" s="3">
        <v>279</v>
      </c>
      <c r="T15" s="16">
        <v>132</v>
      </c>
      <c r="U15" s="15">
        <v>2228</v>
      </c>
      <c r="V15" s="3">
        <v>1372</v>
      </c>
      <c r="W15" s="16">
        <v>856</v>
      </c>
      <c r="X15" s="15">
        <v>4242</v>
      </c>
      <c r="Y15" s="3">
        <v>2286</v>
      </c>
      <c r="Z15" s="16">
        <v>1956</v>
      </c>
      <c r="AA15" s="10">
        <v>1.5</v>
      </c>
      <c r="AB15" s="21">
        <v>1.02</v>
      </c>
      <c r="AD15">
        <v>165138</v>
      </c>
      <c r="AE15">
        <v>457854</v>
      </c>
      <c r="AF15" s="33">
        <f t="shared" si="0"/>
        <v>1.518729789630491</v>
      </c>
      <c r="AG15" s="33">
        <f t="shared" si="1"/>
        <v>1.0197573899103207</v>
      </c>
    </row>
    <row r="16" spans="1:33" ht="13.15" customHeight="1" x14ac:dyDescent="0.2">
      <c r="A16" s="25" t="s">
        <v>45</v>
      </c>
      <c r="B16" s="7" t="s">
        <v>32</v>
      </c>
      <c r="C16" s="15">
        <v>1698</v>
      </c>
      <c r="D16" s="3">
        <v>1157</v>
      </c>
      <c r="E16" s="16">
        <v>541</v>
      </c>
      <c r="F16" s="15">
        <v>4141</v>
      </c>
      <c r="G16" s="3">
        <v>2272</v>
      </c>
      <c r="H16" s="16">
        <v>1869</v>
      </c>
      <c r="I16" s="15">
        <v>18</v>
      </c>
      <c r="J16" s="3">
        <v>17</v>
      </c>
      <c r="K16" s="16">
        <v>1</v>
      </c>
      <c r="L16" s="15">
        <v>18</v>
      </c>
      <c r="M16" s="3">
        <v>17</v>
      </c>
      <c r="N16" s="16">
        <v>1</v>
      </c>
      <c r="O16" s="15">
        <v>208</v>
      </c>
      <c r="P16" s="3">
        <v>165</v>
      </c>
      <c r="Q16" s="16">
        <v>43</v>
      </c>
      <c r="R16" s="15">
        <v>340</v>
      </c>
      <c r="S16" s="3">
        <v>220</v>
      </c>
      <c r="T16" s="16">
        <v>120</v>
      </c>
      <c r="U16" s="15">
        <v>1472</v>
      </c>
      <c r="V16" s="3">
        <v>975</v>
      </c>
      <c r="W16" s="16">
        <v>497</v>
      </c>
      <c r="X16" s="15">
        <v>3783</v>
      </c>
      <c r="Y16" s="3">
        <v>2035</v>
      </c>
      <c r="Z16" s="16">
        <v>1748</v>
      </c>
      <c r="AA16" s="10">
        <v>0.9</v>
      </c>
      <c r="AB16" s="21">
        <v>0.76</v>
      </c>
      <c r="AD16">
        <v>183969</v>
      </c>
      <c r="AE16">
        <v>543183</v>
      </c>
      <c r="AF16" s="33">
        <f t="shared" si="0"/>
        <v>0.9229815892894998</v>
      </c>
      <c r="AG16" s="33">
        <f t="shared" si="1"/>
        <v>0.76235817394874283</v>
      </c>
    </row>
    <row r="17" spans="1:33" ht="13.15" customHeight="1" x14ac:dyDescent="0.2">
      <c r="A17" s="25" t="s">
        <v>46</v>
      </c>
      <c r="B17" s="7" t="s">
        <v>33</v>
      </c>
      <c r="C17" s="15">
        <v>2808</v>
      </c>
      <c r="D17" s="3">
        <v>1862</v>
      </c>
      <c r="E17" s="16">
        <v>946</v>
      </c>
      <c r="F17" s="15">
        <v>5777</v>
      </c>
      <c r="G17" s="3">
        <v>3251</v>
      </c>
      <c r="H17" s="16">
        <v>2526</v>
      </c>
      <c r="I17" s="15">
        <v>5</v>
      </c>
      <c r="J17" s="3">
        <v>4</v>
      </c>
      <c r="K17" s="16">
        <v>1</v>
      </c>
      <c r="L17" s="15">
        <v>5</v>
      </c>
      <c r="M17" s="3">
        <v>4</v>
      </c>
      <c r="N17" s="16">
        <v>1</v>
      </c>
      <c r="O17" s="15">
        <v>1244</v>
      </c>
      <c r="P17" s="3">
        <v>895</v>
      </c>
      <c r="Q17" s="16">
        <v>349</v>
      </c>
      <c r="R17" s="15">
        <v>2014</v>
      </c>
      <c r="S17" s="3">
        <v>1258</v>
      </c>
      <c r="T17" s="16">
        <v>756</v>
      </c>
      <c r="U17" s="15">
        <v>1559</v>
      </c>
      <c r="V17" s="3">
        <v>963</v>
      </c>
      <c r="W17" s="16">
        <v>596</v>
      </c>
      <c r="X17" s="15">
        <v>3758</v>
      </c>
      <c r="Y17" s="3">
        <v>1989</v>
      </c>
      <c r="Z17" s="16">
        <v>1769</v>
      </c>
      <c r="AA17" s="10">
        <v>1.51</v>
      </c>
      <c r="AB17" s="21">
        <v>1.04</v>
      </c>
      <c r="AD17">
        <v>184453</v>
      </c>
      <c r="AE17">
        <v>562473</v>
      </c>
      <c r="AF17" s="33">
        <f t="shared" si="0"/>
        <v>1.5223390240332226</v>
      </c>
      <c r="AG17" s="33">
        <f t="shared" si="1"/>
        <v>1.0270715216552617</v>
      </c>
    </row>
    <row r="18" spans="1:33" ht="13.15" customHeight="1" x14ac:dyDescent="0.2">
      <c r="A18" s="25" t="s">
        <v>47</v>
      </c>
      <c r="B18" s="7" t="s">
        <v>34</v>
      </c>
      <c r="C18" s="15">
        <v>6126</v>
      </c>
      <c r="D18" s="3">
        <v>3961</v>
      </c>
      <c r="E18" s="16">
        <v>2165</v>
      </c>
      <c r="F18" s="15">
        <v>10615</v>
      </c>
      <c r="G18" s="3">
        <v>5977</v>
      </c>
      <c r="H18" s="16">
        <v>4638</v>
      </c>
      <c r="I18" s="15">
        <v>3</v>
      </c>
      <c r="J18" s="3">
        <v>3</v>
      </c>
      <c r="K18" s="16">
        <v>0</v>
      </c>
      <c r="L18" s="15">
        <v>3</v>
      </c>
      <c r="M18" s="3">
        <v>3</v>
      </c>
      <c r="N18" s="16">
        <v>0</v>
      </c>
      <c r="O18" s="15">
        <v>59</v>
      </c>
      <c r="P18" s="3">
        <v>40</v>
      </c>
      <c r="Q18" s="16">
        <v>19</v>
      </c>
      <c r="R18" s="15">
        <v>102</v>
      </c>
      <c r="S18" s="3">
        <v>62</v>
      </c>
      <c r="T18" s="16">
        <v>40</v>
      </c>
      <c r="U18" s="15">
        <v>6064</v>
      </c>
      <c r="V18" s="3">
        <v>3918</v>
      </c>
      <c r="W18" s="16">
        <v>2146</v>
      </c>
      <c r="X18" s="15">
        <v>10510</v>
      </c>
      <c r="Y18" s="3">
        <v>5912</v>
      </c>
      <c r="Z18" s="16">
        <v>4598</v>
      </c>
      <c r="AA18" s="10">
        <v>1.59</v>
      </c>
      <c r="AB18" s="21">
        <v>0.83</v>
      </c>
      <c r="AD18">
        <v>382330</v>
      </c>
      <c r="AE18">
        <v>1288945</v>
      </c>
      <c r="AF18" s="33">
        <f t="shared" si="0"/>
        <v>1.6022807522297491</v>
      </c>
      <c r="AG18" s="33">
        <f t="shared" si="1"/>
        <v>0.82354173374348782</v>
      </c>
    </row>
    <row r="19" spans="1:33" ht="13.15" customHeight="1" x14ac:dyDescent="0.2">
      <c r="A19" s="25" t="s">
        <v>48</v>
      </c>
      <c r="B19" s="7" t="s">
        <v>35</v>
      </c>
      <c r="C19" s="15">
        <v>2930</v>
      </c>
      <c r="D19" s="3">
        <v>2002</v>
      </c>
      <c r="E19" s="16">
        <v>928</v>
      </c>
      <c r="F19" s="15">
        <v>5778</v>
      </c>
      <c r="G19" s="3">
        <v>3271</v>
      </c>
      <c r="H19" s="16">
        <v>2507</v>
      </c>
      <c r="I19" s="15">
        <v>16</v>
      </c>
      <c r="J19" s="3">
        <v>12</v>
      </c>
      <c r="K19" s="16">
        <v>4</v>
      </c>
      <c r="L19" s="15">
        <v>22</v>
      </c>
      <c r="M19" s="3">
        <v>17</v>
      </c>
      <c r="N19" s="16">
        <v>5</v>
      </c>
      <c r="O19" s="15">
        <v>337</v>
      </c>
      <c r="P19" s="3">
        <v>230</v>
      </c>
      <c r="Q19" s="16">
        <v>107</v>
      </c>
      <c r="R19" s="15">
        <v>680</v>
      </c>
      <c r="S19" s="3">
        <v>392</v>
      </c>
      <c r="T19" s="16">
        <v>288</v>
      </c>
      <c r="U19" s="15">
        <v>2577</v>
      </c>
      <c r="V19" s="3">
        <v>1760</v>
      </c>
      <c r="W19" s="16">
        <v>817</v>
      </c>
      <c r="X19" s="15">
        <v>5076</v>
      </c>
      <c r="Y19" s="3">
        <v>2862</v>
      </c>
      <c r="Z19" s="16">
        <v>2214</v>
      </c>
      <c r="AA19" s="10">
        <v>1.65</v>
      </c>
      <c r="AB19" s="21">
        <v>1.1499999999999999</v>
      </c>
      <c r="AD19">
        <v>177009</v>
      </c>
      <c r="AE19">
        <v>508146</v>
      </c>
      <c r="AF19" s="33">
        <f t="shared" si="0"/>
        <v>1.6552830647029246</v>
      </c>
      <c r="AG19" s="33">
        <f t="shared" si="1"/>
        <v>1.1370747777213637</v>
      </c>
    </row>
    <row r="20" spans="1:33" ht="13.15" customHeight="1" x14ac:dyDescent="0.2">
      <c r="A20" s="25" t="s">
        <v>49</v>
      </c>
      <c r="B20" s="7" t="s">
        <v>20</v>
      </c>
      <c r="C20" s="15">
        <v>5383</v>
      </c>
      <c r="D20" s="3">
        <v>3847</v>
      </c>
      <c r="E20" s="16">
        <v>1536</v>
      </c>
      <c r="F20" s="15">
        <v>12054</v>
      </c>
      <c r="G20" s="3">
        <v>6570</v>
      </c>
      <c r="H20" s="16">
        <v>5484</v>
      </c>
      <c r="I20" s="15">
        <v>0</v>
      </c>
      <c r="J20" s="3">
        <v>0</v>
      </c>
      <c r="K20" s="16">
        <v>0</v>
      </c>
      <c r="L20" s="15">
        <v>0</v>
      </c>
      <c r="M20" s="3">
        <v>0</v>
      </c>
      <c r="N20" s="16">
        <v>0</v>
      </c>
      <c r="O20" s="15">
        <v>2537</v>
      </c>
      <c r="P20" s="3">
        <v>1891</v>
      </c>
      <c r="Q20" s="16">
        <v>646</v>
      </c>
      <c r="R20" s="15">
        <v>4301</v>
      </c>
      <c r="S20" s="3">
        <v>2606</v>
      </c>
      <c r="T20" s="16">
        <v>1695</v>
      </c>
      <c r="U20" s="15">
        <v>2846</v>
      </c>
      <c r="V20" s="3">
        <v>1956</v>
      </c>
      <c r="W20" s="16">
        <v>890</v>
      </c>
      <c r="X20" s="15">
        <v>7753</v>
      </c>
      <c r="Y20" s="3">
        <v>3964</v>
      </c>
      <c r="Z20" s="16">
        <v>3789</v>
      </c>
      <c r="AA20" s="10">
        <v>2.25</v>
      </c>
      <c r="AB20" s="21">
        <v>1.74</v>
      </c>
      <c r="AD20">
        <v>238453</v>
      </c>
      <c r="AE20">
        <v>698187</v>
      </c>
      <c r="AF20" s="33">
        <f t="shared" si="0"/>
        <v>2.2574679286903496</v>
      </c>
      <c r="AG20" s="33">
        <f t="shared" si="1"/>
        <v>1.7264715613438806</v>
      </c>
    </row>
    <row r="21" spans="1:33" ht="13.15" customHeight="1" x14ac:dyDescent="0.2">
      <c r="A21" s="25" t="s">
        <v>50</v>
      </c>
      <c r="B21" s="7" t="s">
        <v>21</v>
      </c>
      <c r="C21" s="15">
        <v>2000</v>
      </c>
      <c r="D21" s="3">
        <v>1464</v>
      </c>
      <c r="E21" s="16">
        <v>536</v>
      </c>
      <c r="F21" s="15">
        <v>3823</v>
      </c>
      <c r="G21" s="3">
        <v>2285</v>
      </c>
      <c r="H21" s="16">
        <v>1538</v>
      </c>
      <c r="I21" s="15">
        <v>7</v>
      </c>
      <c r="J21" s="3">
        <v>7</v>
      </c>
      <c r="K21" s="16">
        <v>0</v>
      </c>
      <c r="L21" s="15">
        <v>7</v>
      </c>
      <c r="M21" s="3">
        <v>7</v>
      </c>
      <c r="N21" s="16">
        <v>0</v>
      </c>
      <c r="O21" s="15">
        <v>238</v>
      </c>
      <c r="P21" s="3">
        <v>182</v>
      </c>
      <c r="Q21" s="16">
        <v>56</v>
      </c>
      <c r="R21" s="15">
        <v>315</v>
      </c>
      <c r="S21" s="3">
        <v>212</v>
      </c>
      <c r="T21" s="16">
        <v>103</v>
      </c>
      <c r="U21" s="15">
        <v>1755</v>
      </c>
      <c r="V21" s="3">
        <v>1275</v>
      </c>
      <c r="W21" s="16">
        <v>480</v>
      </c>
      <c r="X21" s="15">
        <v>3501</v>
      </c>
      <c r="Y21" s="3">
        <v>2066</v>
      </c>
      <c r="Z21" s="16">
        <v>1435</v>
      </c>
      <c r="AA21" s="10">
        <v>1.1000000000000001</v>
      </c>
      <c r="AB21" s="21">
        <v>0.74</v>
      </c>
      <c r="AD21">
        <v>181964</v>
      </c>
      <c r="AE21">
        <v>518507</v>
      </c>
      <c r="AF21" s="33">
        <f t="shared" si="0"/>
        <v>1.0991185069574201</v>
      </c>
      <c r="AG21" s="33">
        <f t="shared" si="1"/>
        <v>0.73730923594088404</v>
      </c>
    </row>
    <row r="22" spans="1:33" ht="13.15" customHeight="1" x14ac:dyDescent="0.2">
      <c r="A22" s="25" t="s">
        <v>51</v>
      </c>
      <c r="B22" s="7" t="s">
        <v>22</v>
      </c>
      <c r="C22" s="15">
        <v>8015</v>
      </c>
      <c r="D22" s="3">
        <v>5346</v>
      </c>
      <c r="E22" s="16">
        <v>2669</v>
      </c>
      <c r="F22" s="15">
        <v>16492</v>
      </c>
      <c r="G22" s="3">
        <v>9392</v>
      </c>
      <c r="H22" s="16">
        <v>7100</v>
      </c>
      <c r="I22" s="15">
        <v>70</v>
      </c>
      <c r="J22" s="3">
        <v>52</v>
      </c>
      <c r="K22" s="16">
        <v>18</v>
      </c>
      <c r="L22" s="15">
        <v>70</v>
      </c>
      <c r="M22" s="3">
        <v>52</v>
      </c>
      <c r="N22" s="16">
        <v>18</v>
      </c>
      <c r="O22" s="15">
        <v>946</v>
      </c>
      <c r="P22" s="3">
        <v>719</v>
      </c>
      <c r="Q22" s="16">
        <v>227</v>
      </c>
      <c r="R22" s="15">
        <v>1196</v>
      </c>
      <c r="S22" s="3">
        <v>843</v>
      </c>
      <c r="T22" s="16">
        <v>353</v>
      </c>
      <c r="U22" s="15">
        <v>6999</v>
      </c>
      <c r="V22" s="3">
        <v>4575</v>
      </c>
      <c r="W22" s="16">
        <v>2424</v>
      </c>
      <c r="X22" s="15">
        <v>15226</v>
      </c>
      <c r="Y22" s="3">
        <v>8497</v>
      </c>
      <c r="Z22" s="16">
        <v>6729</v>
      </c>
      <c r="AA22" s="10">
        <v>2.8</v>
      </c>
      <c r="AB22" s="21">
        <v>1.98</v>
      </c>
      <c r="AD22">
        <v>284627</v>
      </c>
      <c r="AE22">
        <v>839760</v>
      </c>
      <c r="AF22" s="33">
        <f t="shared" si="0"/>
        <v>2.8159661592189074</v>
      </c>
      <c r="AG22" s="33">
        <f t="shared" si="1"/>
        <v>1.9638944460321999</v>
      </c>
    </row>
    <row r="23" spans="1:33" ht="13.15" customHeight="1" x14ac:dyDescent="0.2">
      <c r="A23" s="25" t="s">
        <v>52</v>
      </c>
      <c r="B23" s="7" t="s">
        <v>23</v>
      </c>
      <c r="C23" s="15">
        <v>4359</v>
      </c>
      <c r="D23" s="3">
        <v>2788</v>
      </c>
      <c r="E23" s="16">
        <v>1571</v>
      </c>
      <c r="F23" s="15">
        <v>9936</v>
      </c>
      <c r="G23" s="3">
        <v>5499</v>
      </c>
      <c r="H23" s="16">
        <v>4437</v>
      </c>
      <c r="I23" s="15">
        <v>110</v>
      </c>
      <c r="J23" s="3">
        <v>100</v>
      </c>
      <c r="K23" s="16">
        <v>10</v>
      </c>
      <c r="L23" s="15">
        <v>111</v>
      </c>
      <c r="M23" s="3">
        <v>100</v>
      </c>
      <c r="N23" s="16">
        <v>11</v>
      </c>
      <c r="O23" s="15">
        <v>923</v>
      </c>
      <c r="P23" s="3">
        <v>668</v>
      </c>
      <c r="Q23" s="16">
        <v>255</v>
      </c>
      <c r="R23" s="15">
        <v>1638</v>
      </c>
      <c r="S23" s="3">
        <v>1005</v>
      </c>
      <c r="T23" s="16">
        <v>633</v>
      </c>
      <c r="U23" s="15">
        <v>3326</v>
      </c>
      <c r="V23" s="3">
        <v>2020</v>
      </c>
      <c r="W23" s="16">
        <v>1306</v>
      </c>
      <c r="X23" s="15">
        <v>8187</v>
      </c>
      <c r="Y23" s="3">
        <v>4394</v>
      </c>
      <c r="Z23" s="16">
        <v>3793</v>
      </c>
      <c r="AA23" s="10">
        <v>5.27</v>
      </c>
      <c r="AB23" s="21">
        <v>4.51</v>
      </c>
      <c r="AD23">
        <v>82374</v>
      </c>
      <c r="AE23">
        <v>221974</v>
      </c>
      <c r="AF23" s="33">
        <f t="shared" si="0"/>
        <v>5.2917182606162143</v>
      </c>
      <c r="AG23" s="33">
        <f t="shared" si="1"/>
        <v>4.4761999153053962</v>
      </c>
    </row>
    <row r="24" spans="1:33" ht="13.15" customHeight="1" x14ac:dyDescent="0.2">
      <c r="A24" s="25" t="s">
        <v>53</v>
      </c>
      <c r="B24" s="7" t="s">
        <v>24</v>
      </c>
      <c r="C24" s="15">
        <v>3393</v>
      </c>
      <c r="D24" s="3">
        <v>2257</v>
      </c>
      <c r="E24" s="16">
        <v>1136</v>
      </c>
      <c r="F24" s="15">
        <v>7550</v>
      </c>
      <c r="G24" s="3">
        <v>4234</v>
      </c>
      <c r="H24" s="16">
        <v>3316</v>
      </c>
      <c r="I24" s="15">
        <v>19</v>
      </c>
      <c r="J24" s="3">
        <v>16</v>
      </c>
      <c r="K24" s="16">
        <v>3</v>
      </c>
      <c r="L24" s="15">
        <v>20</v>
      </c>
      <c r="M24" s="3">
        <v>17</v>
      </c>
      <c r="N24" s="16">
        <v>3</v>
      </c>
      <c r="O24" s="15">
        <v>556</v>
      </c>
      <c r="P24" s="3">
        <v>401</v>
      </c>
      <c r="Q24" s="16">
        <v>155</v>
      </c>
      <c r="R24" s="15">
        <v>774</v>
      </c>
      <c r="S24" s="3">
        <v>501</v>
      </c>
      <c r="T24" s="16">
        <v>273</v>
      </c>
      <c r="U24" s="15">
        <v>2818</v>
      </c>
      <c r="V24" s="3">
        <v>1840</v>
      </c>
      <c r="W24" s="16">
        <v>978</v>
      </c>
      <c r="X24" s="15">
        <v>6756</v>
      </c>
      <c r="Y24" s="3">
        <v>3716</v>
      </c>
      <c r="Z24" s="16">
        <v>3040</v>
      </c>
      <c r="AA24" s="10">
        <v>2.7</v>
      </c>
      <c r="AB24" s="21">
        <v>2.2799999999999998</v>
      </c>
      <c r="AD24">
        <v>124900</v>
      </c>
      <c r="AE24">
        <v>331633</v>
      </c>
      <c r="AF24" s="33">
        <f t="shared" si="0"/>
        <v>2.7165732586068856</v>
      </c>
      <c r="AG24" s="33">
        <f t="shared" si="1"/>
        <v>2.2766130029279354</v>
      </c>
    </row>
    <row r="25" spans="1:33" ht="13.15" customHeight="1" x14ac:dyDescent="0.2">
      <c r="A25" s="25" t="s">
        <v>54</v>
      </c>
      <c r="B25" s="7" t="s">
        <v>25</v>
      </c>
      <c r="C25" s="15">
        <v>957</v>
      </c>
      <c r="D25" s="3">
        <v>671</v>
      </c>
      <c r="E25" s="16">
        <v>286</v>
      </c>
      <c r="F25" s="15">
        <v>1975</v>
      </c>
      <c r="G25" s="3">
        <v>1085</v>
      </c>
      <c r="H25" s="16">
        <v>890</v>
      </c>
      <c r="I25" s="15">
        <v>67</v>
      </c>
      <c r="J25" s="3">
        <v>47</v>
      </c>
      <c r="K25" s="16">
        <v>20</v>
      </c>
      <c r="L25" s="15">
        <v>68</v>
      </c>
      <c r="M25" s="3">
        <v>47</v>
      </c>
      <c r="N25" s="16">
        <v>21</v>
      </c>
      <c r="O25" s="15">
        <v>314</v>
      </c>
      <c r="P25" s="3">
        <v>238</v>
      </c>
      <c r="Q25" s="16">
        <v>76</v>
      </c>
      <c r="R25" s="15">
        <v>439</v>
      </c>
      <c r="S25" s="3">
        <v>291</v>
      </c>
      <c r="T25" s="16">
        <v>148</v>
      </c>
      <c r="U25" s="15">
        <v>576</v>
      </c>
      <c r="V25" s="3">
        <v>386</v>
      </c>
      <c r="W25" s="16">
        <v>190</v>
      </c>
      <c r="X25" s="15">
        <v>1468</v>
      </c>
      <c r="Y25" s="3">
        <v>747</v>
      </c>
      <c r="Z25" s="16">
        <v>721</v>
      </c>
      <c r="AA25" s="10">
        <v>2.4300000000000002</v>
      </c>
      <c r="AB25" s="21">
        <v>1.91</v>
      </c>
      <c r="AD25">
        <v>38693</v>
      </c>
      <c r="AE25">
        <v>102332</v>
      </c>
      <c r="AF25" s="33">
        <f t="shared" si="0"/>
        <v>2.4733155867986456</v>
      </c>
      <c r="AG25" s="33">
        <f t="shared" si="1"/>
        <v>1.9299925731931362</v>
      </c>
    </row>
    <row r="26" spans="1:33" ht="13.15" customHeight="1" x14ac:dyDescent="0.2">
      <c r="A26" s="25" t="s">
        <v>55</v>
      </c>
      <c r="B26" s="7" t="s">
        <v>26</v>
      </c>
      <c r="C26" s="15">
        <v>2559</v>
      </c>
      <c r="D26" s="3">
        <v>1494</v>
      </c>
      <c r="E26" s="16">
        <v>1065</v>
      </c>
      <c r="F26" s="15">
        <v>6104</v>
      </c>
      <c r="G26" s="3">
        <v>3111</v>
      </c>
      <c r="H26" s="16">
        <v>2993</v>
      </c>
      <c r="I26" s="15">
        <v>9</v>
      </c>
      <c r="J26" s="3">
        <v>7</v>
      </c>
      <c r="K26" s="16">
        <v>2</v>
      </c>
      <c r="L26" s="15">
        <v>9</v>
      </c>
      <c r="M26" s="3">
        <v>7</v>
      </c>
      <c r="N26" s="16">
        <v>2</v>
      </c>
      <c r="O26" s="15">
        <v>559</v>
      </c>
      <c r="P26" s="3">
        <v>366</v>
      </c>
      <c r="Q26" s="16">
        <v>193</v>
      </c>
      <c r="R26" s="15">
        <v>1056</v>
      </c>
      <c r="S26" s="3">
        <v>595</v>
      </c>
      <c r="T26" s="16">
        <v>461</v>
      </c>
      <c r="U26" s="15">
        <v>1991</v>
      </c>
      <c r="V26" s="3">
        <v>1121</v>
      </c>
      <c r="W26" s="16">
        <v>870</v>
      </c>
      <c r="X26" s="15">
        <v>5039</v>
      </c>
      <c r="Y26" s="3">
        <v>2509</v>
      </c>
      <c r="Z26" s="16">
        <v>2530</v>
      </c>
      <c r="AA26" s="10">
        <v>1.68</v>
      </c>
      <c r="AB26" s="21">
        <v>1.64</v>
      </c>
      <c r="AD26">
        <v>150916</v>
      </c>
      <c r="AE26">
        <v>371882</v>
      </c>
      <c r="AF26" s="33">
        <f t="shared" si="0"/>
        <v>1.6956452596146203</v>
      </c>
      <c r="AG26" s="33">
        <f t="shared" si="1"/>
        <v>1.6413808681248352</v>
      </c>
    </row>
    <row r="27" spans="1:33" ht="13.15" customHeight="1" x14ac:dyDescent="0.2">
      <c r="A27" s="25" t="s">
        <v>56</v>
      </c>
      <c r="B27" s="7" t="s">
        <v>27</v>
      </c>
      <c r="C27" s="15">
        <v>1588</v>
      </c>
      <c r="D27" s="3">
        <v>954</v>
      </c>
      <c r="E27" s="16">
        <v>634</v>
      </c>
      <c r="F27" s="15">
        <v>3535</v>
      </c>
      <c r="G27" s="3">
        <v>1830</v>
      </c>
      <c r="H27" s="16">
        <v>1705</v>
      </c>
      <c r="I27" s="15">
        <v>26</v>
      </c>
      <c r="J27" s="3">
        <v>18</v>
      </c>
      <c r="K27" s="16">
        <v>8</v>
      </c>
      <c r="L27" s="15">
        <v>26</v>
      </c>
      <c r="M27" s="3">
        <v>18</v>
      </c>
      <c r="N27" s="16">
        <v>8</v>
      </c>
      <c r="O27" s="15">
        <v>460</v>
      </c>
      <c r="P27" s="3">
        <v>296</v>
      </c>
      <c r="Q27" s="16">
        <v>164</v>
      </c>
      <c r="R27" s="15">
        <v>833</v>
      </c>
      <c r="S27" s="3">
        <v>464</v>
      </c>
      <c r="T27" s="16">
        <v>369</v>
      </c>
      <c r="U27" s="15">
        <v>1102</v>
      </c>
      <c r="V27" s="3">
        <v>640</v>
      </c>
      <c r="W27" s="16">
        <v>462</v>
      </c>
      <c r="X27" s="15">
        <v>2676</v>
      </c>
      <c r="Y27" s="3">
        <v>1348</v>
      </c>
      <c r="Z27" s="16">
        <v>1328</v>
      </c>
      <c r="AA27" s="10">
        <v>0.99</v>
      </c>
      <c r="AB27" s="21">
        <v>0.81</v>
      </c>
      <c r="AD27">
        <v>157877</v>
      </c>
      <c r="AE27">
        <v>434492</v>
      </c>
      <c r="AF27" s="33">
        <f t="shared" si="0"/>
        <v>1.0058463234036623</v>
      </c>
      <c r="AG27" s="33">
        <f t="shared" si="1"/>
        <v>0.81359380609999732</v>
      </c>
    </row>
    <row r="28" spans="1:33" ht="13.15" customHeight="1" x14ac:dyDescent="0.2">
      <c r="A28" s="25" t="s">
        <v>57</v>
      </c>
      <c r="B28" s="7" t="s">
        <v>36</v>
      </c>
      <c r="C28" s="15">
        <v>1270</v>
      </c>
      <c r="D28" s="3">
        <v>791</v>
      </c>
      <c r="E28" s="16">
        <v>479</v>
      </c>
      <c r="F28" s="15">
        <v>2527</v>
      </c>
      <c r="G28" s="3">
        <v>1358</v>
      </c>
      <c r="H28" s="16">
        <v>1169</v>
      </c>
      <c r="I28" s="15">
        <v>24</v>
      </c>
      <c r="J28" s="3">
        <v>21</v>
      </c>
      <c r="K28" s="16">
        <v>3</v>
      </c>
      <c r="L28" s="15">
        <v>25</v>
      </c>
      <c r="M28" s="3">
        <v>22</v>
      </c>
      <c r="N28" s="16">
        <v>3</v>
      </c>
      <c r="O28" s="15">
        <v>307</v>
      </c>
      <c r="P28" s="3">
        <v>220</v>
      </c>
      <c r="Q28" s="16">
        <v>87</v>
      </c>
      <c r="R28" s="15">
        <v>423</v>
      </c>
      <c r="S28" s="3">
        <v>269</v>
      </c>
      <c r="T28" s="16">
        <v>154</v>
      </c>
      <c r="U28" s="15">
        <v>939</v>
      </c>
      <c r="V28" s="3">
        <v>550</v>
      </c>
      <c r="W28" s="16">
        <v>389</v>
      </c>
      <c r="X28" s="15">
        <v>2079</v>
      </c>
      <c r="Y28" s="3">
        <v>1067</v>
      </c>
      <c r="Z28" s="16">
        <v>1012</v>
      </c>
      <c r="AA28" s="10">
        <v>1.28</v>
      </c>
      <c r="AB28" s="21">
        <v>0.94</v>
      </c>
      <c r="AD28">
        <v>98640</v>
      </c>
      <c r="AE28">
        <v>270264</v>
      </c>
      <c r="AF28" s="33">
        <f t="shared" si="0"/>
        <v>1.2875101378751013</v>
      </c>
      <c r="AG28" s="33">
        <f t="shared" si="1"/>
        <v>0.93501169227126057</v>
      </c>
    </row>
    <row r="29" spans="1:33" ht="13.15" customHeight="1" x14ac:dyDescent="0.2">
      <c r="A29" s="25" t="s">
        <v>58</v>
      </c>
      <c r="B29" s="7" t="s">
        <v>37</v>
      </c>
      <c r="C29" s="15">
        <v>268</v>
      </c>
      <c r="D29" s="3">
        <v>168</v>
      </c>
      <c r="E29" s="16">
        <v>100</v>
      </c>
      <c r="F29" s="15">
        <v>526</v>
      </c>
      <c r="G29" s="3">
        <v>285</v>
      </c>
      <c r="H29" s="16">
        <v>241</v>
      </c>
      <c r="I29" s="15">
        <v>0</v>
      </c>
      <c r="J29" s="3">
        <v>0</v>
      </c>
      <c r="K29" s="16">
        <v>0</v>
      </c>
      <c r="L29" s="15">
        <v>0</v>
      </c>
      <c r="M29" s="3">
        <v>0</v>
      </c>
      <c r="N29" s="16">
        <v>0</v>
      </c>
      <c r="O29" s="15">
        <v>76</v>
      </c>
      <c r="P29" s="3">
        <v>49</v>
      </c>
      <c r="Q29" s="16">
        <v>27</v>
      </c>
      <c r="R29" s="15">
        <v>151</v>
      </c>
      <c r="S29" s="3">
        <v>84</v>
      </c>
      <c r="T29" s="16">
        <v>67</v>
      </c>
      <c r="U29" s="15">
        <v>192</v>
      </c>
      <c r="V29" s="3">
        <v>119</v>
      </c>
      <c r="W29" s="16">
        <v>73</v>
      </c>
      <c r="X29" s="15">
        <v>375</v>
      </c>
      <c r="Y29" s="3">
        <v>201</v>
      </c>
      <c r="Z29" s="16">
        <v>174</v>
      </c>
      <c r="AA29" s="10">
        <v>0.68</v>
      </c>
      <c r="AB29" s="21">
        <v>0.39</v>
      </c>
      <c r="AD29">
        <v>38690</v>
      </c>
      <c r="AE29">
        <v>132998</v>
      </c>
      <c r="AF29" s="33">
        <f t="shared" si="0"/>
        <v>0.69268544843628843</v>
      </c>
      <c r="AG29" s="33">
        <f t="shared" si="1"/>
        <v>0.39549466909276831</v>
      </c>
    </row>
    <row r="30" spans="1:33" ht="13.15" customHeight="1" x14ac:dyDescent="0.2">
      <c r="A30" s="26" t="s">
        <v>59</v>
      </c>
      <c r="B30" s="28" t="s">
        <v>38</v>
      </c>
      <c r="C30" s="17">
        <v>48</v>
      </c>
      <c r="D30" s="18">
        <v>34</v>
      </c>
      <c r="E30" s="19">
        <v>14</v>
      </c>
      <c r="F30" s="17">
        <v>105</v>
      </c>
      <c r="G30" s="18">
        <v>62</v>
      </c>
      <c r="H30" s="19">
        <v>43</v>
      </c>
      <c r="I30" s="17">
        <v>10</v>
      </c>
      <c r="J30" s="18">
        <v>8</v>
      </c>
      <c r="K30" s="19">
        <v>2</v>
      </c>
      <c r="L30" s="17">
        <v>10</v>
      </c>
      <c r="M30" s="18">
        <v>8</v>
      </c>
      <c r="N30" s="19">
        <v>2</v>
      </c>
      <c r="O30" s="17">
        <v>12</v>
      </c>
      <c r="P30" s="18">
        <v>8</v>
      </c>
      <c r="Q30" s="19">
        <v>4</v>
      </c>
      <c r="R30" s="17">
        <v>21</v>
      </c>
      <c r="S30" s="18">
        <v>12</v>
      </c>
      <c r="T30" s="19">
        <v>9</v>
      </c>
      <c r="U30" s="17">
        <v>26</v>
      </c>
      <c r="V30" s="18">
        <v>18</v>
      </c>
      <c r="W30" s="19">
        <v>8</v>
      </c>
      <c r="X30" s="17">
        <v>74</v>
      </c>
      <c r="Y30" s="18">
        <v>42</v>
      </c>
      <c r="Z30" s="19">
        <v>32</v>
      </c>
      <c r="AA30" s="11">
        <v>1.77</v>
      </c>
      <c r="AB30" s="22">
        <v>0.83</v>
      </c>
      <c r="AD30">
        <v>2607</v>
      </c>
      <c r="AE30">
        <v>12530</v>
      </c>
      <c r="AF30" s="33">
        <f t="shared" si="0"/>
        <v>1.8411967779056386</v>
      </c>
      <c r="AG30" s="33">
        <f t="shared" si="1"/>
        <v>0.83798882681564246</v>
      </c>
    </row>
    <row r="31" spans="1:33" ht="13.15" customHeight="1" x14ac:dyDescent="0.2">
      <c r="A31" s="88" t="s">
        <v>148</v>
      </c>
      <c r="B31" s="89"/>
      <c r="C31" s="89"/>
      <c r="D31" s="89"/>
      <c r="E31" s="89"/>
      <c r="F31" s="89"/>
      <c r="G31" s="89"/>
      <c r="H31" s="89"/>
      <c r="I31" s="89"/>
      <c r="J31" s="89"/>
      <c r="K31" s="89"/>
      <c r="L31" s="89"/>
      <c r="M31" s="41"/>
      <c r="N31" s="41"/>
      <c r="O31" s="41"/>
      <c r="P31" s="41"/>
      <c r="Q31" s="41"/>
      <c r="R31" s="41"/>
      <c r="S31" s="41"/>
      <c r="T31" s="41"/>
      <c r="U31" s="41"/>
      <c r="V31" s="41"/>
      <c r="W31" s="41"/>
      <c r="X31" s="41"/>
      <c r="Y31" s="41"/>
      <c r="Z31" s="41"/>
    </row>
    <row r="32" spans="1:33" ht="13.15" customHeight="1" x14ac:dyDescent="0.2">
      <c r="A32" s="90" t="s">
        <v>0</v>
      </c>
      <c r="B32" s="90"/>
      <c r="C32" s="90"/>
    </row>
    <row r="35" spans="1:30" s="45" customFormat="1" ht="16.149999999999999" customHeight="1" x14ac:dyDescent="0.2">
      <c r="A35" s="105" t="s">
        <v>104</v>
      </c>
      <c r="B35" s="106"/>
      <c r="C35" s="106"/>
      <c r="D35" s="106"/>
      <c r="E35" s="106"/>
      <c r="F35" s="106"/>
      <c r="G35" s="106"/>
      <c r="H35" s="106"/>
      <c r="I35" s="106"/>
      <c r="J35" s="106"/>
      <c r="K35" s="106"/>
      <c r="L35" s="106"/>
      <c r="M35" s="106"/>
      <c r="N35" s="106"/>
    </row>
    <row r="36" spans="1:30" ht="13.15" customHeight="1" x14ac:dyDescent="0.2">
      <c r="A36" s="99" t="s">
        <v>152</v>
      </c>
      <c r="B36" s="100"/>
      <c r="C36" s="96" t="s">
        <v>153</v>
      </c>
      <c r="D36" s="97"/>
      <c r="E36" s="97"/>
      <c r="F36" s="97"/>
      <c r="G36" s="97"/>
      <c r="H36" s="98"/>
      <c r="I36" s="96" t="s">
        <v>157</v>
      </c>
      <c r="J36" s="97"/>
      <c r="K36" s="97"/>
      <c r="L36" s="97"/>
      <c r="M36" s="97"/>
      <c r="N36" s="98"/>
      <c r="O36" s="96" t="s">
        <v>158</v>
      </c>
      <c r="P36" s="97"/>
      <c r="Q36" s="97"/>
      <c r="R36" s="97"/>
      <c r="S36" s="97"/>
      <c r="T36" s="98"/>
      <c r="U36" s="96" t="s">
        <v>159</v>
      </c>
      <c r="V36" s="97"/>
      <c r="W36" s="97"/>
      <c r="X36" s="97"/>
      <c r="Y36" s="97"/>
      <c r="Z36" s="98"/>
      <c r="AA36" s="91" t="s">
        <v>65</v>
      </c>
      <c r="AB36" s="94" t="s">
        <v>66</v>
      </c>
    </row>
    <row r="37" spans="1:30" ht="13.15" customHeight="1" x14ac:dyDescent="0.2">
      <c r="A37" s="101"/>
      <c r="B37" s="102"/>
      <c r="C37" s="96" t="s">
        <v>154</v>
      </c>
      <c r="D37" s="97"/>
      <c r="E37" s="98"/>
      <c r="F37" s="96" t="s">
        <v>155</v>
      </c>
      <c r="G37" s="97"/>
      <c r="H37" s="98"/>
      <c r="I37" s="96" t="s">
        <v>156</v>
      </c>
      <c r="J37" s="97"/>
      <c r="K37" s="98"/>
      <c r="L37" s="96" t="s">
        <v>155</v>
      </c>
      <c r="M37" s="97"/>
      <c r="N37" s="98"/>
      <c r="O37" s="96" t="s">
        <v>156</v>
      </c>
      <c r="P37" s="97"/>
      <c r="Q37" s="98"/>
      <c r="R37" s="96" t="s">
        <v>155</v>
      </c>
      <c r="S37" s="97"/>
      <c r="T37" s="98"/>
      <c r="U37" s="96" t="s">
        <v>156</v>
      </c>
      <c r="V37" s="97"/>
      <c r="W37" s="98"/>
      <c r="X37" s="96" t="s">
        <v>155</v>
      </c>
      <c r="Y37" s="97"/>
      <c r="Z37" s="98"/>
      <c r="AA37" s="92"/>
      <c r="AB37" s="95"/>
    </row>
    <row r="38" spans="1:30" ht="13.15" customHeight="1" x14ac:dyDescent="0.2">
      <c r="A38" s="101"/>
      <c r="B38" s="102"/>
      <c r="C38" s="42" t="s">
        <v>41</v>
      </c>
      <c r="D38" s="42" t="s">
        <v>42</v>
      </c>
      <c r="E38" s="42" t="s">
        <v>43</v>
      </c>
      <c r="F38" s="42" t="s">
        <v>41</v>
      </c>
      <c r="G38" s="42" t="s">
        <v>42</v>
      </c>
      <c r="H38" s="42" t="s">
        <v>43</v>
      </c>
      <c r="I38" s="42" t="s">
        <v>41</v>
      </c>
      <c r="J38" s="42" t="s">
        <v>42</v>
      </c>
      <c r="K38" s="42" t="s">
        <v>43</v>
      </c>
      <c r="L38" s="42" t="s">
        <v>41</v>
      </c>
      <c r="M38" s="42" t="s">
        <v>42</v>
      </c>
      <c r="N38" s="42" t="s">
        <v>43</v>
      </c>
      <c r="O38" s="42" t="s">
        <v>41</v>
      </c>
      <c r="P38" s="42" t="s">
        <v>42</v>
      </c>
      <c r="Q38" s="42" t="s">
        <v>43</v>
      </c>
      <c r="R38" s="42" t="s">
        <v>41</v>
      </c>
      <c r="S38" s="42" t="s">
        <v>42</v>
      </c>
      <c r="T38" s="42" t="s">
        <v>43</v>
      </c>
      <c r="U38" s="42" t="s">
        <v>41</v>
      </c>
      <c r="V38" s="42" t="s">
        <v>42</v>
      </c>
      <c r="W38" s="42" t="s">
        <v>43</v>
      </c>
      <c r="X38" s="42" t="s">
        <v>41</v>
      </c>
      <c r="Y38" s="42" t="s">
        <v>42</v>
      </c>
      <c r="Z38" s="42" t="s">
        <v>43</v>
      </c>
      <c r="AA38" s="92"/>
      <c r="AB38" s="95"/>
    </row>
    <row r="39" spans="1:30" s="35" customFormat="1" ht="13.15" customHeight="1" x14ac:dyDescent="0.2">
      <c r="A39" s="103"/>
      <c r="B39" s="104"/>
      <c r="C39" s="69" t="s">
        <v>3</v>
      </c>
      <c r="D39" s="69" t="s">
        <v>4</v>
      </c>
      <c r="E39" s="69" t="s">
        <v>5</v>
      </c>
      <c r="F39" s="69" t="s">
        <v>3</v>
      </c>
      <c r="G39" s="69" t="s">
        <v>4</v>
      </c>
      <c r="H39" s="69" t="s">
        <v>5</v>
      </c>
      <c r="I39" s="69" t="s">
        <v>3</v>
      </c>
      <c r="J39" s="69" t="s">
        <v>4</v>
      </c>
      <c r="K39" s="69" t="s">
        <v>5</v>
      </c>
      <c r="L39" s="69" t="s">
        <v>3</v>
      </c>
      <c r="M39" s="69" t="s">
        <v>4</v>
      </c>
      <c r="N39" s="69" t="s">
        <v>5</v>
      </c>
      <c r="O39" s="69" t="s">
        <v>3</v>
      </c>
      <c r="P39" s="69" t="s">
        <v>4</v>
      </c>
      <c r="Q39" s="69" t="s">
        <v>5</v>
      </c>
      <c r="R39" s="69" t="s">
        <v>3</v>
      </c>
      <c r="S39" s="69" t="s">
        <v>4</v>
      </c>
      <c r="T39" s="69" t="s">
        <v>5</v>
      </c>
      <c r="U39" s="69" t="s">
        <v>3</v>
      </c>
      <c r="V39" s="69" t="s">
        <v>4</v>
      </c>
      <c r="W39" s="69" t="s">
        <v>5</v>
      </c>
      <c r="X39" s="69" t="s">
        <v>3</v>
      </c>
      <c r="Y39" s="69" t="s">
        <v>4</v>
      </c>
      <c r="Z39" s="69" t="s">
        <v>5</v>
      </c>
      <c r="AA39" s="93"/>
      <c r="AB39" s="126"/>
    </row>
    <row r="40" spans="1:30" s="2" customFormat="1" ht="13.15" customHeight="1" x14ac:dyDescent="0.2">
      <c r="A40" s="37" t="s">
        <v>85</v>
      </c>
      <c r="B40" s="27" t="s">
        <v>16</v>
      </c>
      <c r="C40" s="12">
        <v>140902</v>
      </c>
      <c r="D40" s="13">
        <v>86792</v>
      </c>
      <c r="E40" s="14">
        <v>54110</v>
      </c>
      <c r="F40" s="12">
        <v>315636</v>
      </c>
      <c r="G40" s="13">
        <v>166249</v>
      </c>
      <c r="H40" s="14">
        <v>149387</v>
      </c>
      <c r="I40" s="12">
        <v>3422</v>
      </c>
      <c r="J40" s="13">
        <v>2562</v>
      </c>
      <c r="K40" s="14">
        <v>860</v>
      </c>
      <c r="L40" s="12">
        <v>3543</v>
      </c>
      <c r="M40" s="13">
        <v>2625</v>
      </c>
      <c r="N40" s="14">
        <v>918</v>
      </c>
      <c r="O40" s="12">
        <v>32692</v>
      </c>
      <c r="P40" s="13">
        <v>21857</v>
      </c>
      <c r="Q40" s="14">
        <v>10835</v>
      </c>
      <c r="R40" s="12">
        <v>53749</v>
      </c>
      <c r="S40" s="13">
        <v>31560</v>
      </c>
      <c r="T40" s="14">
        <v>22189</v>
      </c>
      <c r="U40" s="12">
        <v>104788</v>
      </c>
      <c r="V40" s="13">
        <v>62373</v>
      </c>
      <c r="W40" s="14">
        <v>42415</v>
      </c>
      <c r="X40" s="12">
        <v>258344</v>
      </c>
      <c r="Y40" s="13">
        <v>132064</v>
      </c>
      <c r="Z40" s="14">
        <v>126280</v>
      </c>
      <c r="AA40" s="9">
        <v>1.64</v>
      </c>
      <c r="AB40" s="20">
        <v>1.34</v>
      </c>
      <c r="AC40" s="43"/>
    </row>
    <row r="41" spans="1:30" ht="13.15" customHeight="1" x14ac:dyDescent="0.2">
      <c r="A41" s="38" t="s">
        <v>96</v>
      </c>
      <c r="B41" s="7" t="s">
        <v>17</v>
      </c>
      <c r="C41" s="29">
        <v>18404</v>
      </c>
      <c r="D41" s="30">
        <v>11032</v>
      </c>
      <c r="E41" s="31">
        <v>7372</v>
      </c>
      <c r="F41" s="29">
        <v>42081</v>
      </c>
      <c r="G41" s="30">
        <v>21877</v>
      </c>
      <c r="H41" s="31">
        <v>20204</v>
      </c>
      <c r="I41" s="29">
        <v>65</v>
      </c>
      <c r="J41" s="30">
        <v>53</v>
      </c>
      <c r="K41" s="31">
        <v>12</v>
      </c>
      <c r="L41" s="29">
        <v>67</v>
      </c>
      <c r="M41" s="30">
        <v>53</v>
      </c>
      <c r="N41" s="31">
        <v>14</v>
      </c>
      <c r="O41" s="29">
        <v>1240</v>
      </c>
      <c r="P41" s="30">
        <v>831</v>
      </c>
      <c r="Q41" s="31">
        <v>409</v>
      </c>
      <c r="R41" s="29">
        <v>2225</v>
      </c>
      <c r="S41" s="30">
        <v>1265</v>
      </c>
      <c r="T41" s="31">
        <v>960</v>
      </c>
      <c r="U41" s="29">
        <v>17099</v>
      </c>
      <c r="V41" s="30">
        <v>10148</v>
      </c>
      <c r="W41" s="31">
        <v>6951</v>
      </c>
      <c r="X41" s="29">
        <v>39789</v>
      </c>
      <c r="Y41" s="30">
        <v>20559</v>
      </c>
      <c r="Z41" s="31">
        <v>19230</v>
      </c>
      <c r="AA41" s="32">
        <v>1.2</v>
      </c>
      <c r="AB41" s="33">
        <v>1.06</v>
      </c>
      <c r="AC41" s="43"/>
      <c r="AD41" s="2"/>
    </row>
    <row r="42" spans="1:30" ht="13.15" customHeight="1" x14ac:dyDescent="0.2">
      <c r="A42" s="38" t="s">
        <v>64</v>
      </c>
      <c r="B42" s="7" t="s">
        <v>18</v>
      </c>
      <c r="C42" s="29">
        <v>20370</v>
      </c>
      <c r="D42" s="30">
        <v>11515</v>
      </c>
      <c r="E42" s="31">
        <v>8855</v>
      </c>
      <c r="F42" s="29">
        <v>45735</v>
      </c>
      <c r="G42" s="30">
        <v>23125</v>
      </c>
      <c r="H42" s="31">
        <v>22610</v>
      </c>
      <c r="I42" s="29">
        <v>1975</v>
      </c>
      <c r="J42" s="30">
        <v>1466</v>
      </c>
      <c r="K42" s="31">
        <v>509</v>
      </c>
      <c r="L42" s="29">
        <v>2054</v>
      </c>
      <c r="M42" s="30">
        <v>1505</v>
      </c>
      <c r="N42" s="31">
        <v>549</v>
      </c>
      <c r="O42" s="29">
        <v>5308</v>
      </c>
      <c r="P42" s="30">
        <v>3246</v>
      </c>
      <c r="Q42" s="31">
        <v>2062</v>
      </c>
      <c r="R42" s="29">
        <v>8249</v>
      </c>
      <c r="S42" s="30">
        <v>4665</v>
      </c>
      <c r="T42" s="31">
        <v>3584</v>
      </c>
      <c r="U42" s="29">
        <v>13087</v>
      </c>
      <c r="V42" s="30">
        <v>6803</v>
      </c>
      <c r="W42" s="31">
        <v>6284</v>
      </c>
      <c r="X42" s="29">
        <v>35432</v>
      </c>
      <c r="Y42" s="30">
        <v>16955</v>
      </c>
      <c r="Z42" s="31">
        <v>18477</v>
      </c>
      <c r="AA42" s="32">
        <v>1.94</v>
      </c>
      <c r="AB42" s="33">
        <v>1.7</v>
      </c>
      <c r="AC42" s="43"/>
      <c r="AD42" s="2"/>
    </row>
    <row r="43" spans="1:30" ht="13.15" customHeight="1" x14ac:dyDescent="0.2">
      <c r="A43" s="38" t="s">
        <v>97</v>
      </c>
      <c r="B43" s="7" t="s">
        <v>19</v>
      </c>
      <c r="C43" s="29">
        <v>7956</v>
      </c>
      <c r="D43" s="30">
        <v>4470</v>
      </c>
      <c r="E43" s="31">
        <v>3486</v>
      </c>
      <c r="F43" s="29">
        <v>20349</v>
      </c>
      <c r="G43" s="30">
        <v>10267</v>
      </c>
      <c r="H43" s="31">
        <v>10082</v>
      </c>
      <c r="I43" s="29">
        <v>40</v>
      </c>
      <c r="J43" s="30">
        <v>34</v>
      </c>
      <c r="K43" s="31">
        <v>6</v>
      </c>
      <c r="L43" s="29">
        <v>42</v>
      </c>
      <c r="M43" s="30">
        <v>35</v>
      </c>
      <c r="N43" s="31">
        <v>7</v>
      </c>
      <c r="O43" s="29">
        <v>1103</v>
      </c>
      <c r="P43" s="30">
        <v>693</v>
      </c>
      <c r="Q43" s="31">
        <v>410</v>
      </c>
      <c r="R43" s="29">
        <v>2227</v>
      </c>
      <c r="S43" s="30">
        <v>1238</v>
      </c>
      <c r="T43" s="31">
        <v>989</v>
      </c>
      <c r="U43" s="29">
        <v>6813</v>
      </c>
      <c r="V43" s="30">
        <v>3743</v>
      </c>
      <c r="W43" s="31">
        <v>3070</v>
      </c>
      <c r="X43" s="29">
        <v>18080</v>
      </c>
      <c r="Y43" s="30">
        <v>8994</v>
      </c>
      <c r="Z43" s="31">
        <v>9086</v>
      </c>
      <c r="AA43" s="32">
        <v>1.02</v>
      </c>
      <c r="AB43" s="33">
        <v>0.94</v>
      </c>
      <c r="AC43" s="43"/>
      <c r="AD43" s="2"/>
    </row>
    <row r="44" spans="1:30" ht="13.15" customHeight="1" x14ac:dyDescent="0.2">
      <c r="A44" s="38" t="s">
        <v>98</v>
      </c>
      <c r="B44" s="7" t="s">
        <v>28</v>
      </c>
      <c r="C44" s="29">
        <v>17733</v>
      </c>
      <c r="D44" s="30">
        <v>10163</v>
      </c>
      <c r="E44" s="31">
        <v>7570</v>
      </c>
      <c r="F44" s="29">
        <v>42844</v>
      </c>
      <c r="G44" s="30">
        <v>21714</v>
      </c>
      <c r="H44" s="31">
        <v>21130</v>
      </c>
      <c r="I44" s="29">
        <v>497</v>
      </c>
      <c r="J44" s="30">
        <v>376</v>
      </c>
      <c r="K44" s="31">
        <v>121</v>
      </c>
      <c r="L44" s="29">
        <v>516</v>
      </c>
      <c r="M44" s="30">
        <v>389</v>
      </c>
      <c r="N44" s="31">
        <v>127</v>
      </c>
      <c r="O44" s="29">
        <v>5211</v>
      </c>
      <c r="P44" s="30">
        <v>3282</v>
      </c>
      <c r="Q44" s="31">
        <v>1929</v>
      </c>
      <c r="R44" s="29">
        <v>9779</v>
      </c>
      <c r="S44" s="30">
        <v>5430</v>
      </c>
      <c r="T44" s="31">
        <v>4349</v>
      </c>
      <c r="U44" s="29">
        <v>12025</v>
      </c>
      <c r="V44" s="30">
        <v>6505</v>
      </c>
      <c r="W44" s="31">
        <v>5520</v>
      </c>
      <c r="X44" s="29">
        <v>32549</v>
      </c>
      <c r="Y44" s="30">
        <v>15895</v>
      </c>
      <c r="Z44" s="31">
        <v>16654</v>
      </c>
      <c r="AA44" s="32">
        <v>1.86</v>
      </c>
      <c r="AB44" s="33">
        <v>1.54</v>
      </c>
      <c r="AC44" s="43"/>
      <c r="AD44" s="2"/>
    </row>
    <row r="45" spans="1:30" ht="13.15" customHeight="1" x14ac:dyDescent="0.2">
      <c r="A45" s="38" t="s">
        <v>63</v>
      </c>
      <c r="B45" s="7" t="s">
        <v>29</v>
      </c>
      <c r="C45" s="29">
        <v>10160</v>
      </c>
      <c r="D45" s="30">
        <v>6642</v>
      </c>
      <c r="E45" s="31">
        <v>3518</v>
      </c>
      <c r="F45" s="29">
        <v>21747</v>
      </c>
      <c r="G45" s="30">
        <v>11736</v>
      </c>
      <c r="H45" s="31">
        <v>10011</v>
      </c>
      <c r="I45" s="29">
        <v>346</v>
      </c>
      <c r="J45" s="30">
        <v>236</v>
      </c>
      <c r="K45" s="31">
        <v>110</v>
      </c>
      <c r="L45" s="29">
        <v>355</v>
      </c>
      <c r="M45" s="30">
        <v>240</v>
      </c>
      <c r="N45" s="31">
        <v>115</v>
      </c>
      <c r="O45" s="29">
        <v>2997</v>
      </c>
      <c r="P45" s="30">
        <v>2112</v>
      </c>
      <c r="Q45" s="31">
        <v>885</v>
      </c>
      <c r="R45" s="29">
        <v>4163</v>
      </c>
      <c r="S45" s="30">
        <v>2661</v>
      </c>
      <c r="T45" s="31">
        <v>1502</v>
      </c>
      <c r="U45" s="29">
        <v>6817</v>
      </c>
      <c r="V45" s="30">
        <v>4294</v>
      </c>
      <c r="W45" s="31">
        <v>2523</v>
      </c>
      <c r="X45" s="29">
        <v>17229</v>
      </c>
      <c r="Y45" s="30">
        <v>8835</v>
      </c>
      <c r="Z45" s="31">
        <v>8394</v>
      </c>
      <c r="AA45" s="32">
        <v>1.49</v>
      </c>
      <c r="AB45" s="33">
        <v>1.1499999999999999</v>
      </c>
      <c r="AC45" s="43"/>
      <c r="AD45" s="2"/>
    </row>
    <row r="46" spans="1:30" ht="13.15" customHeight="1" x14ac:dyDescent="0.2">
      <c r="A46" s="38" t="s">
        <v>99</v>
      </c>
      <c r="B46" s="7" t="s">
        <v>30</v>
      </c>
      <c r="C46" s="29">
        <v>19622</v>
      </c>
      <c r="D46" s="30">
        <v>12093</v>
      </c>
      <c r="E46" s="31">
        <v>7529</v>
      </c>
      <c r="F46" s="29">
        <v>45904</v>
      </c>
      <c r="G46" s="30">
        <v>23697</v>
      </c>
      <c r="H46" s="31">
        <v>22207</v>
      </c>
      <c r="I46" s="29">
        <v>100</v>
      </c>
      <c r="J46" s="30">
        <v>72</v>
      </c>
      <c r="K46" s="31">
        <v>28</v>
      </c>
      <c r="L46" s="29">
        <v>104</v>
      </c>
      <c r="M46" s="30">
        <v>75</v>
      </c>
      <c r="N46" s="31">
        <v>29</v>
      </c>
      <c r="O46" s="29">
        <v>7698</v>
      </c>
      <c r="P46" s="30">
        <v>5063</v>
      </c>
      <c r="Q46" s="31">
        <v>2635</v>
      </c>
      <c r="R46" s="29">
        <v>12269</v>
      </c>
      <c r="S46" s="30">
        <v>7146</v>
      </c>
      <c r="T46" s="31">
        <v>5123</v>
      </c>
      <c r="U46" s="29">
        <v>11824</v>
      </c>
      <c r="V46" s="30">
        <v>6958</v>
      </c>
      <c r="W46" s="31">
        <v>4866</v>
      </c>
      <c r="X46" s="29">
        <v>33531</v>
      </c>
      <c r="Y46" s="30">
        <v>16476</v>
      </c>
      <c r="Z46" s="31">
        <v>17055</v>
      </c>
      <c r="AA46" s="32">
        <v>1.81</v>
      </c>
      <c r="AB46" s="33">
        <v>1.65</v>
      </c>
      <c r="AC46" s="43"/>
      <c r="AD46" s="2"/>
    </row>
    <row r="47" spans="1:30" ht="13.15" customHeight="1" x14ac:dyDescent="0.2">
      <c r="A47" s="25" t="s">
        <v>44</v>
      </c>
      <c r="B47" s="7" t="s">
        <v>31</v>
      </c>
      <c r="C47" s="15">
        <v>2538</v>
      </c>
      <c r="D47" s="3">
        <v>1609</v>
      </c>
      <c r="E47" s="16">
        <v>929</v>
      </c>
      <c r="F47" s="15">
        <v>4714</v>
      </c>
      <c r="G47" s="3">
        <v>2591</v>
      </c>
      <c r="H47" s="16">
        <v>2123</v>
      </c>
      <c r="I47" s="15">
        <v>15</v>
      </c>
      <c r="J47" s="3">
        <v>14</v>
      </c>
      <c r="K47" s="16">
        <v>1</v>
      </c>
      <c r="L47" s="15">
        <v>16</v>
      </c>
      <c r="M47" s="3">
        <v>14</v>
      </c>
      <c r="N47" s="16">
        <v>2</v>
      </c>
      <c r="O47" s="15">
        <v>261</v>
      </c>
      <c r="P47" s="3">
        <v>199</v>
      </c>
      <c r="Q47" s="16">
        <v>62</v>
      </c>
      <c r="R47" s="15">
        <v>404</v>
      </c>
      <c r="S47" s="3">
        <v>271</v>
      </c>
      <c r="T47" s="16">
        <v>133</v>
      </c>
      <c r="U47" s="15">
        <v>2262</v>
      </c>
      <c r="V47" s="3">
        <v>1396</v>
      </c>
      <c r="W47" s="16">
        <v>866</v>
      </c>
      <c r="X47" s="15">
        <v>4294</v>
      </c>
      <c r="Y47" s="3">
        <v>2306</v>
      </c>
      <c r="Z47" s="16">
        <v>1988</v>
      </c>
      <c r="AA47" s="10">
        <v>1.51</v>
      </c>
      <c r="AB47" s="21">
        <v>1.03</v>
      </c>
      <c r="AC47" s="43"/>
      <c r="AD47" s="2"/>
    </row>
    <row r="48" spans="1:30" ht="13.15" customHeight="1" x14ac:dyDescent="0.2">
      <c r="A48" s="25" t="s">
        <v>45</v>
      </c>
      <c r="B48" s="7" t="s">
        <v>32</v>
      </c>
      <c r="C48" s="15">
        <v>1744</v>
      </c>
      <c r="D48" s="3">
        <v>1192</v>
      </c>
      <c r="E48" s="16">
        <v>552</v>
      </c>
      <c r="F48" s="15">
        <v>4283</v>
      </c>
      <c r="G48" s="3">
        <v>2347</v>
      </c>
      <c r="H48" s="16">
        <v>1936</v>
      </c>
      <c r="I48" s="15">
        <v>18</v>
      </c>
      <c r="J48" s="3">
        <v>17</v>
      </c>
      <c r="K48" s="16">
        <v>1</v>
      </c>
      <c r="L48" s="15">
        <v>18</v>
      </c>
      <c r="M48" s="3">
        <v>17</v>
      </c>
      <c r="N48" s="16">
        <v>1</v>
      </c>
      <c r="O48" s="15">
        <v>211</v>
      </c>
      <c r="P48" s="3">
        <v>166</v>
      </c>
      <c r="Q48" s="16">
        <v>45</v>
      </c>
      <c r="R48" s="15">
        <v>343</v>
      </c>
      <c r="S48" s="3">
        <v>223</v>
      </c>
      <c r="T48" s="16">
        <v>120</v>
      </c>
      <c r="U48" s="15">
        <v>1515</v>
      </c>
      <c r="V48" s="3">
        <v>1009</v>
      </c>
      <c r="W48" s="16">
        <v>506</v>
      </c>
      <c r="X48" s="15">
        <v>3922</v>
      </c>
      <c r="Y48" s="3">
        <v>2107</v>
      </c>
      <c r="Z48" s="16">
        <v>1815</v>
      </c>
      <c r="AA48" s="10">
        <v>0.92</v>
      </c>
      <c r="AB48" s="21">
        <v>0.78</v>
      </c>
      <c r="AC48" s="43"/>
      <c r="AD48" s="2"/>
    </row>
    <row r="49" spans="1:30" ht="13.15" customHeight="1" x14ac:dyDescent="0.2">
      <c r="A49" s="25" t="s">
        <v>46</v>
      </c>
      <c r="B49" s="7" t="s">
        <v>33</v>
      </c>
      <c r="C49" s="15">
        <v>2852</v>
      </c>
      <c r="D49" s="3">
        <v>1891</v>
      </c>
      <c r="E49" s="16">
        <v>961</v>
      </c>
      <c r="F49" s="15">
        <v>5862</v>
      </c>
      <c r="G49" s="3">
        <v>3302</v>
      </c>
      <c r="H49" s="16">
        <v>2560</v>
      </c>
      <c r="I49" s="15">
        <v>4</v>
      </c>
      <c r="J49" s="3">
        <v>3</v>
      </c>
      <c r="K49" s="16">
        <v>1</v>
      </c>
      <c r="L49" s="15">
        <v>4</v>
      </c>
      <c r="M49" s="3">
        <v>3</v>
      </c>
      <c r="N49" s="16">
        <v>1</v>
      </c>
      <c r="O49" s="15">
        <v>1270</v>
      </c>
      <c r="P49" s="3">
        <v>915</v>
      </c>
      <c r="Q49" s="16">
        <v>355</v>
      </c>
      <c r="R49" s="15">
        <v>2050</v>
      </c>
      <c r="S49" s="3">
        <v>1280</v>
      </c>
      <c r="T49" s="16">
        <v>770</v>
      </c>
      <c r="U49" s="15">
        <v>1578</v>
      </c>
      <c r="V49" s="3">
        <v>973</v>
      </c>
      <c r="W49" s="16">
        <v>605</v>
      </c>
      <c r="X49" s="15">
        <v>3808</v>
      </c>
      <c r="Y49" s="3">
        <v>2019</v>
      </c>
      <c r="Z49" s="16">
        <v>1789</v>
      </c>
      <c r="AA49" s="10">
        <v>1.53</v>
      </c>
      <c r="AB49" s="21">
        <v>1.05</v>
      </c>
      <c r="AC49" s="43"/>
      <c r="AD49" s="2"/>
    </row>
    <row r="50" spans="1:30" ht="13.15" customHeight="1" x14ac:dyDescent="0.2">
      <c r="A50" s="25" t="s">
        <v>47</v>
      </c>
      <c r="B50" s="7" t="s">
        <v>34</v>
      </c>
      <c r="C50" s="15">
        <v>6236</v>
      </c>
      <c r="D50" s="3">
        <v>4037</v>
      </c>
      <c r="E50" s="16">
        <v>2199</v>
      </c>
      <c r="F50" s="15">
        <v>10877</v>
      </c>
      <c r="G50" s="3">
        <v>6114</v>
      </c>
      <c r="H50" s="16">
        <v>4763</v>
      </c>
      <c r="I50" s="15">
        <v>3</v>
      </c>
      <c r="J50" s="3">
        <v>3</v>
      </c>
      <c r="K50" s="16">
        <v>0</v>
      </c>
      <c r="L50" s="15">
        <v>3</v>
      </c>
      <c r="M50" s="3">
        <v>3</v>
      </c>
      <c r="N50" s="16">
        <v>0</v>
      </c>
      <c r="O50" s="15">
        <v>65</v>
      </c>
      <c r="P50" s="3">
        <v>43</v>
      </c>
      <c r="Q50" s="16">
        <v>22</v>
      </c>
      <c r="R50" s="15">
        <v>114</v>
      </c>
      <c r="S50" s="3">
        <v>66</v>
      </c>
      <c r="T50" s="16">
        <v>48</v>
      </c>
      <c r="U50" s="15">
        <v>6168</v>
      </c>
      <c r="V50" s="3">
        <v>3991</v>
      </c>
      <c r="W50" s="16">
        <v>2177</v>
      </c>
      <c r="X50" s="15">
        <v>10760</v>
      </c>
      <c r="Y50" s="3">
        <v>6045</v>
      </c>
      <c r="Z50" s="16">
        <v>4715</v>
      </c>
      <c r="AA50" s="10">
        <v>1.62</v>
      </c>
      <c r="AB50" s="21">
        <v>0.85</v>
      </c>
      <c r="AC50" s="43"/>
      <c r="AD50" s="2"/>
    </row>
    <row r="51" spans="1:30" ht="13.15" customHeight="1" x14ac:dyDescent="0.2">
      <c r="A51" s="25" t="s">
        <v>48</v>
      </c>
      <c r="B51" s="7" t="s">
        <v>35</v>
      </c>
      <c r="C51" s="15">
        <v>3010</v>
      </c>
      <c r="D51" s="3">
        <v>2059</v>
      </c>
      <c r="E51" s="16">
        <v>951</v>
      </c>
      <c r="F51" s="15">
        <v>5942</v>
      </c>
      <c r="G51" s="3">
        <v>3352</v>
      </c>
      <c r="H51" s="16">
        <v>2590</v>
      </c>
      <c r="I51" s="15">
        <v>16</v>
      </c>
      <c r="J51" s="3">
        <v>12</v>
      </c>
      <c r="K51" s="16">
        <v>4</v>
      </c>
      <c r="L51" s="15">
        <v>17</v>
      </c>
      <c r="M51" s="3">
        <v>13</v>
      </c>
      <c r="N51" s="16">
        <v>4</v>
      </c>
      <c r="O51" s="15">
        <v>347</v>
      </c>
      <c r="P51" s="3">
        <v>231</v>
      </c>
      <c r="Q51" s="16">
        <v>116</v>
      </c>
      <c r="R51" s="15">
        <v>700</v>
      </c>
      <c r="S51" s="3">
        <v>396</v>
      </c>
      <c r="T51" s="16">
        <v>304</v>
      </c>
      <c r="U51" s="15">
        <v>2647</v>
      </c>
      <c r="V51" s="3">
        <v>1816</v>
      </c>
      <c r="W51" s="16">
        <v>831</v>
      </c>
      <c r="X51" s="15">
        <v>5225</v>
      </c>
      <c r="Y51" s="3">
        <v>2943</v>
      </c>
      <c r="Z51" s="16">
        <v>2282</v>
      </c>
      <c r="AA51" s="10">
        <v>1.69</v>
      </c>
      <c r="AB51" s="21">
        <v>1.18</v>
      </c>
      <c r="AC51" s="43"/>
      <c r="AD51" s="2"/>
    </row>
    <row r="52" spans="1:30" ht="13.15" customHeight="1" x14ac:dyDescent="0.2">
      <c r="A52" s="25" t="s">
        <v>49</v>
      </c>
      <c r="B52" s="7" t="s">
        <v>20</v>
      </c>
      <c r="C52" s="15">
        <v>5487</v>
      </c>
      <c r="D52" s="3">
        <v>3915</v>
      </c>
      <c r="E52" s="16">
        <v>1572</v>
      </c>
      <c r="F52" s="15">
        <v>12300</v>
      </c>
      <c r="G52" s="3">
        <v>6724</v>
      </c>
      <c r="H52" s="16">
        <v>5576</v>
      </c>
      <c r="I52" s="15">
        <v>0</v>
      </c>
      <c r="J52" s="3">
        <v>0</v>
      </c>
      <c r="K52" s="16">
        <v>0</v>
      </c>
      <c r="L52" s="15">
        <v>0</v>
      </c>
      <c r="M52" s="3">
        <v>0</v>
      </c>
      <c r="N52" s="16">
        <v>0</v>
      </c>
      <c r="O52" s="15">
        <v>2570</v>
      </c>
      <c r="P52" s="3">
        <v>1913</v>
      </c>
      <c r="Q52" s="16">
        <v>657</v>
      </c>
      <c r="R52" s="15">
        <v>4381</v>
      </c>
      <c r="S52" s="3">
        <v>2634</v>
      </c>
      <c r="T52" s="16">
        <v>1747</v>
      </c>
      <c r="U52" s="15">
        <v>2917</v>
      </c>
      <c r="V52" s="3">
        <v>2002</v>
      </c>
      <c r="W52" s="16">
        <v>915</v>
      </c>
      <c r="X52" s="15">
        <v>7919</v>
      </c>
      <c r="Y52" s="3">
        <v>4090</v>
      </c>
      <c r="Z52" s="16">
        <v>3829</v>
      </c>
      <c r="AA52" s="10">
        <v>2.29</v>
      </c>
      <c r="AB52" s="21">
        <v>1.78</v>
      </c>
      <c r="AC52" s="43"/>
      <c r="AD52" s="2"/>
    </row>
    <row r="53" spans="1:30" ht="13.15" customHeight="1" x14ac:dyDescent="0.2">
      <c r="A53" s="25" t="s">
        <v>50</v>
      </c>
      <c r="B53" s="7" t="s">
        <v>21</v>
      </c>
      <c r="C53" s="15">
        <v>2063</v>
      </c>
      <c r="D53" s="3">
        <v>1512</v>
      </c>
      <c r="E53" s="16">
        <v>551</v>
      </c>
      <c r="F53" s="15">
        <v>3933</v>
      </c>
      <c r="G53" s="3">
        <v>2365</v>
      </c>
      <c r="H53" s="16">
        <v>1568</v>
      </c>
      <c r="I53" s="15">
        <v>8</v>
      </c>
      <c r="J53" s="3">
        <v>8</v>
      </c>
      <c r="K53" s="16">
        <v>0</v>
      </c>
      <c r="L53" s="15">
        <v>8</v>
      </c>
      <c r="M53" s="3">
        <v>8</v>
      </c>
      <c r="N53" s="16">
        <v>0</v>
      </c>
      <c r="O53" s="15">
        <v>241</v>
      </c>
      <c r="P53" s="3">
        <v>183</v>
      </c>
      <c r="Q53" s="16">
        <v>58</v>
      </c>
      <c r="R53" s="15">
        <v>319</v>
      </c>
      <c r="S53" s="3">
        <v>214</v>
      </c>
      <c r="T53" s="16">
        <v>105</v>
      </c>
      <c r="U53" s="15">
        <v>1814</v>
      </c>
      <c r="V53" s="3">
        <v>1321</v>
      </c>
      <c r="W53" s="16">
        <v>493</v>
      </c>
      <c r="X53" s="15">
        <v>3606</v>
      </c>
      <c r="Y53" s="3">
        <v>2143</v>
      </c>
      <c r="Z53" s="16">
        <v>1463</v>
      </c>
      <c r="AA53" s="10">
        <v>1.1299999999999999</v>
      </c>
      <c r="AB53" s="21">
        <v>0.77</v>
      </c>
      <c r="AC53" s="43"/>
      <c r="AD53" s="2"/>
    </row>
    <row r="54" spans="1:30" ht="13.15" customHeight="1" x14ac:dyDescent="0.2">
      <c r="A54" s="25" t="s">
        <v>51</v>
      </c>
      <c r="B54" s="7" t="s">
        <v>22</v>
      </c>
      <c r="C54" s="15">
        <v>8125</v>
      </c>
      <c r="D54" s="3">
        <v>5429</v>
      </c>
      <c r="E54" s="16">
        <v>2696</v>
      </c>
      <c r="F54" s="15">
        <v>16618</v>
      </c>
      <c r="G54" s="3">
        <v>9473</v>
      </c>
      <c r="H54" s="16">
        <v>7145</v>
      </c>
      <c r="I54" s="15">
        <v>73</v>
      </c>
      <c r="J54" s="3">
        <v>54</v>
      </c>
      <c r="K54" s="16">
        <v>19</v>
      </c>
      <c r="L54" s="15">
        <v>73</v>
      </c>
      <c r="M54" s="3">
        <v>54</v>
      </c>
      <c r="N54" s="16">
        <v>19</v>
      </c>
      <c r="O54" s="15">
        <v>955</v>
      </c>
      <c r="P54" s="3">
        <v>730</v>
      </c>
      <c r="Q54" s="16">
        <v>225</v>
      </c>
      <c r="R54" s="15">
        <v>1201</v>
      </c>
      <c r="S54" s="3">
        <v>852</v>
      </c>
      <c r="T54" s="16">
        <v>349</v>
      </c>
      <c r="U54" s="15">
        <v>7097</v>
      </c>
      <c r="V54" s="3">
        <v>4645</v>
      </c>
      <c r="W54" s="16">
        <v>2452</v>
      </c>
      <c r="X54" s="15">
        <v>15344</v>
      </c>
      <c r="Y54" s="3">
        <v>8567</v>
      </c>
      <c r="Z54" s="16">
        <v>6777</v>
      </c>
      <c r="AA54" s="10">
        <v>2.84</v>
      </c>
      <c r="AB54" s="21">
        <v>2</v>
      </c>
      <c r="AC54" s="43"/>
      <c r="AD54" s="2"/>
    </row>
    <row r="55" spans="1:30" ht="13.15" customHeight="1" x14ac:dyDescent="0.2">
      <c r="A55" s="25" t="s">
        <v>52</v>
      </c>
      <c r="B55" s="7" t="s">
        <v>23</v>
      </c>
      <c r="C55" s="15">
        <v>4417</v>
      </c>
      <c r="D55" s="3">
        <v>2820</v>
      </c>
      <c r="E55" s="16">
        <v>1597</v>
      </c>
      <c r="F55" s="15">
        <v>10057</v>
      </c>
      <c r="G55" s="3">
        <v>5552</v>
      </c>
      <c r="H55" s="16">
        <v>4505</v>
      </c>
      <c r="I55" s="15">
        <v>107</v>
      </c>
      <c r="J55" s="3">
        <v>97</v>
      </c>
      <c r="K55" s="16">
        <v>10</v>
      </c>
      <c r="L55" s="15">
        <v>108</v>
      </c>
      <c r="M55" s="3">
        <v>97</v>
      </c>
      <c r="N55" s="16">
        <v>11</v>
      </c>
      <c r="O55" s="15">
        <v>921</v>
      </c>
      <c r="P55" s="3">
        <v>667</v>
      </c>
      <c r="Q55" s="16">
        <v>254</v>
      </c>
      <c r="R55" s="15">
        <v>1632</v>
      </c>
      <c r="S55" s="3">
        <v>1005</v>
      </c>
      <c r="T55" s="16">
        <v>627</v>
      </c>
      <c r="U55" s="15">
        <v>3389</v>
      </c>
      <c r="V55" s="3">
        <v>2056</v>
      </c>
      <c r="W55" s="16">
        <v>1333</v>
      </c>
      <c r="X55" s="15">
        <v>8317</v>
      </c>
      <c r="Y55" s="3">
        <v>4450</v>
      </c>
      <c r="Z55" s="16">
        <v>3867</v>
      </c>
      <c r="AA55" s="10">
        <v>5.34</v>
      </c>
      <c r="AB55" s="21">
        <v>4.57</v>
      </c>
      <c r="AC55" s="43"/>
      <c r="AD55" s="2"/>
    </row>
    <row r="56" spans="1:30" ht="13.15" customHeight="1" x14ac:dyDescent="0.2">
      <c r="A56" s="25" t="s">
        <v>53</v>
      </c>
      <c r="B56" s="7" t="s">
        <v>24</v>
      </c>
      <c r="C56" s="15">
        <v>3475</v>
      </c>
      <c r="D56" s="3">
        <v>2308</v>
      </c>
      <c r="E56" s="16">
        <v>1167</v>
      </c>
      <c r="F56" s="15">
        <v>7754</v>
      </c>
      <c r="G56" s="3">
        <v>4344</v>
      </c>
      <c r="H56" s="16">
        <v>3410</v>
      </c>
      <c r="I56" s="15">
        <v>20</v>
      </c>
      <c r="J56" s="3">
        <v>16</v>
      </c>
      <c r="K56" s="16">
        <v>4</v>
      </c>
      <c r="L56" s="15">
        <v>21</v>
      </c>
      <c r="M56" s="3">
        <v>17</v>
      </c>
      <c r="N56" s="16">
        <v>4</v>
      </c>
      <c r="O56" s="15">
        <v>573</v>
      </c>
      <c r="P56" s="3">
        <v>412</v>
      </c>
      <c r="Q56" s="16">
        <v>161</v>
      </c>
      <c r="R56" s="15">
        <v>812</v>
      </c>
      <c r="S56" s="3">
        <v>520</v>
      </c>
      <c r="T56" s="16">
        <v>292</v>
      </c>
      <c r="U56" s="15">
        <v>2882</v>
      </c>
      <c r="V56" s="3">
        <v>1880</v>
      </c>
      <c r="W56" s="16">
        <v>1002</v>
      </c>
      <c r="X56" s="15">
        <v>6921</v>
      </c>
      <c r="Y56" s="3">
        <v>3807</v>
      </c>
      <c r="Z56" s="16">
        <v>3114</v>
      </c>
      <c r="AA56" s="10">
        <v>2.77</v>
      </c>
      <c r="AB56" s="21">
        <v>2.35</v>
      </c>
      <c r="AC56" s="43"/>
      <c r="AD56" s="2"/>
    </row>
    <row r="57" spans="1:30" ht="13.15" customHeight="1" x14ac:dyDescent="0.2">
      <c r="A57" s="25" t="s">
        <v>54</v>
      </c>
      <c r="B57" s="7" t="s">
        <v>25</v>
      </c>
      <c r="C57" s="15">
        <v>845</v>
      </c>
      <c r="D57" s="3">
        <v>600</v>
      </c>
      <c r="E57" s="16">
        <v>245</v>
      </c>
      <c r="F57" s="15">
        <v>1577</v>
      </c>
      <c r="G57" s="3">
        <v>896</v>
      </c>
      <c r="H57" s="16">
        <v>681</v>
      </c>
      <c r="I57" s="15">
        <v>67</v>
      </c>
      <c r="J57" s="3">
        <v>47</v>
      </c>
      <c r="K57" s="16">
        <v>20</v>
      </c>
      <c r="L57" s="15">
        <v>68</v>
      </c>
      <c r="M57" s="3">
        <v>47</v>
      </c>
      <c r="N57" s="16">
        <v>21</v>
      </c>
      <c r="O57" s="15">
        <v>303</v>
      </c>
      <c r="P57" s="3">
        <v>233</v>
      </c>
      <c r="Q57" s="16">
        <v>70</v>
      </c>
      <c r="R57" s="15">
        <v>401</v>
      </c>
      <c r="S57" s="3">
        <v>275</v>
      </c>
      <c r="T57" s="16">
        <v>126</v>
      </c>
      <c r="U57" s="15">
        <v>475</v>
      </c>
      <c r="V57" s="3">
        <v>320</v>
      </c>
      <c r="W57" s="16">
        <v>155</v>
      </c>
      <c r="X57" s="15">
        <v>1108</v>
      </c>
      <c r="Y57" s="3">
        <v>574</v>
      </c>
      <c r="Z57" s="16">
        <v>534</v>
      </c>
      <c r="AA57" s="10">
        <v>2.15</v>
      </c>
      <c r="AB57" s="21">
        <v>1.53</v>
      </c>
      <c r="AC57" s="43"/>
      <c r="AD57" s="2"/>
    </row>
    <row r="58" spans="1:30" ht="13.15" customHeight="1" x14ac:dyDescent="0.2">
      <c r="A58" s="25" t="s">
        <v>55</v>
      </c>
      <c r="B58" s="7" t="s">
        <v>26</v>
      </c>
      <c r="C58" s="15">
        <v>2577</v>
      </c>
      <c r="D58" s="3">
        <v>1500</v>
      </c>
      <c r="E58" s="16">
        <v>1077</v>
      </c>
      <c r="F58" s="15">
        <v>6115</v>
      </c>
      <c r="G58" s="3">
        <v>3122</v>
      </c>
      <c r="H58" s="16">
        <v>2993</v>
      </c>
      <c r="I58" s="15">
        <v>8</v>
      </c>
      <c r="J58" s="3">
        <v>7</v>
      </c>
      <c r="K58" s="16">
        <v>1</v>
      </c>
      <c r="L58" s="15">
        <v>8</v>
      </c>
      <c r="M58" s="3">
        <v>7</v>
      </c>
      <c r="N58" s="16">
        <v>1</v>
      </c>
      <c r="O58" s="15">
        <v>550</v>
      </c>
      <c r="P58" s="3">
        <v>358</v>
      </c>
      <c r="Q58" s="16">
        <v>192</v>
      </c>
      <c r="R58" s="15">
        <v>1025</v>
      </c>
      <c r="S58" s="3">
        <v>581</v>
      </c>
      <c r="T58" s="16">
        <v>444</v>
      </c>
      <c r="U58" s="15">
        <v>2019</v>
      </c>
      <c r="V58" s="3">
        <v>1135</v>
      </c>
      <c r="W58" s="16">
        <v>884</v>
      </c>
      <c r="X58" s="15">
        <v>5082</v>
      </c>
      <c r="Y58" s="3">
        <v>2534</v>
      </c>
      <c r="Z58" s="16">
        <v>2548</v>
      </c>
      <c r="AA58" s="10">
        <v>1.69</v>
      </c>
      <c r="AB58" s="21">
        <v>1.64</v>
      </c>
      <c r="AC58" s="43"/>
      <c r="AD58" s="2"/>
    </row>
    <row r="59" spans="1:30" ht="13.15" customHeight="1" x14ac:dyDescent="0.2">
      <c r="A59" s="25" t="s">
        <v>56</v>
      </c>
      <c r="B59" s="7" t="s">
        <v>27</v>
      </c>
      <c r="C59" s="15">
        <v>1634</v>
      </c>
      <c r="D59" s="3">
        <v>973</v>
      </c>
      <c r="E59" s="16">
        <v>661</v>
      </c>
      <c r="F59" s="15">
        <v>3646</v>
      </c>
      <c r="G59" s="3">
        <v>1872</v>
      </c>
      <c r="H59" s="16">
        <v>1774</v>
      </c>
      <c r="I59" s="15">
        <v>25</v>
      </c>
      <c r="J59" s="3">
        <v>17</v>
      </c>
      <c r="K59" s="16">
        <v>8</v>
      </c>
      <c r="L59" s="15">
        <v>25</v>
      </c>
      <c r="M59" s="3">
        <v>17</v>
      </c>
      <c r="N59" s="16">
        <v>8</v>
      </c>
      <c r="O59" s="15">
        <v>465</v>
      </c>
      <c r="P59" s="3">
        <v>297</v>
      </c>
      <c r="Q59" s="16">
        <v>168</v>
      </c>
      <c r="R59" s="15">
        <v>842</v>
      </c>
      <c r="S59" s="3">
        <v>464</v>
      </c>
      <c r="T59" s="16">
        <v>378</v>
      </c>
      <c r="U59" s="15">
        <v>1144</v>
      </c>
      <c r="V59" s="3">
        <v>659</v>
      </c>
      <c r="W59" s="16">
        <v>485</v>
      </c>
      <c r="X59" s="15">
        <v>2779</v>
      </c>
      <c r="Y59" s="3">
        <v>1391</v>
      </c>
      <c r="Z59" s="16">
        <v>1388</v>
      </c>
      <c r="AA59" s="10">
        <v>1.01</v>
      </c>
      <c r="AB59" s="21">
        <v>0.83</v>
      </c>
      <c r="AC59" s="43"/>
      <c r="AD59" s="2"/>
    </row>
    <row r="60" spans="1:30" ht="13.15" customHeight="1" x14ac:dyDescent="0.2">
      <c r="A60" s="25" t="s">
        <v>57</v>
      </c>
      <c r="B60" s="7" t="s">
        <v>36</v>
      </c>
      <c r="C60" s="15">
        <v>1337</v>
      </c>
      <c r="D60" s="3">
        <v>831</v>
      </c>
      <c r="E60" s="16">
        <v>506</v>
      </c>
      <c r="F60" s="15">
        <v>2664</v>
      </c>
      <c r="G60" s="3">
        <v>1433</v>
      </c>
      <c r="H60" s="16">
        <v>1231</v>
      </c>
      <c r="I60" s="15">
        <v>25</v>
      </c>
      <c r="J60" s="3">
        <v>22</v>
      </c>
      <c r="K60" s="16">
        <v>3</v>
      </c>
      <c r="L60" s="15">
        <v>26</v>
      </c>
      <c r="M60" s="3">
        <v>23</v>
      </c>
      <c r="N60" s="16">
        <v>3</v>
      </c>
      <c r="O60" s="15">
        <v>313</v>
      </c>
      <c r="P60" s="3">
        <v>225</v>
      </c>
      <c r="Q60" s="16">
        <v>88</v>
      </c>
      <c r="R60" s="15">
        <v>437</v>
      </c>
      <c r="S60" s="3">
        <v>278</v>
      </c>
      <c r="T60" s="16">
        <v>159</v>
      </c>
      <c r="U60" s="15">
        <v>999</v>
      </c>
      <c r="V60" s="3">
        <v>584</v>
      </c>
      <c r="W60" s="16">
        <v>415</v>
      </c>
      <c r="X60" s="15">
        <v>2201</v>
      </c>
      <c r="Y60" s="3">
        <v>1132</v>
      </c>
      <c r="Z60" s="16">
        <v>1069</v>
      </c>
      <c r="AA60" s="10">
        <v>1.35</v>
      </c>
      <c r="AB60" s="21">
        <v>0.99</v>
      </c>
      <c r="AC60" s="43"/>
      <c r="AD60" s="2"/>
    </row>
    <row r="61" spans="1:30" ht="13.15" customHeight="1" x14ac:dyDescent="0.2">
      <c r="A61" s="25" t="s">
        <v>58</v>
      </c>
      <c r="B61" s="7" t="s">
        <v>37</v>
      </c>
      <c r="C61" s="15">
        <v>268</v>
      </c>
      <c r="D61" s="3">
        <v>166</v>
      </c>
      <c r="E61" s="16">
        <v>102</v>
      </c>
      <c r="F61" s="15">
        <v>528</v>
      </c>
      <c r="G61" s="3">
        <v>283</v>
      </c>
      <c r="H61" s="16">
        <v>245</v>
      </c>
      <c r="I61" s="15">
        <v>0</v>
      </c>
      <c r="J61" s="3">
        <v>0</v>
      </c>
      <c r="K61" s="16">
        <v>0</v>
      </c>
      <c r="L61" s="15">
        <v>0</v>
      </c>
      <c r="M61" s="3">
        <v>0</v>
      </c>
      <c r="N61" s="16">
        <v>0</v>
      </c>
      <c r="O61" s="15">
        <v>77</v>
      </c>
      <c r="P61" s="3">
        <v>50</v>
      </c>
      <c r="Q61" s="16">
        <v>27</v>
      </c>
      <c r="R61" s="15">
        <v>151</v>
      </c>
      <c r="S61" s="3">
        <v>84</v>
      </c>
      <c r="T61" s="16">
        <v>67</v>
      </c>
      <c r="U61" s="15">
        <v>191</v>
      </c>
      <c r="V61" s="3">
        <v>116</v>
      </c>
      <c r="W61" s="16">
        <v>75</v>
      </c>
      <c r="X61" s="15">
        <v>377</v>
      </c>
      <c r="Y61" s="3">
        <v>199</v>
      </c>
      <c r="Z61" s="16">
        <v>178</v>
      </c>
      <c r="AA61" s="10">
        <v>0.68</v>
      </c>
      <c r="AB61" s="21">
        <v>0.39</v>
      </c>
      <c r="AC61" s="43"/>
      <c r="AD61" s="2"/>
    </row>
    <row r="62" spans="1:30" ht="13.15" customHeight="1" x14ac:dyDescent="0.2">
      <c r="A62" s="26" t="s">
        <v>59</v>
      </c>
      <c r="B62" s="28" t="s">
        <v>38</v>
      </c>
      <c r="C62" s="17">
        <v>49</v>
      </c>
      <c r="D62" s="18">
        <v>35</v>
      </c>
      <c r="E62" s="19">
        <v>14</v>
      </c>
      <c r="F62" s="17">
        <v>106</v>
      </c>
      <c r="G62" s="18">
        <v>63</v>
      </c>
      <c r="H62" s="19">
        <v>43</v>
      </c>
      <c r="I62" s="17">
        <v>10</v>
      </c>
      <c r="J62" s="18">
        <v>8</v>
      </c>
      <c r="K62" s="19">
        <v>2</v>
      </c>
      <c r="L62" s="17">
        <v>10</v>
      </c>
      <c r="M62" s="18">
        <v>8</v>
      </c>
      <c r="N62" s="19">
        <v>2</v>
      </c>
      <c r="O62" s="17">
        <v>13</v>
      </c>
      <c r="P62" s="18">
        <v>8</v>
      </c>
      <c r="Q62" s="19">
        <v>5</v>
      </c>
      <c r="R62" s="17">
        <v>25</v>
      </c>
      <c r="S62" s="18">
        <v>12</v>
      </c>
      <c r="T62" s="19">
        <v>13</v>
      </c>
      <c r="U62" s="17">
        <v>26</v>
      </c>
      <c r="V62" s="18">
        <v>19</v>
      </c>
      <c r="W62" s="19">
        <v>7</v>
      </c>
      <c r="X62" s="17">
        <v>71</v>
      </c>
      <c r="Y62" s="18">
        <v>43</v>
      </c>
      <c r="Z62" s="19">
        <v>28</v>
      </c>
      <c r="AA62" s="11">
        <v>1.77</v>
      </c>
      <c r="AB62" s="22">
        <v>0.83</v>
      </c>
      <c r="AC62" s="43"/>
      <c r="AD62" s="2"/>
    </row>
    <row r="63" spans="1:30" ht="13.15" customHeight="1" x14ac:dyDescent="0.2">
      <c r="A63" s="88" t="s">
        <v>148</v>
      </c>
      <c r="B63" s="89"/>
      <c r="C63" s="89"/>
      <c r="D63" s="89"/>
      <c r="E63" s="89"/>
      <c r="F63" s="89"/>
      <c r="G63" s="89"/>
      <c r="H63" s="89"/>
      <c r="I63" s="89"/>
      <c r="J63" s="89"/>
      <c r="K63" s="89"/>
      <c r="L63" s="89"/>
      <c r="M63" s="41"/>
      <c r="N63" s="41"/>
      <c r="O63" s="41"/>
      <c r="P63" s="41"/>
      <c r="Q63" s="41"/>
      <c r="R63" s="41"/>
      <c r="S63" s="41"/>
      <c r="T63" s="41"/>
      <c r="U63" s="41"/>
      <c r="V63" s="41"/>
      <c r="W63" s="41"/>
      <c r="X63" s="41"/>
      <c r="Y63" s="41"/>
      <c r="Z63" s="41"/>
    </row>
    <row r="64" spans="1:30" ht="13.15" customHeight="1" x14ac:dyDescent="0.2">
      <c r="A64" s="90" t="s">
        <v>0</v>
      </c>
      <c r="B64" s="90"/>
      <c r="C64" s="90"/>
    </row>
    <row r="65" spans="1:30" ht="13.15" hidden="1" customHeight="1" x14ac:dyDescent="0.2">
      <c r="B65" t="s">
        <v>69</v>
      </c>
      <c r="C65" s="30" t="e">
        <f>C40-SUM(C41:C46)-#REF!</f>
        <v>#REF!</v>
      </c>
      <c r="D65" s="30" t="e">
        <f>D40-SUM(D41:D46)-#REF!</f>
        <v>#REF!</v>
      </c>
      <c r="E65" s="30" t="e">
        <f>E40-SUM(E41:E46)-#REF!</f>
        <v>#REF!</v>
      </c>
      <c r="F65" s="30" t="e">
        <f>F40-SUM(F41:F46)-#REF!</f>
        <v>#REF!</v>
      </c>
      <c r="G65" s="30" t="e">
        <f>G40-SUM(G41:G46)-#REF!</f>
        <v>#REF!</v>
      </c>
      <c r="H65" s="30" t="e">
        <f>H40-SUM(H41:H46)-#REF!</f>
        <v>#REF!</v>
      </c>
      <c r="I65" s="30" t="e">
        <f>I40-SUM(I41:I46)-#REF!</f>
        <v>#REF!</v>
      </c>
      <c r="J65" s="30" t="e">
        <f>J40-SUM(J41:J46)-#REF!</f>
        <v>#REF!</v>
      </c>
      <c r="K65" s="30" t="e">
        <f>K40-SUM(K41:K46)-#REF!</f>
        <v>#REF!</v>
      </c>
      <c r="L65" s="30" t="e">
        <f>L40-SUM(L41:L46)-#REF!</f>
        <v>#REF!</v>
      </c>
      <c r="M65" s="30" t="e">
        <f>M40-SUM(M41:M46)-#REF!</f>
        <v>#REF!</v>
      </c>
      <c r="N65" s="30" t="e">
        <f>N40-SUM(N41:N46)-#REF!</f>
        <v>#REF!</v>
      </c>
      <c r="O65" s="30" t="e">
        <f>O40-SUM(O41:O46)-#REF!</f>
        <v>#REF!</v>
      </c>
      <c r="P65" s="30" t="e">
        <f>P40-SUM(P41:P46)-#REF!</f>
        <v>#REF!</v>
      </c>
      <c r="Q65" s="30" t="e">
        <f>Q40-SUM(Q41:Q46)-#REF!</f>
        <v>#REF!</v>
      </c>
      <c r="R65" s="30" t="e">
        <f>R40-SUM(R41:R46)-#REF!</f>
        <v>#REF!</v>
      </c>
      <c r="S65" s="30" t="e">
        <f>S40-SUM(S41:S46)-#REF!</f>
        <v>#REF!</v>
      </c>
      <c r="T65" s="30" t="e">
        <f>T40-SUM(T41:T46)-#REF!</f>
        <v>#REF!</v>
      </c>
      <c r="U65" s="30" t="e">
        <f>U40-SUM(U41:U46)-#REF!</f>
        <v>#REF!</v>
      </c>
      <c r="V65" s="30" t="e">
        <f>V40-SUM(V41:V46)-#REF!</f>
        <v>#REF!</v>
      </c>
      <c r="W65" s="30" t="e">
        <f>W40-SUM(W41:W46)-#REF!</f>
        <v>#REF!</v>
      </c>
      <c r="X65" s="30" t="e">
        <f>X40-SUM(X41:X46)-#REF!</f>
        <v>#REF!</v>
      </c>
      <c r="Y65" s="30" t="e">
        <f>Y40-SUM(Y41:Y46)-#REF!</f>
        <v>#REF!</v>
      </c>
      <c r="Z65" s="30" t="e">
        <f>Z40-SUM(Z41:Z46)-#REF!</f>
        <v>#REF!</v>
      </c>
      <c r="AA65" s="30"/>
      <c r="AB65" s="30"/>
    </row>
    <row r="66" spans="1:30" ht="13.15" hidden="1" customHeight="1" x14ac:dyDescent="0.2">
      <c r="B66" t="s">
        <v>60</v>
      </c>
      <c r="C66" s="30" t="e">
        <f>#REF!-SUM(C47:C60)</f>
        <v>#REF!</v>
      </c>
      <c r="D66" s="30" t="e">
        <f>#REF!-SUM(D47:D60)</f>
        <v>#REF!</v>
      </c>
      <c r="E66" s="30" t="e">
        <f>#REF!-SUM(E47:E60)</f>
        <v>#REF!</v>
      </c>
      <c r="F66" s="30" t="e">
        <f>#REF!-SUM(F47:F60)</f>
        <v>#REF!</v>
      </c>
      <c r="G66" s="30" t="e">
        <f>#REF!-SUM(G47:G60)</f>
        <v>#REF!</v>
      </c>
      <c r="H66" s="30" t="e">
        <f>#REF!-SUM(H47:H60)</f>
        <v>#REF!</v>
      </c>
      <c r="I66" s="30" t="e">
        <f>#REF!-SUM(I47:I60)</f>
        <v>#REF!</v>
      </c>
      <c r="J66" s="30" t="e">
        <f>#REF!-SUM(J47:J60)</f>
        <v>#REF!</v>
      </c>
      <c r="K66" s="30" t="e">
        <f>#REF!-SUM(K47:K60)</f>
        <v>#REF!</v>
      </c>
      <c r="L66" s="30" t="e">
        <f>#REF!-SUM(L47:L60)</f>
        <v>#REF!</v>
      </c>
      <c r="M66" s="30" t="e">
        <f>#REF!-SUM(M47:M60)</f>
        <v>#REF!</v>
      </c>
      <c r="N66" s="30" t="e">
        <f>#REF!-SUM(N47:N60)</f>
        <v>#REF!</v>
      </c>
      <c r="O66" s="30" t="e">
        <f>#REF!-SUM(O47:O60)</f>
        <v>#REF!</v>
      </c>
      <c r="P66" s="30" t="e">
        <f>#REF!-SUM(P47:P60)</f>
        <v>#REF!</v>
      </c>
      <c r="Q66" s="30" t="e">
        <f>#REF!-SUM(Q47:Q60)</f>
        <v>#REF!</v>
      </c>
      <c r="R66" s="30" t="e">
        <f>#REF!-SUM(R47:R60)</f>
        <v>#REF!</v>
      </c>
      <c r="S66" s="30" t="e">
        <f>#REF!-SUM(S47:S60)</f>
        <v>#REF!</v>
      </c>
      <c r="T66" s="30" t="e">
        <f>#REF!-SUM(T47:T60)</f>
        <v>#REF!</v>
      </c>
      <c r="U66" s="30" t="e">
        <f>#REF!-SUM(U47:U60)</f>
        <v>#REF!</v>
      </c>
      <c r="V66" s="30" t="e">
        <f>#REF!-SUM(V47:V60)</f>
        <v>#REF!</v>
      </c>
      <c r="W66" s="30" t="e">
        <f>#REF!-SUM(W47:W60)</f>
        <v>#REF!</v>
      </c>
      <c r="X66" s="30" t="e">
        <f>#REF!-SUM(X47:X60)</f>
        <v>#REF!</v>
      </c>
      <c r="Y66" s="30" t="e">
        <f>#REF!-SUM(Y47:Y60)</f>
        <v>#REF!</v>
      </c>
      <c r="Z66" s="30" t="e">
        <f>#REF!-SUM(Z47:Z60)</f>
        <v>#REF!</v>
      </c>
      <c r="AA66" s="30"/>
      <c r="AB66" s="30"/>
    </row>
    <row r="67" spans="1:30" ht="13.15" hidden="1" customHeight="1" x14ac:dyDescent="0.2">
      <c r="B67" t="s">
        <v>61</v>
      </c>
      <c r="C67" s="30" t="e">
        <f>#REF!-C61-C62</f>
        <v>#REF!</v>
      </c>
      <c r="D67" s="30" t="e">
        <f>#REF!-D61-D62</f>
        <v>#REF!</v>
      </c>
      <c r="E67" s="30" t="e">
        <f>#REF!-E61-E62</f>
        <v>#REF!</v>
      </c>
      <c r="F67" s="30" t="e">
        <f>#REF!-F61-F62</f>
        <v>#REF!</v>
      </c>
      <c r="G67" s="30" t="e">
        <f>#REF!-G61-G62</f>
        <v>#REF!</v>
      </c>
      <c r="H67" s="30" t="e">
        <f>#REF!-H61-H62</f>
        <v>#REF!</v>
      </c>
      <c r="I67" s="30" t="e">
        <f>#REF!-I61-I62</f>
        <v>#REF!</v>
      </c>
      <c r="J67" s="30" t="e">
        <f>#REF!-J61-J62</f>
        <v>#REF!</v>
      </c>
      <c r="K67" s="30" t="e">
        <f>#REF!-K61-K62</f>
        <v>#REF!</v>
      </c>
      <c r="L67" s="30" t="e">
        <f>#REF!-L61-L62</f>
        <v>#REF!</v>
      </c>
      <c r="M67" s="30" t="e">
        <f>#REF!-M61-M62</f>
        <v>#REF!</v>
      </c>
      <c r="N67" s="30" t="e">
        <f>#REF!-N61-N62</f>
        <v>#REF!</v>
      </c>
      <c r="O67" s="30" t="e">
        <f>#REF!-O61-O62</f>
        <v>#REF!</v>
      </c>
      <c r="P67" s="30" t="e">
        <f>#REF!-P61-P62</f>
        <v>#REF!</v>
      </c>
      <c r="Q67" s="30" t="e">
        <f>#REF!-Q61-Q62</f>
        <v>#REF!</v>
      </c>
      <c r="R67" s="30" t="e">
        <f>#REF!-R61-R62</f>
        <v>#REF!</v>
      </c>
      <c r="S67" s="30" t="e">
        <f>#REF!-S61-S62</f>
        <v>#REF!</v>
      </c>
      <c r="T67" s="30" t="e">
        <f>#REF!-T61-T62</f>
        <v>#REF!</v>
      </c>
      <c r="U67" s="30" t="e">
        <f>#REF!-U61-U62</f>
        <v>#REF!</v>
      </c>
      <c r="V67" s="30" t="e">
        <f>#REF!-V61-V62</f>
        <v>#REF!</v>
      </c>
      <c r="W67" s="30" t="e">
        <f>#REF!-W61-W62</f>
        <v>#REF!</v>
      </c>
      <c r="X67" s="30" t="e">
        <f>#REF!-X61-X62</f>
        <v>#REF!</v>
      </c>
      <c r="Y67" s="30" t="e">
        <f>#REF!-Y61-Y62</f>
        <v>#REF!</v>
      </c>
      <c r="Z67" s="30" t="e">
        <f>#REF!-Z61-Z62</f>
        <v>#REF!</v>
      </c>
      <c r="AA67" s="30"/>
      <c r="AB67" s="30"/>
    </row>
    <row r="68" spans="1:30" ht="13.15" hidden="1" customHeight="1" x14ac:dyDescent="0.2">
      <c r="B68" t="s">
        <v>62</v>
      </c>
      <c r="C68" s="30" t="e">
        <f>C40-歷年Yearly!#REF!</f>
        <v>#REF!</v>
      </c>
      <c r="D68" s="30" t="e">
        <f>D40-歷年Yearly!#REF!</f>
        <v>#REF!</v>
      </c>
      <c r="E68" s="30" t="e">
        <f>E40-歷年Yearly!#REF!</f>
        <v>#REF!</v>
      </c>
      <c r="F68" s="30" t="e">
        <f>F40-歷年Yearly!#REF!</f>
        <v>#REF!</v>
      </c>
      <c r="G68" s="30" t="e">
        <f>G40-歷年Yearly!#REF!</f>
        <v>#REF!</v>
      </c>
      <c r="H68" s="30" t="e">
        <f>H40-歷年Yearly!#REF!</f>
        <v>#REF!</v>
      </c>
      <c r="I68" s="30" t="e">
        <f>I40-歷年Yearly!#REF!</f>
        <v>#REF!</v>
      </c>
      <c r="J68" s="30"/>
      <c r="K68" s="30"/>
      <c r="L68" s="30" t="e">
        <f>L40-歷年Yearly!#REF!</f>
        <v>#REF!</v>
      </c>
      <c r="M68" s="30"/>
      <c r="N68" s="30"/>
      <c r="O68" s="30" t="e">
        <f>O40-歷年Yearly!#REF!</f>
        <v>#REF!</v>
      </c>
      <c r="P68" s="30"/>
      <c r="Q68" s="30"/>
      <c r="R68" s="30" t="e">
        <f>R40-歷年Yearly!#REF!</f>
        <v>#REF!</v>
      </c>
      <c r="S68" s="30"/>
      <c r="T68" s="30"/>
      <c r="U68" s="30" t="e">
        <f>U40-歷年Yearly!#REF!</f>
        <v>#REF!</v>
      </c>
      <c r="V68" s="30"/>
      <c r="W68" s="30"/>
      <c r="X68" s="30" t="e">
        <f>X40-歷年Yearly!#REF!</f>
        <v>#REF!</v>
      </c>
      <c r="Y68" s="30"/>
      <c r="Z68" s="30"/>
      <c r="AA68" s="30" t="e">
        <f>AA40-歷年Yearly!#REF!</f>
        <v>#REF!</v>
      </c>
      <c r="AB68" s="30" t="e">
        <f>AB40-歷年Yearly!#REF!</f>
        <v>#REF!</v>
      </c>
    </row>
    <row r="71" spans="1:30" s="45" customFormat="1" ht="16.149999999999999" customHeight="1" x14ac:dyDescent="0.2">
      <c r="A71" s="105" t="s">
        <v>105</v>
      </c>
      <c r="B71" s="106"/>
      <c r="C71" s="106"/>
      <c r="D71" s="106"/>
      <c r="E71" s="106"/>
      <c r="F71" s="106"/>
      <c r="G71" s="106"/>
      <c r="H71" s="106"/>
      <c r="I71" s="106"/>
      <c r="J71" s="106"/>
      <c r="K71" s="106"/>
      <c r="L71" s="106"/>
      <c r="M71" s="106"/>
      <c r="N71" s="106"/>
    </row>
    <row r="72" spans="1:30" ht="13.15" customHeight="1" x14ac:dyDescent="0.2">
      <c r="A72" s="99" t="s">
        <v>152</v>
      </c>
      <c r="B72" s="100"/>
      <c r="C72" s="96" t="s">
        <v>153</v>
      </c>
      <c r="D72" s="97"/>
      <c r="E72" s="97"/>
      <c r="F72" s="97"/>
      <c r="G72" s="97"/>
      <c r="H72" s="98"/>
      <c r="I72" s="96" t="s">
        <v>157</v>
      </c>
      <c r="J72" s="97"/>
      <c r="K72" s="97"/>
      <c r="L72" s="97"/>
      <c r="M72" s="97"/>
      <c r="N72" s="98"/>
      <c r="O72" s="96" t="s">
        <v>158</v>
      </c>
      <c r="P72" s="97"/>
      <c r="Q72" s="97"/>
      <c r="R72" s="97"/>
      <c r="S72" s="97"/>
      <c r="T72" s="98"/>
      <c r="U72" s="96" t="s">
        <v>159</v>
      </c>
      <c r="V72" s="97"/>
      <c r="W72" s="97"/>
      <c r="X72" s="97"/>
      <c r="Y72" s="97"/>
      <c r="Z72" s="98"/>
      <c r="AA72" s="91" t="s">
        <v>65</v>
      </c>
      <c r="AB72" s="94" t="s">
        <v>66</v>
      </c>
    </row>
    <row r="73" spans="1:30" ht="13.15" customHeight="1" x14ac:dyDescent="0.2">
      <c r="A73" s="101"/>
      <c r="B73" s="102"/>
      <c r="C73" s="96" t="s">
        <v>154</v>
      </c>
      <c r="D73" s="97"/>
      <c r="E73" s="98"/>
      <c r="F73" s="96" t="s">
        <v>155</v>
      </c>
      <c r="G73" s="97"/>
      <c r="H73" s="98"/>
      <c r="I73" s="96" t="s">
        <v>156</v>
      </c>
      <c r="J73" s="97"/>
      <c r="K73" s="98"/>
      <c r="L73" s="96" t="s">
        <v>155</v>
      </c>
      <c r="M73" s="97"/>
      <c r="N73" s="98"/>
      <c r="O73" s="96" t="s">
        <v>156</v>
      </c>
      <c r="P73" s="97"/>
      <c r="Q73" s="98"/>
      <c r="R73" s="96" t="s">
        <v>155</v>
      </c>
      <c r="S73" s="97"/>
      <c r="T73" s="98"/>
      <c r="U73" s="96" t="s">
        <v>156</v>
      </c>
      <c r="V73" s="97"/>
      <c r="W73" s="98"/>
      <c r="X73" s="96" t="s">
        <v>155</v>
      </c>
      <c r="Y73" s="97"/>
      <c r="Z73" s="98"/>
      <c r="AA73" s="92"/>
      <c r="AB73" s="95"/>
    </row>
    <row r="74" spans="1:30" ht="13.15" customHeight="1" x14ac:dyDescent="0.2">
      <c r="A74" s="101"/>
      <c r="B74" s="102"/>
      <c r="C74" s="42" t="s">
        <v>41</v>
      </c>
      <c r="D74" s="42" t="s">
        <v>42</v>
      </c>
      <c r="E74" s="42" t="s">
        <v>43</v>
      </c>
      <c r="F74" s="42" t="s">
        <v>41</v>
      </c>
      <c r="G74" s="42" t="s">
        <v>42</v>
      </c>
      <c r="H74" s="42" t="s">
        <v>43</v>
      </c>
      <c r="I74" s="42" t="s">
        <v>41</v>
      </c>
      <c r="J74" s="42" t="s">
        <v>42</v>
      </c>
      <c r="K74" s="42" t="s">
        <v>43</v>
      </c>
      <c r="L74" s="42" t="s">
        <v>41</v>
      </c>
      <c r="M74" s="42" t="s">
        <v>42</v>
      </c>
      <c r="N74" s="42" t="s">
        <v>43</v>
      </c>
      <c r="O74" s="42" t="s">
        <v>41</v>
      </c>
      <c r="P74" s="42" t="s">
        <v>42</v>
      </c>
      <c r="Q74" s="42" t="s">
        <v>43</v>
      </c>
      <c r="R74" s="42" t="s">
        <v>41</v>
      </c>
      <c r="S74" s="42" t="s">
        <v>42</v>
      </c>
      <c r="T74" s="42" t="s">
        <v>43</v>
      </c>
      <c r="U74" s="42" t="s">
        <v>41</v>
      </c>
      <c r="V74" s="42" t="s">
        <v>42</v>
      </c>
      <c r="W74" s="42" t="s">
        <v>43</v>
      </c>
      <c r="X74" s="42" t="s">
        <v>41</v>
      </c>
      <c r="Y74" s="42" t="s">
        <v>42</v>
      </c>
      <c r="Z74" s="42" t="s">
        <v>43</v>
      </c>
      <c r="AA74" s="92"/>
      <c r="AB74" s="95"/>
    </row>
    <row r="75" spans="1:30" s="35" customFormat="1" ht="13.15" customHeight="1" x14ac:dyDescent="0.2">
      <c r="A75" s="103"/>
      <c r="B75" s="104"/>
      <c r="C75" s="69" t="s">
        <v>3</v>
      </c>
      <c r="D75" s="69" t="s">
        <v>4</v>
      </c>
      <c r="E75" s="69" t="s">
        <v>5</v>
      </c>
      <c r="F75" s="69" t="s">
        <v>3</v>
      </c>
      <c r="G75" s="69" t="s">
        <v>4</v>
      </c>
      <c r="H75" s="69" t="s">
        <v>5</v>
      </c>
      <c r="I75" s="69" t="s">
        <v>3</v>
      </c>
      <c r="J75" s="69" t="s">
        <v>4</v>
      </c>
      <c r="K75" s="69" t="s">
        <v>5</v>
      </c>
      <c r="L75" s="69" t="s">
        <v>3</v>
      </c>
      <c r="M75" s="69" t="s">
        <v>4</v>
      </c>
      <c r="N75" s="69" t="s">
        <v>5</v>
      </c>
      <c r="O75" s="69" t="s">
        <v>3</v>
      </c>
      <c r="P75" s="69" t="s">
        <v>4</v>
      </c>
      <c r="Q75" s="69" t="s">
        <v>5</v>
      </c>
      <c r="R75" s="69" t="s">
        <v>3</v>
      </c>
      <c r="S75" s="69" t="s">
        <v>4</v>
      </c>
      <c r="T75" s="69" t="s">
        <v>5</v>
      </c>
      <c r="U75" s="69" t="s">
        <v>3</v>
      </c>
      <c r="V75" s="69" t="s">
        <v>4</v>
      </c>
      <c r="W75" s="69" t="s">
        <v>5</v>
      </c>
      <c r="X75" s="69" t="s">
        <v>3</v>
      </c>
      <c r="Y75" s="69" t="s">
        <v>4</v>
      </c>
      <c r="Z75" s="69" t="s">
        <v>5</v>
      </c>
      <c r="AA75" s="93"/>
      <c r="AB75" s="126"/>
    </row>
    <row r="76" spans="1:30" s="2" customFormat="1" ht="13.15" customHeight="1" x14ac:dyDescent="0.2">
      <c r="A76" s="37" t="s">
        <v>85</v>
      </c>
      <c r="B76" s="27" t="s">
        <v>16</v>
      </c>
      <c r="C76" s="12">
        <v>141400</v>
      </c>
      <c r="D76" s="13">
        <v>87119</v>
      </c>
      <c r="E76" s="14">
        <v>54281</v>
      </c>
      <c r="F76" s="12">
        <v>314474</v>
      </c>
      <c r="G76" s="13">
        <v>165927</v>
      </c>
      <c r="H76" s="14">
        <v>148547</v>
      </c>
      <c r="I76" s="12">
        <v>3366</v>
      </c>
      <c r="J76" s="13">
        <v>2521</v>
      </c>
      <c r="K76" s="14">
        <v>845</v>
      </c>
      <c r="L76" s="12">
        <v>3486</v>
      </c>
      <c r="M76" s="13">
        <v>2584</v>
      </c>
      <c r="N76" s="14">
        <v>902</v>
      </c>
      <c r="O76" s="12">
        <v>32642</v>
      </c>
      <c r="P76" s="13">
        <v>21862</v>
      </c>
      <c r="Q76" s="14">
        <v>10780</v>
      </c>
      <c r="R76" s="12">
        <v>53101</v>
      </c>
      <c r="S76" s="13">
        <v>31341</v>
      </c>
      <c r="T76" s="14">
        <v>21760</v>
      </c>
      <c r="U76" s="12">
        <v>105392</v>
      </c>
      <c r="V76" s="13">
        <v>62736</v>
      </c>
      <c r="W76" s="14">
        <v>42656</v>
      </c>
      <c r="X76" s="12">
        <v>257887</v>
      </c>
      <c r="Y76" s="13">
        <v>132002</v>
      </c>
      <c r="Z76" s="14">
        <v>125885</v>
      </c>
      <c r="AA76" s="9">
        <v>1.64</v>
      </c>
      <c r="AB76" s="20">
        <v>1.33</v>
      </c>
      <c r="AC76" s="43"/>
    </row>
    <row r="77" spans="1:30" ht="13.15" customHeight="1" x14ac:dyDescent="0.2">
      <c r="A77" s="38" t="s">
        <v>96</v>
      </c>
      <c r="B77" s="7" t="s">
        <v>17</v>
      </c>
      <c r="C77" s="29">
        <v>18871</v>
      </c>
      <c r="D77" s="30">
        <v>11309</v>
      </c>
      <c r="E77" s="31">
        <v>7562</v>
      </c>
      <c r="F77" s="29">
        <v>43017</v>
      </c>
      <c r="G77" s="30">
        <v>22375</v>
      </c>
      <c r="H77" s="31">
        <v>20642</v>
      </c>
      <c r="I77" s="29">
        <v>68</v>
      </c>
      <c r="J77" s="30">
        <v>54</v>
      </c>
      <c r="K77" s="31">
        <v>14</v>
      </c>
      <c r="L77" s="29">
        <v>70</v>
      </c>
      <c r="M77" s="30">
        <v>54</v>
      </c>
      <c r="N77" s="31">
        <v>16</v>
      </c>
      <c r="O77" s="29">
        <v>1271</v>
      </c>
      <c r="P77" s="30">
        <v>853</v>
      </c>
      <c r="Q77" s="31">
        <v>418</v>
      </c>
      <c r="R77" s="29">
        <v>2270</v>
      </c>
      <c r="S77" s="30">
        <v>1291</v>
      </c>
      <c r="T77" s="31">
        <v>979</v>
      </c>
      <c r="U77" s="29">
        <v>17532</v>
      </c>
      <c r="V77" s="30">
        <v>10402</v>
      </c>
      <c r="W77" s="31">
        <v>7130</v>
      </c>
      <c r="X77" s="29">
        <v>40677</v>
      </c>
      <c r="Y77" s="30">
        <v>21030</v>
      </c>
      <c r="Z77" s="31">
        <v>19647</v>
      </c>
      <c r="AA77" s="32">
        <v>1.22</v>
      </c>
      <c r="AB77" s="33">
        <v>1.08</v>
      </c>
      <c r="AC77" s="43"/>
      <c r="AD77" s="2"/>
    </row>
    <row r="78" spans="1:30" ht="13.15" customHeight="1" x14ac:dyDescent="0.2">
      <c r="A78" s="38" t="s">
        <v>64</v>
      </c>
      <c r="B78" s="7" t="s">
        <v>18</v>
      </c>
      <c r="C78" s="29">
        <v>20524</v>
      </c>
      <c r="D78" s="30">
        <v>11576</v>
      </c>
      <c r="E78" s="31">
        <v>8948</v>
      </c>
      <c r="F78" s="29">
        <v>45975</v>
      </c>
      <c r="G78" s="30">
        <v>23221</v>
      </c>
      <c r="H78" s="31">
        <v>22754</v>
      </c>
      <c r="I78" s="29">
        <v>1948</v>
      </c>
      <c r="J78" s="30">
        <v>1446</v>
      </c>
      <c r="K78" s="31">
        <v>502</v>
      </c>
      <c r="L78" s="29">
        <v>2025</v>
      </c>
      <c r="M78" s="30">
        <v>1484</v>
      </c>
      <c r="N78" s="31">
        <v>541</v>
      </c>
      <c r="O78" s="29">
        <v>5373</v>
      </c>
      <c r="P78" s="30">
        <v>3285</v>
      </c>
      <c r="Q78" s="31">
        <v>2088</v>
      </c>
      <c r="R78" s="29">
        <v>8284</v>
      </c>
      <c r="S78" s="30">
        <v>4683</v>
      </c>
      <c r="T78" s="31">
        <v>3601</v>
      </c>
      <c r="U78" s="29">
        <v>13203</v>
      </c>
      <c r="V78" s="30">
        <v>6845</v>
      </c>
      <c r="W78" s="31">
        <v>6358</v>
      </c>
      <c r="X78" s="29">
        <v>35666</v>
      </c>
      <c r="Y78" s="30">
        <v>17054</v>
      </c>
      <c r="Z78" s="31">
        <v>18612</v>
      </c>
      <c r="AA78" s="32">
        <v>1.95</v>
      </c>
      <c r="AB78" s="33">
        <v>1.71</v>
      </c>
      <c r="AC78" s="43"/>
      <c r="AD78" s="2"/>
    </row>
    <row r="79" spans="1:30" ht="13.15" customHeight="1" x14ac:dyDescent="0.2">
      <c r="A79" s="38" t="s">
        <v>97</v>
      </c>
      <c r="B79" s="7" t="s">
        <v>19</v>
      </c>
      <c r="C79" s="29">
        <v>8080</v>
      </c>
      <c r="D79" s="30">
        <v>4563</v>
      </c>
      <c r="E79" s="31">
        <v>3517</v>
      </c>
      <c r="F79" s="29">
        <v>20471</v>
      </c>
      <c r="G79" s="30">
        <v>10380</v>
      </c>
      <c r="H79" s="31">
        <v>10091</v>
      </c>
      <c r="I79" s="29">
        <v>38</v>
      </c>
      <c r="J79" s="30">
        <v>31</v>
      </c>
      <c r="K79" s="31">
        <v>7</v>
      </c>
      <c r="L79" s="29">
        <v>41</v>
      </c>
      <c r="M79" s="30">
        <v>33</v>
      </c>
      <c r="N79" s="31">
        <v>8</v>
      </c>
      <c r="O79" s="29">
        <v>1115</v>
      </c>
      <c r="P79" s="30">
        <v>709</v>
      </c>
      <c r="Q79" s="31">
        <v>406</v>
      </c>
      <c r="R79" s="29">
        <v>2242</v>
      </c>
      <c r="S79" s="30">
        <v>1259</v>
      </c>
      <c r="T79" s="31">
        <v>983</v>
      </c>
      <c r="U79" s="29">
        <v>6927</v>
      </c>
      <c r="V79" s="30">
        <v>3823</v>
      </c>
      <c r="W79" s="31">
        <v>3104</v>
      </c>
      <c r="X79" s="29">
        <v>18188</v>
      </c>
      <c r="Y79" s="30">
        <v>9088</v>
      </c>
      <c r="Z79" s="31">
        <v>9100</v>
      </c>
      <c r="AA79" s="32">
        <v>1.03</v>
      </c>
      <c r="AB79" s="33">
        <v>0.94</v>
      </c>
      <c r="AC79" s="43"/>
      <c r="AD79" s="2"/>
    </row>
    <row r="80" spans="1:30" ht="13.15" customHeight="1" x14ac:dyDescent="0.2">
      <c r="A80" s="38" t="s">
        <v>98</v>
      </c>
      <c r="B80" s="7" t="s">
        <v>28</v>
      </c>
      <c r="C80" s="29">
        <v>17871</v>
      </c>
      <c r="D80" s="30">
        <v>10258</v>
      </c>
      <c r="E80" s="31">
        <v>7613</v>
      </c>
      <c r="F80" s="29">
        <v>42922</v>
      </c>
      <c r="G80" s="30">
        <v>21799</v>
      </c>
      <c r="H80" s="31">
        <v>21123</v>
      </c>
      <c r="I80" s="29">
        <v>493</v>
      </c>
      <c r="J80" s="30">
        <v>377</v>
      </c>
      <c r="K80" s="31">
        <v>116</v>
      </c>
      <c r="L80" s="29">
        <v>512</v>
      </c>
      <c r="M80" s="30">
        <v>390</v>
      </c>
      <c r="N80" s="31">
        <v>122</v>
      </c>
      <c r="O80" s="29">
        <v>5233</v>
      </c>
      <c r="P80" s="30">
        <v>3313</v>
      </c>
      <c r="Q80" s="31">
        <v>1920</v>
      </c>
      <c r="R80" s="29">
        <v>9729</v>
      </c>
      <c r="S80" s="30">
        <v>5435</v>
      </c>
      <c r="T80" s="31">
        <v>4294</v>
      </c>
      <c r="U80" s="29">
        <v>12145</v>
      </c>
      <c r="V80" s="30">
        <v>6568</v>
      </c>
      <c r="W80" s="31">
        <v>5577</v>
      </c>
      <c r="X80" s="29">
        <v>32681</v>
      </c>
      <c r="Y80" s="30">
        <v>15974</v>
      </c>
      <c r="Z80" s="31">
        <v>16707</v>
      </c>
      <c r="AA80" s="32">
        <v>1.87</v>
      </c>
      <c r="AB80" s="33">
        <v>1.54</v>
      </c>
      <c r="AC80" s="43"/>
      <c r="AD80" s="2"/>
    </row>
    <row r="81" spans="1:30" ht="13.15" customHeight="1" x14ac:dyDescent="0.2">
      <c r="A81" s="38" t="s">
        <v>63</v>
      </c>
      <c r="B81" s="7" t="s">
        <v>29</v>
      </c>
      <c r="C81" s="29">
        <v>9919</v>
      </c>
      <c r="D81" s="30">
        <v>6504</v>
      </c>
      <c r="E81" s="31">
        <v>3415</v>
      </c>
      <c r="F81" s="29">
        <v>20766</v>
      </c>
      <c r="G81" s="30">
        <v>11290</v>
      </c>
      <c r="H81" s="31">
        <v>9476</v>
      </c>
      <c r="I81" s="29">
        <v>331</v>
      </c>
      <c r="J81" s="30">
        <v>227</v>
      </c>
      <c r="K81" s="31">
        <v>104</v>
      </c>
      <c r="L81" s="29">
        <v>340</v>
      </c>
      <c r="M81" s="30">
        <v>231</v>
      </c>
      <c r="N81" s="31">
        <v>109</v>
      </c>
      <c r="O81" s="29">
        <v>2961</v>
      </c>
      <c r="P81" s="30">
        <v>2096</v>
      </c>
      <c r="Q81" s="31">
        <v>865</v>
      </c>
      <c r="R81" s="29">
        <v>4004</v>
      </c>
      <c r="S81" s="30">
        <v>2594</v>
      </c>
      <c r="T81" s="31">
        <v>1410</v>
      </c>
      <c r="U81" s="29">
        <v>6627</v>
      </c>
      <c r="V81" s="30">
        <v>4181</v>
      </c>
      <c r="W81" s="31">
        <v>2446</v>
      </c>
      <c r="X81" s="29">
        <v>16422</v>
      </c>
      <c r="Y81" s="30">
        <v>8465</v>
      </c>
      <c r="Z81" s="31">
        <v>7957</v>
      </c>
      <c r="AA81" s="32">
        <v>1.45</v>
      </c>
      <c r="AB81" s="33">
        <v>1.1000000000000001</v>
      </c>
      <c r="AC81" s="43"/>
      <c r="AD81" s="2"/>
    </row>
    <row r="82" spans="1:30" ht="13.15" customHeight="1" x14ac:dyDescent="0.2">
      <c r="A82" s="38" t="s">
        <v>99</v>
      </c>
      <c r="B82" s="7" t="s">
        <v>30</v>
      </c>
      <c r="C82" s="29">
        <v>19357</v>
      </c>
      <c r="D82" s="30">
        <v>11955</v>
      </c>
      <c r="E82" s="31">
        <v>7402</v>
      </c>
      <c r="F82" s="29">
        <v>44805</v>
      </c>
      <c r="G82" s="30">
        <v>23179</v>
      </c>
      <c r="H82" s="31">
        <v>21626</v>
      </c>
      <c r="I82" s="29">
        <v>99</v>
      </c>
      <c r="J82" s="30">
        <v>71</v>
      </c>
      <c r="K82" s="31">
        <v>28</v>
      </c>
      <c r="L82" s="29">
        <v>103</v>
      </c>
      <c r="M82" s="30">
        <v>74</v>
      </c>
      <c r="N82" s="31">
        <v>29</v>
      </c>
      <c r="O82" s="29">
        <v>7587</v>
      </c>
      <c r="P82" s="30">
        <v>5000</v>
      </c>
      <c r="Q82" s="31">
        <v>2587</v>
      </c>
      <c r="R82" s="29">
        <v>11892</v>
      </c>
      <c r="S82" s="30">
        <v>6968</v>
      </c>
      <c r="T82" s="31">
        <v>4924</v>
      </c>
      <c r="U82" s="29">
        <v>11671</v>
      </c>
      <c r="V82" s="30">
        <v>6884</v>
      </c>
      <c r="W82" s="31">
        <v>4787</v>
      </c>
      <c r="X82" s="29">
        <v>32810</v>
      </c>
      <c r="Y82" s="30">
        <v>16137</v>
      </c>
      <c r="Z82" s="31">
        <v>16673</v>
      </c>
      <c r="AA82" s="32">
        <v>1.77</v>
      </c>
      <c r="AB82" s="33">
        <v>1.61</v>
      </c>
      <c r="AC82" s="43"/>
      <c r="AD82" s="2"/>
    </row>
    <row r="83" spans="1:30" ht="13.15" customHeight="1" x14ac:dyDescent="0.2">
      <c r="A83" s="25" t="s">
        <v>44</v>
      </c>
      <c r="B83" s="7" t="s">
        <v>31</v>
      </c>
      <c r="C83" s="15">
        <v>2504</v>
      </c>
      <c r="D83" s="3">
        <v>1628</v>
      </c>
      <c r="E83" s="16">
        <v>876</v>
      </c>
      <c r="F83" s="15">
        <v>4512</v>
      </c>
      <c r="G83" s="3">
        <v>2528</v>
      </c>
      <c r="H83" s="16">
        <v>1984</v>
      </c>
      <c r="I83" s="15">
        <v>15</v>
      </c>
      <c r="J83" s="3">
        <v>14</v>
      </c>
      <c r="K83" s="16">
        <v>1</v>
      </c>
      <c r="L83" s="15">
        <v>16</v>
      </c>
      <c r="M83" s="3">
        <v>14</v>
      </c>
      <c r="N83" s="16">
        <v>2</v>
      </c>
      <c r="O83" s="15">
        <v>255</v>
      </c>
      <c r="P83" s="3">
        <v>195</v>
      </c>
      <c r="Q83" s="16">
        <v>60</v>
      </c>
      <c r="R83" s="15">
        <v>390</v>
      </c>
      <c r="S83" s="3">
        <v>264</v>
      </c>
      <c r="T83" s="16">
        <v>126</v>
      </c>
      <c r="U83" s="15">
        <v>2234</v>
      </c>
      <c r="V83" s="3">
        <v>1419</v>
      </c>
      <c r="W83" s="16">
        <v>815</v>
      </c>
      <c r="X83" s="15">
        <v>4106</v>
      </c>
      <c r="Y83" s="3">
        <v>2250</v>
      </c>
      <c r="Z83" s="16">
        <v>1856</v>
      </c>
      <c r="AA83" s="10">
        <v>1.49</v>
      </c>
      <c r="AB83" s="21">
        <v>0.99</v>
      </c>
      <c r="AC83" s="43"/>
      <c r="AD83" s="2"/>
    </row>
    <row r="84" spans="1:30" ht="13.15" customHeight="1" x14ac:dyDescent="0.2">
      <c r="A84" s="25" t="s">
        <v>45</v>
      </c>
      <c r="B84" s="7" t="s">
        <v>32</v>
      </c>
      <c r="C84" s="15">
        <v>1742</v>
      </c>
      <c r="D84" s="3">
        <v>1184</v>
      </c>
      <c r="E84" s="16">
        <v>558</v>
      </c>
      <c r="F84" s="15">
        <v>4222</v>
      </c>
      <c r="G84" s="3">
        <v>2302</v>
      </c>
      <c r="H84" s="16">
        <v>1920</v>
      </c>
      <c r="I84" s="15">
        <v>18</v>
      </c>
      <c r="J84" s="3">
        <v>17</v>
      </c>
      <c r="K84" s="16">
        <v>1</v>
      </c>
      <c r="L84" s="15">
        <v>18</v>
      </c>
      <c r="M84" s="3">
        <v>17</v>
      </c>
      <c r="N84" s="16">
        <v>1</v>
      </c>
      <c r="O84" s="15">
        <v>214</v>
      </c>
      <c r="P84" s="3">
        <v>166</v>
      </c>
      <c r="Q84" s="16">
        <v>48</v>
      </c>
      <c r="R84" s="15">
        <v>352</v>
      </c>
      <c r="S84" s="3">
        <v>225</v>
      </c>
      <c r="T84" s="16">
        <v>127</v>
      </c>
      <c r="U84" s="15">
        <v>1510</v>
      </c>
      <c r="V84" s="3">
        <v>1001</v>
      </c>
      <c r="W84" s="16">
        <v>509</v>
      </c>
      <c r="X84" s="15">
        <v>3852</v>
      </c>
      <c r="Y84" s="3">
        <v>2060</v>
      </c>
      <c r="Z84" s="16">
        <v>1792</v>
      </c>
      <c r="AA84" s="10">
        <v>0.91</v>
      </c>
      <c r="AB84" s="21">
        <v>0.77</v>
      </c>
      <c r="AC84" s="43"/>
      <c r="AD84" s="2"/>
    </row>
    <row r="85" spans="1:30" ht="13.15" customHeight="1" x14ac:dyDescent="0.2">
      <c r="A85" s="25" t="s">
        <v>46</v>
      </c>
      <c r="B85" s="7" t="s">
        <v>33</v>
      </c>
      <c r="C85" s="15">
        <v>2840</v>
      </c>
      <c r="D85" s="3">
        <v>1881</v>
      </c>
      <c r="E85" s="16">
        <v>959</v>
      </c>
      <c r="F85" s="15">
        <v>5816</v>
      </c>
      <c r="G85" s="3">
        <v>3277</v>
      </c>
      <c r="H85" s="16">
        <v>2539</v>
      </c>
      <c r="I85" s="15">
        <v>4</v>
      </c>
      <c r="J85" s="3">
        <v>3</v>
      </c>
      <c r="K85" s="16">
        <v>1</v>
      </c>
      <c r="L85" s="15">
        <v>4</v>
      </c>
      <c r="M85" s="3">
        <v>3</v>
      </c>
      <c r="N85" s="16">
        <v>1</v>
      </c>
      <c r="O85" s="15">
        <v>1270</v>
      </c>
      <c r="P85" s="3">
        <v>921</v>
      </c>
      <c r="Q85" s="16">
        <v>349</v>
      </c>
      <c r="R85" s="15">
        <v>2050</v>
      </c>
      <c r="S85" s="3">
        <v>1283</v>
      </c>
      <c r="T85" s="16">
        <v>767</v>
      </c>
      <c r="U85" s="15">
        <v>1566</v>
      </c>
      <c r="V85" s="3">
        <v>957</v>
      </c>
      <c r="W85" s="16">
        <v>609</v>
      </c>
      <c r="X85" s="15">
        <v>3762</v>
      </c>
      <c r="Y85" s="3">
        <v>1991</v>
      </c>
      <c r="Z85" s="16">
        <v>1771</v>
      </c>
      <c r="AA85" s="10">
        <v>1.51</v>
      </c>
      <c r="AB85" s="21">
        <v>1.05</v>
      </c>
      <c r="AC85" s="43"/>
      <c r="AD85" s="2"/>
    </row>
    <row r="86" spans="1:30" ht="13.15" customHeight="1" x14ac:dyDescent="0.2">
      <c r="A86" s="25" t="s">
        <v>47</v>
      </c>
      <c r="B86" s="7" t="s">
        <v>34</v>
      </c>
      <c r="C86" s="15">
        <v>6371</v>
      </c>
      <c r="D86" s="3">
        <v>4138</v>
      </c>
      <c r="E86" s="16">
        <v>2233</v>
      </c>
      <c r="F86" s="15">
        <v>11161</v>
      </c>
      <c r="G86" s="3">
        <v>6272</v>
      </c>
      <c r="H86" s="16">
        <v>4889</v>
      </c>
      <c r="I86" s="15">
        <v>3</v>
      </c>
      <c r="J86" s="3">
        <v>3</v>
      </c>
      <c r="K86" s="16">
        <v>0</v>
      </c>
      <c r="L86" s="15">
        <v>3</v>
      </c>
      <c r="M86" s="3">
        <v>3</v>
      </c>
      <c r="N86" s="16">
        <v>0</v>
      </c>
      <c r="O86" s="15">
        <v>69</v>
      </c>
      <c r="P86" s="3">
        <v>46</v>
      </c>
      <c r="Q86" s="16">
        <v>23</v>
      </c>
      <c r="R86" s="15">
        <v>117</v>
      </c>
      <c r="S86" s="3">
        <v>68</v>
      </c>
      <c r="T86" s="16">
        <v>49</v>
      </c>
      <c r="U86" s="15">
        <v>6299</v>
      </c>
      <c r="V86" s="3">
        <v>4089</v>
      </c>
      <c r="W86" s="16">
        <v>2210</v>
      </c>
      <c r="X86" s="15">
        <v>11041</v>
      </c>
      <c r="Y86" s="3">
        <v>6201</v>
      </c>
      <c r="Z86" s="16">
        <v>4840</v>
      </c>
      <c r="AA86" s="10">
        <v>1.65</v>
      </c>
      <c r="AB86" s="21">
        <v>0.87</v>
      </c>
      <c r="AC86" s="43"/>
      <c r="AD86" s="2"/>
    </row>
    <row r="87" spans="1:30" ht="13.15" customHeight="1" x14ac:dyDescent="0.2">
      <c r="A87" s="25" t="s">
        <v>48</v>
      </c>
      <c r="B87" s="7" t="s">
        <v>35</v>
      </c>
      <c r="C87" s="15">
        <v>3056</v>
      </c>
      <c r="D87" s="3">
        <v>2086</v>
      </c>
      <c r="E87" s="16">
        <v>970</v>
      </c>
      <c r="F87" s="15">
        <v>6036</v>
      </c>
      <c r="G87" s="3">
        <v>3393</v>
      </c>
      <c r="H87" s="16">
        <v>2643</v>
      </c>
      <c r="I87" s="15">
        <v>15</v>
      </c>
      <c r="J87" s="3">
        <v>12</v>
      </c>
      <c r="K87" s="16">
        <v>3</v>
      </c>
      <c r="L87" s="15">
        <v>16</v>
      </c>
      <c r="M87" s="3">
        <v>13</v>
      </c>
      <c r="N87" s="16">
        <v>3</v>
      </c>
      <c r="O87" s="15">
        <v>347</v>
      </c>
      <c r="P87" s="3">
        <v>229</v>
      </c>
      <c r="Q87" s="16">
        <v>118</v>
      </c>
      <c r="R87" s="15">
        <v>702</v>
      </c>
      <c r="S87" s="3">
        <v>394</v>
      </c>
      <c r="T87" s="16">
        <v>308</v>
      </c>
      <c r="U87" s="15">
        <v>2694</v>
      </c>
      <c r="V87" s="3">
        <v>1845</v>
      </c>
      <c r="W87" s="16">
        <v>849</v>
      </c>
      <c r="X87" s="15">
        <v>5318</v>
      </c>
      <c r="Y87" s="3">
        <v>2986</v>
      </c>
      <c r="Z87" s="16">
        <v>2332</v>
      </c>
      <c r="AA87" s="10">
        <v>1.72</v>
      </c>
      <c r="AB87" s="21">
        <v>1.2</v>
      </c>
      <c r="AC87" s="43"/>
      <c r="AD87" s="2"/>
    </row>
    <row r="88" spans="1:30" ht="13.15" customHeight="1" x14ac:dyDescent="0.2">
      <c r="A88" s="25" t="s">
        <v>49</v>
      </c>
      <c r="B88" s="7" t="s">
        <v>20</v>
      </c>
      <c r="C88" s="15">
        <v>5402</v>
      </c>
      <c r="D88" s="3">
        <v>3833</v>
      </c>
      <c r="E88" s="16">
        <v>1569</v>
      </c>
      <c r="F88" s="15">
        <v>11940</v>
      </c>
      <c r="G88" s="3">
        <v>6566</v>
      </c>
      <c r="H88" s="16">
        <v>5374</v>
      </c>
      <c r="I88" s="15">
        <v>0</v>
      </c>
      <c r="J88" s="3">
        <v>0</v>
      </c>
      <c r="K88" s="16">
        <v>0</v>
      </c>
      <c r="L88" s="15">
        <v>0</v>
      </c>
      <c r="M88" s="3">
        <v>0</v>
      </c>
      <c r="N88" s="16">
        <v>0</v>
      </c>
      <c r="O88" s="15">
        <v>2539</v>
      </c>
      <c r="P88" s="3">
        <v>1889</v>
      </c>
      <c r="Q88" s="16">
        <v>650</v>
      </c>
      <c r="R88" s="15">
        <v>4223</v>
      </c>
      <c r="S88" s="3">
        <v>2592</v>
      </c>
      <c r="T88" s="16">
        <v>1631</v>
      </c>
      <c r="U88" s="15">
        <v>2863</v>
      </c>
      <c r="V88" s="3">
        <v>1944</v>
      </c>
      <c r="W88" s="16">
        <v>919</v>
      </c>
      <c r="X88" s="15">
        <v>7717</v>
      </c>
      <c r="Y88" s="3">
        <v>3974</v>
      </c>
      <c r="Z88" s="16">
        <v>3743</v>
      </c>
      <c r="AA88" s="10">
        <v>2.25</v>
      </c>
      <c r="AB88" s="21">
        <v>1.73</v>
      </c>
      <c r="AC88" s="43"/>
      <c r="AD88" s="2"/>
    </row>
    <row r="89" spans="1:30" ht="13.15" customHeight="1" x14ac:dyDescent="0.2">
      <c r="A89" s="25" t="s">
        <v>50</v>
      </c>
      <c r="B89" s="7" t="s">
        <v>21</v>
      </c>
      <c r="C89" s="15">
        <v>2059</v>
      </c>
      <c r="D89" s="3">
        <v>1515</v>
      </c>
      <c r="E89" s="16">
        <v>544</v>
      </c>
      <c r="F89" s="15">
        <v>3851</v>
      </c>
      <c r="G89" s="3">
        <v>2341</v>
      </c>
      <c r="H89" s="16">
        <v>1510</v>
      </c>
      <c r="I89" s="15">
        <v>9</v>
      </c>
      <c r="J89" s="3">
        <v>9</v>
      </c>
      <c r="K89" s="16">
        <v>0</v>
      </c>
      <c r="L89" s="15">
        <v>9</v>
      </c>
      <c r="M89" s="3">
        <v>9</v>
      </c>
      <c r="N89" s="16">
        <v>0</v>
      </c>
      <c r="O89" s="15">
        <v>242</v>
      </c>
      <c r="P89" s="3">
        <v>183</v>
      </c>
      <c r="Q89" s="16">
        <v>59</v>
      </c>
      <c r="R89" s="15">
        <v>327</v>
      </c>
      <c r="S89" s="3">
        <v>218</v>
      </c>
      <c r="T89" s="16">
        <v>109</v>
      </c>
      <c r="U89" s="15">
        <v>1808</v>
      </c>
      <c r="V89" s="3">
        <v>1323</v>
      </c>
      <c r="W89" s="16">
        <v>485</v>
      </c>
      <c r="X89" s="15">
        <v>3515</v>
      </c>
      <c r="Y89" s="3">
        <v>2114</v>
      </c>
      <c r="Z89" s="16">
        <v>1401</v>
      </c>
      <c r="AA89" s="10">
        <v>1.1299999999999999</v>
      </c>
      <c r="AB89" s="21">
        <v>0.75</v>
      </c>
      <c r="AC89" s="43"/>
      <c r="AD89" s="2"/>
    </row>
    <row r="90" spans="1:30" ht="13.15" customHeight="1" x14ac:dyDescent="0.2">
      <c r="A90" s="25" t="s">
        <v>51</v>
      </c>
      <c r="B90" s="7" t="s">
        <v>22</v>
      </c>
      <c r="C90" s="15">
        <v>7982</v>
      </c>
      <c r="D90" s="3">
        <v>5327</v>
      </c>
      <c r="E90" s="16">
        <v>2655</v>
      </c>
      <c r="F90" s="15">
        <v>16019</v>
      </c>
      <c r="G90" s="3">
        <v>9177</v>
      </c>
      <c r="H90" s="16">
        <v>6842</v>
      </c>
      <c r="I90" s="15">
        <v>72</v>
      </c>
      <c r="J90" s="3">
        <v>52</v>
      </c>
      <c r="K90" s="16">
        <v>20</v>
      </c>
      <c r="L90" s="15">
        <v>72</v>
      </c>
      <c r="M90" s="3">
        <v>52</v>
      </c>
      <c r="N90" s="16">
        <v>20</v>
      </c>
      <c r="O90" s="15">
        <v>961</v>
      </c>
      <c r="P90" s="3">
        <v>738</v>
      </c>
      <c r="Q90" s="16">
        <v>223</v>
      </c>
      <c r="R90" s="15">
        <v>1214</v>
      </c>
      <c r="S90" s="3">
        <v>870</v>
      </c>
      <c r="T90" s="16">
        <v>344</v>
      </c>
      <c r="U90" s="15">
        <v>6949</v>
      </c>
      <c r="V90" s="3">
        <v>4537</v>
      </c>
      <c r="W90" s="16">
        <v>2412</v>
      </c>
      <c r="X90" s="15">
        <v>14733</v>
      </c>
      <c r="Y90" s="3">
        <v>8255</v>
      </c>
      <c r="Z90" s="16">
        <v>6478</v>
      </c>
      <c r="AA90" s="10">
        <v>2.78</v>
      </c>
      <c r="AB90" s="21">
        <v>1.93</v>
      </c>
      <c r="AC90" s="43"/>
      <c r="AD90" s="2"/>
    </row>
    <row r="91" spans="1:30" ht="13.15" customHeight="1" x14ac:dyDescent="0.2">
      <c r="A91" s="25" t="s">
        <v>52</v>
      </c>
      <c r="B91" s="7" t="s">
        <v>23</v>
      </c>
      <c r="C91" s="15">
        <v>4411</v>
      </c>
      <c r="D91" s="3">
        <v>2813</v>
      </c>
      <c r="E91" s="16">
        <v>1598</v>
      </c>
      <c r="F91" s="15">
        <v>10025</v>
      </c>
      <c r="G91" s="3">
        <v>5534</v>
      </c>
      <c r="H91" s="16">
        <v>4491</v>
      </c>
      <c r="I91" s="15">
        <v>102</v>
      </c>
      <c r="J91" s="3">
        <v>92</v>
      </c>
      <c r="K91" s="16">
        <v>10</v>
      </c>
      <c r="L91" s="15">
        <v>103</v>
      </c>
      <c r="M91" s="3">
        <v>92</v>
      </c>
      <c r="N91" s="16">
        <v>11</v>
      </c>
      <c r="O91" s="15">
        <v>898</v>
      </c>
      <c r="P91" s="3">
        <v>652</v>
      </c>
      <c r="Q91" s="16">
        <v>246</v>
      </c>
      <c r="R91" s="15">
        <v>1567</v>
      </c>
      <c r="S91" s="3">
        <v>969</v>
      </c>
      <c r="T91" s="16">
        <v>598</v>
      </c>
      <c r="U91" s="15">
        <v>3411</v>
      </c>
      <c r="V91" s="3">
        <v>2069</v>
      </c>
      <c r="W91" s="16">
        <v>1342</v>
      </c>
      <c r="X91" s="15">
        <v>8355</v>
      </c>
      <c r="Y91" s="3">
        <v>4473</v>
      </c>
      <c r="Z91" s="16">
        <v>3882</v>
      </c>
      <c r="AA91" s="10">
        <v>5.32</v>
      </c>
      <c r="AB91" s="21">
        <v>4.5599999999999996</v>
      </c>
      <c r="AC91" s="43"/>
      <c r="AD91" s="2"/>
    </row>
    <row r="92" spans="1:30" ht="13.15" customHeight="1" x14ac:dyDescent="0.2">
      <c r="A92" s="25" t="s">
        <v>53</v>
      </c>
      <c r="B92" s="7" t="s">
        <v>24</v>
      </c>
      <c r="C92" s="15">
        <v>3550</v>
      </c>
      <c r="D92" s="3">
        <v>2349</v>
      </c>
      <c r="E92" s="16">
        <v>1201</v>
      </c>
      <c r="F92" s="15">
        <v>7897</v>
      </c>
      <c r="G92" s="3">
        <v>4410</v>
      </c>
      <c r="H92" s="16">
        <v>3487</v>
      </c>
      <c r="I92" s="15">
        <v>19</v>
      </c>
      <c r="J92" s="3">
        <v>15</v>
      </c>
      <c r="K92" s="16">
        <v>4</v>
      </c>
      <c r="L92" s="15">
        <v>20</v>
      </c>
      <c r="M92" s="3">
        <v>16</v>
      </c>
      <c r="N92" s="16">
        <v>4</v>
      </c>
      <c r="O92" s="15">
        <v>577</v>
      </c>
      <c r="P92" s="3">
        <v>415</v>
      </c>
      <c r="Q92" s="16">
        <v>162</v>
      </c>
      <c r="R92" s="15">
        <v>817</v>
      </c>
      <c r="S92" s="3">
        <v>525</v>
      </c>
      <c r="T92" s="16">
        <v>292</v>
      </c>
      <c r="U92" s="15">
        <v>2954</v>
      </c>
      <c r="V92" s="3">
        <v>1919</v>
      </c>
      <c r="W92" s="16">
        <v>1035</v>
      </c>
      <c r="X92" s="15">
        <v>7060</v>
      </c>
      <c r="Y92" s="3">
        <v>3869</v>
      </c>
      <c r="Z92" s="16">
        <v>3191</v>
      </c>
      <c r="AA92" s="10">
        <v>2.82</v>
      </c>
      <c r="AB92" s="21">
        <v>2.4</v>
      </c>
      <c r="AC92" s="43"/>
      <c r="AD92" s="2"/>
    </row>
    <row r="93" spans="1:30" ht="13.15" customHeight="1" x14ac:dyDescent="0.2">
      <c r="A93" s="25" t="s">
        <v>54</v>
      </c>
      <c r="B93" s="7" t="s">
        <v>25</v>
      </c>
      <c r="C93" s="15">
        <v>935</v>
      </c>
      <c r="D93" s="3">
        <v>659</v>
      </c>
      <c r="E93" s="16">
        <v>276</v>
      </c>
      <c r="F93" s="15">
        <v>1917</v>
      </c>
      <c r="G93" s="3">
        <v>1062</v>
      </c>
      <c r="H93" s="16">
        <v>855</v>
      </c>
      <c r="I93" s="15">
        <v>67</v>
      </c>
      <c r="J93" s="3">
        <v>47</v>
      </c>
      <c r="K93" s="16">
        <v>20</v>
      </c>
      <c r="L93" s="15">
        <v>68</v>
      </c>
      <c r="M93" s="3">
        <v>47</v>
      </c>
      <c r="N93" s="16">
        <v>21</v>
      </c>
      <c r="O93" s="15">
        <v>311</v>
      </c>
      <c r="P93" s="3">
        <v>239</v>
      </c>
      <c r="Q93" s="16">
        <v>72</v>
      </c>
      <c r="R93" s="15">
        <v>428</v>
      </c>
      <c r="S93" s="3">
        <v>289</v>
      </c>
      <c r="T93" s="16">
        <v>139</v>
      </c>
      <c r="U93" s="15">
        <v>557</v>
      </c>
      <c r="V93" s="3">
        <v>373</v>
      </c>
      <c r="W93" s="16">
        <v>184</v>
      </c>
      <c r="X93" s="15">
        <v>1421</v>
      </c>
      <c r="Y93" s="3">
        <v>726</v>
      </c>
      <c r="Z93" s="16">
        <v>695</v>
      </c>
      <c r="AA93" s="10">
        <v>2.35</v>
      </c>
      <c r="AB93" s="21">
        <v>1.85</v>
      </c>
      <c r="AC93" s="43"/>
      <c r="AD93" s="2"/>
    </row>
    <row r="94" spans="1:30" ht="13.15" customHeight="1" x14ac:dyDescent="0.2">
      <c r="A94" s="25" t="s">
        <v>55</v>
      </c>
      <c r="B94" s="7" t="s">
        <v>26</v>
      </c>
      <c r="C94" s="15">
        <v>2578</v>
      </c>
      <c r="D94" s="3">
        <v>1502</v>
      </c>
      <c r="E94" s="16">
        <v>1076</v>
      </c>
      <c r="F94" s="15">
        <v>6065</v>
      </c>
      <c r="G94" s="3">
        <v>3108</v>
      </c>
      <c r="H94" s="16">
        <v>2957</v>
      </c>
      <c r="I94" s="15">
        <v>8</v>
      </c>
      <c r="J94" s="3">
        <v>7</v>
      </c>
      <c r="K94" s="16">
        <v>1</v>
      </c>
      <c r="L94" s="15">
        <v>8</v>
      </c>
      <c r="M94" s="3">
        <v>7</v>
      </c>
      <c r="N94" s="16">
        <v>1</v>
      </c>
      <c r="O94" s="15">
        <v>556</v>
      </c>
      <c r="P94" s="3">
        <v>363</v>
      </c>
      <c r="Q94" s="16">
        <v>193</v>
      </c>
      <c r="R94" s="15">
        <v>1037</v>
      </c>
      <c r="S94" s="3">
        <v>585</v>
      </c>
      <c r="T94" s="16">
        <v>452</v>
      </c>
      <c r="U94" s="15">
        <v>2014</v>
      </c>
      <c r="V94" s="3">
        <v>1132</v>
      </c>
      <c r="W94" s="16">
        <v>882</v>
      </c>
      <c r="X94" s="15">
        <v>5020</v>
      </c>
      <c r="Y94" s="3">
        <v>2516</v>
      </c>
      <c r="Z94" s="16">
        <v>2504</v>
      </c>
      <c r="AA94" s="10">
        <v>1.69</v>
      </c>
      <c r="AB94" s="21">
        <v>1.63</v>
      </c>
      <c r="AC94" s="43"/>
      <c r="AD94" s="2"/>
    </row>
    <row r="95" spans="1:30" ht="13.15" customHeight="1" x14ac:dyDescent="0.2">
      <c r="A95" s="25" t="s">
        <v>56</v>
      </c>
      <c r="B95" s="7" t="s">
        <v>27</v>
      </c>
      <c r="C95" s="15">
        <v>1679</v>
      </c>
      <c r="D95" s="3">
        <v>1007</v>
      </c>
      <c r="E95" s="16">
        <v>672</v>
      </c>
      <c r="F95" s="15">
        <v>3728</v>
      </c>
      <c r="G95" s="3">
        <v>1929</v>
      </c>
      <c r="H95" s="16">
        <v>1799</v>
      </c>
      <c r="I95" s="15">
        <v>24</v>
      </c>
      <c r="J95" s="3">
        <v>16</v>
      </c>
      <c r="K95" s="16">
        <v>8</v>
      </c>
      <c r="L95" s="15">
        <v>24</v>
      </c>
      <c r="M95" s="3">
        <v>16</v>
      </c>
      <c r="N95" s="16">
        <v>8</v>
      </c>
      <c r="O95" s="15">
        <v>464</v>
      </c>
      <c r="P95" s="3">
        <v>297</v>
      </c>
      <c r="Q95" s="16">
        <v>167</v>
      </c>
      <c r="R95" s="15">
        <v>841</v>
      </c>
      <c r="S95" s="3">
        <v>464</v>
      </c>
      <c r="T95" s="16">
        <v>377</v>
      </c>
      <c r="U95" s="15">
        <v>1191</v>
      </c>
      <c r="V95" s="3">
        <v>694</v>
      </c>
      <c r="W95" s="16">
        <v>497</v>
      </c>
      <c r="X95" s="15">
        <v>2863</v>
      </c>
      <c r="Y95" s="3">
        <v>1449</v>
      </c>
      <c r="Z95" s="16">
        <v>1414</v>
      </c>
      <c r="AA95" s="10">
        <v>1.03</v>
      </c>
      <c r="AB95" s="21">
        <v>0.85</v>
      </c>
      <c r="AC95" s="43"/>
      <c r="AD95" s="2"/>
    </row>
    <row r="96" spans="1:30" ht="13.15" customHeight="1" x14ac:dyDescent="0.2">
      <c r="A96" s="25" t="s">
        <v>57</v>
      </c>
      <c r="B96" s="7" t="s">
        <v>36</v>
      </c>
      <c r="C96" s="15">
        <v>1350</v>
      </c>
      <c r="D96" s="3">
        <v>830</v>
      </c>
      <c r="E96" s="16">
        <v>520</v>
      </c>
      <c r="F96" s="15">
        <v>2697</v>
      </c>
      <c r="G96" s="3">
        <v>1439</v>
      </c>
      <c r="H96" s="16">
        <v>1258</v>
      </c>
      <c r="I96" s="15">
        <v>23</v>
      </c>
      <c r="J96" s="3">
        <v>20</v>
      </c>
      <c r="K96" s="16">
        <v>3</v>
      </c>
      <c r="L96" s="15">
        <v>24</v>
      </c>
      <c r="M96" s="3">
        <v>21</v>
      </c>
      <c r="N96" s="16">
        <v>3</v>
      </c>
      <c r="O96" s="15">
        <v>307</v>
      </c>
      <c r="P96" s="3">
        <v>215</v>
      </c>
      <c r="Q96" s="16">
        <v>92</v>
      </c>
      <c r="R96" s="15">
        <v>433</v>
      </c>
      <c r="S96" s="3">
        <v>267</v>
      </c>
      <c r="T96" s="16">
        <v>166</v>
      </c>
      <c r="U96" s="15">
        <v>1020</v>
      </c>
      <c r="V96" s="3">
        <v>595</v>
      </c>
      <c r="W96" s="16">
        <v>425</v>
      </c>
      <c r="X96" s="15">
        <v>2240</v>
      </c>
      <c r="Y96" s="3">
        <v>1151</v>
      </c>
      <c r="Z96" s="16">
        <v>1089</v>
      </c>
      <c r="AA96" s="10">
        <v>1.36</v>
      </c>
      <c r="AB96" s="21">
        <v>1</v>
      </c>
      <c r="AC96" s="43"/>
      <c r="AD96" s="2"/>
    </row>
    <row r="97" spans="1:30" ht="13.15" customHeight="1" x14ac:dyDescent="0.2">
      <c r="A97" s="25" t="s">
        <v>58</v>
      </c>
      <c r="B97" s="7" t="s">
        <v>37</v>
      </c>
      <c r="C97" s="15">
        <v>269</v>
      </c>
      <c r="D97" s="3">
        <v>166</v>
      </c>
      <c r="E97" s="16">
        <v>103</v>
      </c>
      <c r="F97" s="15">
        <v>526</v>
      </c>
      <c r="G97" s="3">
        <v>282</v>
      </c>
      <c r="H97" s="16">
        <v>244</v>
      </c>
      <c r="I97" s="15">
        <v>0</v>
      </c>
      <c r="J97" s="3">
        <v>0</v>
      </c>
      <c r="K97" s="16">
        <v>0</v>
      </c>
      <c r="L97" s="15">
        <v>0</v>
      </c>
      <c r="M97" s="3">
        <v>0</v>
      </c>
      <c r="N97" s="16">
        <v>0</v>
      </c>
      <c r="O97" s="15">
        <v>78</v>
      </c>
      <c r="P97" s="3">
        <v>50</v>
      </c>
      <c r="Q97" s="16">
        <v>28</v>
      </c>
      <c r="R97" s="15">
        <v>151</v>
      </c>
      <c r="S97" s="3">
        <v>84</v>
      </c>
      <c r="T97" s="16">
        <v>67</v>
      </c>
      <c r="U97" s="15">
        <v>191</v>
      </c>
      <c r="V97" s="3">
        <v>116</v>
      </c>
      <c r="W97" s="16">
        <v>75</v>
      </c>
      <c r="X97" s="15">
        <v>375</v>
      </c>
      <c r="Y97" s="3">
        <v>198</v>
      </c>
      <c r="Z97" s="16">
        <v>177</v>
      </c>
      <c r="AA97" s="10">
        <v>0.68</v>
      </c>
      <c r="AB97" s="21">
        <v>0.38</v>
      </c>
      <c r="AC97" s="43"/>
      <c r="AD97" s="2"/>
    </row>
    <row r="98" spans="1:30" ht="13.15" customHeight="1" x14ac:dyDescent="0.2">
      <c r="A98" s="26" t="s">
        <v>59</v>
      </c>
      <c r="B98" s="28" t="s">
        <v>38</v>
      </c>
      <c r="C98" s="17">
        <v>50</v>
      </c>
      <c r="D98" s="18">
        <v>36</v>
      </c>
      <c r="E98" s="19">
        <v>14</v>
      </c>
      <c r="F98" s="17">
        <v>106</v>
      </c>
      <c r="G98" s="18">
        <v>63</v>
      </c>
      <c r="H98" s="19">
        <v>43</v>
      </c>
      <c r="I98" s="17">
        <v>10</v>
      </c>
      <c r="J98" s="18">
        <v>8</v>
      </c>
      <c r="K98" s="19">
        <v>2</v>
      </c>
      <c r="L98" s="17">
        <v>10</v>
      </c>
      <c r="M98" s="18">
        <v>8</v>
      </c>
      <c r="N98" s="19">
        <v>2</v>
      </c>
      <c r="O98" s="17">
        <v>14</v>
      </c>
      <c r="P98" s="18">
        <v>8</v>
      </c>
      <c r="Q98" s="19">
        <v>6</v>
      </c>
      <c r="R98" s="17">
        <v>31</v>
      </c>
      <c r="S98" s="18">
        <v>14</v>
      </c>
      <c r="T98" s="19">
        <v>17</v>
      </c>
      <c r="U98" s="17">
        <v>26</v>
      </c>
      <c r="V98" s="18">
        <v>20</v>
      </c>
      <c r="W98" s="19">
        <v>6</v>
      </c>
      <c r="X98" s="17">
        <v>65</v>
      </c>
      <c r="Y98" s="18">
        <v>41</v>
      </c>
      <c r="Z98" s="19">
        <v>24</v>
      </c>
      <c r="AA98" s="11">
        <v>1.78</v>
      </c>
      <c r="AB98" s="22">
        <v>0.83</v>
      </c>
      <c r="AC98" s="43"/>
      <c r="AD98" s="2"/>
    </row>
    <row r="99" spans="1:30" ht="13.15" customHeight="1" x14ac:dyDescent="0.2">
      <c r="A99" s="88" t="s">
        <v>148</v>
      </c>
      <c r="B99" s="89"/>
      <c r="C99" s="89"/>
      <c r="D99" s="89"/>
      <c r="E99" s="89"/>
      <c r="F99" s="89"/>
      <c r="G99" s="89"/>
      <c r="H99" s="89"/>
      <c r="I99" s="89"/>
      <c r="J99" s="89"/>
      <c r="K99" s="89"/>
      <c r="L99" s="89"/>
      <c r="M99" s="41"/>
      <c r="N99" s="41"/>
      <c r="O99" s="41"/>
      <c r="P99" s="41"/>
      <c r="Q99" s="41"/>
      <c r="R99" s="41"/>
      <c r="S99" s="41"/>
      <c r="T99" s="41"/>
      <c r="U99" s="41"/>
      <c r="V99" s="41"/>
      <c r="W99" s="41"/>
      <c r="X99" s="41"/>
      <c r="Y99" s="41"/>
      <c r="Z99" s="41"/>
    </row>
    <row r="100" spans="1:30" ht="13.15" customHeight="1" x14ac:dyDescent="0.2">
      <c r="A100" s="90" t="s">
        <v>0</v>
      </c>
      <c r="B100" s="90"/>
      <c r="C100" s="90"/>
    </row>
    <row r="101" spans="1:30" ht="13.15" hidden="1" customHeight="1" x14ac:dyDescent="0.2">
      <c r="B101" t="s">
        <v>69</v>
      </c>
      <c r="C101" s="30" t="e">
        <f>C76-SUM(C77:C82)-#REF!</f>
        <v>#REF!</v>
      </c>
      <c r="D101" s="30" t="e">
        <f>D76-SUM(D77:D82)-#REF!</f>
        <v>#REF!</v>
      </c>
      <c r="E101" s="30" t="e">
        <f>E76-SUM(E77:E82)-#REF!</f>
        <v>#REF!</v>
      </c>
      <c r="F101" s="30" t="e">
        <f>F76-SUM(F77:F82)-#REF!</f>
        <v>#REF!</v>
      </c>
      <c r="G101" s="30" t="e">
        <f>G76-SUM(G77:G82)-#REF!</f>
        <v>#REF!</v>
      </c>
      <c r="H101" s="30" t="e">
        <f>H76-SUM(H77:H82)-#REF!</f>
        <v>#REF!</v>
      </c>
      <c r="I101" s="30" t="e">
        <f>I76-SUM(I77:I82)-#REF!</f>
        <v>#REF!</v>
      </c>
      <c r="J101" s="30" t="e">
        <f>J76-SUM(J77:J82)-#REF!</f>
        <v>#REF!</v>
      </c>
      <c r="K101" s="30" t="e">
        <f>K76-SUM(K77:K82)-#REF!</f>
        <v>#REF!</v>
      </c>
      <c r="L101" s="30" t="e">
        <f>L76-SUM(L77:L82)-#REF!</f>
        <v>#REF!</v>
      </c>
      <c r="M101" s="30" t="e">
        <f>M76-SUM(M77:M82)-#REF!</f>
        <v>#REF!</v>
      </c>
      <c r="N101" s="30" t="e">
        <f>N76-SUM(N77:N82)-#REF!</f>
        <v>#REF!</v>
      </c>
      <c r="O101" s="30" t="e">
        <f>O76-SUM(O77:O82)-#REF!</f>
        <v>#REF!</v>
      </c>
      <c r="P101" s="30" t="e">
        <f>P76-SUM(P77:P82)-#REF!</f>
        <v>#REF!</v>
      </c>
      <c r="Q101" s="30" t="e">
        <f>Q76-SUM(Q77:Q82)-#REF!</f>
        <v>#REF!</v>
      </c>
      <c r="R101" s="30" t="e">
        <f>R76-SUM(R77:R82)-#REF!</f>
        <v>#REF!</v>
      </c>
      <c r="S101" s="30" t="e">
        <f>S76-SUM(S77:S82)-#REF!</f>
        <v>#REF!</v>
      </c>
      <c r="T101" s="30" t="e">
        <f>T76-SUM(T77:T82)-#REF!</f>
        <v>#REF!</v>
      </c>
      <c r="U101" s="30" t="e">
        <f>U76-SUM(U77:U82)-#REF!</f>
        <v>#REF!</v>
      </c>
      <c r="V101" s="30" t="e">
        <f>V76-SUM(V77:V82)-#REF!</f>
        <v>#REF!</v>
      </c>
      <c r="W101" s="30" t="e">
        <f>W76-SUM(W77:W82)-#REF!</f>
        <v>#REF!</v>
      </c>
      <c r="X101" s="30" t="e">
        <f>X76-SUM(X77:X82)-#REF!</f>
        <v>#REF!</v>
      </c>
      <c r="Y101" s="30" t="e">
        <f>Y76-SUM(Y77:Y82)-#REF!</f>
        <v>#REF!</v>
      </c>
      <c r="Z101" s="30" t="e">
        <f>Z76-SUM(Z77:Z82)-#REF!</f>
        <v>#REF!</v>
      </c>
      <c r="AA101" s="30"/>
      <c r="AB101" s="30"/>
    </row>
    <row r="102" spans="1:30" ht="13.15" hidden="1" customHeight="1" x14ac:dyDescent="0.2">
      <c r="B102" t="s">
        <v>60</v>
      </c>
      <c r="C102" s="30" t="e">
        <f>#REF!-SUM(C83:C96)</f>
        <v>#REF!</v>
      </c>
      <c r="D102" s="30" t="e">
        <f>#REF!-SUM(D83:D96)</f>
        <v>#REF!</v>
      </c>
      <c r="E102" s="30" t="e">
        <f>#REF!-SUM(E83:E96)</f>
        <v>#REF!</v>
      </c>
      <c r="F102" s="30" t="e">
        <f>#REF!-SUM(F83:F96)</f>
        <v>#REF!</v>
      </c>
      <c r="G102" s="30" t="e">
        <f>#REF!-SUM(G83:G96)</f>
        <v>#REF!</v>
      </c>
      <c r="H102" s="30" t="e">
        <f>#REF!-SUM(H83:H96)</f>
        <v>#REF!</v>
      </c>
      <c r="I102" s="30" t="e">
        <f>#REF!-SUM(I83:I96)</f>
        <v>#REF!</v>
      </c>
      <c r="J102" s="30" t="e">
        <f>#REF!-SUM(J83:J96)</f>
        <v>#REF!</v>
      </c>
      <c r="K102" s="30" t="e">
        <f>#REF!-SUM(K83:K96)</f>
        <v>#REF!</v>
      </c>
      <c r="L102" s="30" t="e">
        <f>#REF!-SUM(L83:L96)</f>
        <v>#REF!</v>
      </c>
      <c r="M102" s="30" t="e">
        <f>#REF!-SUM(M83:M96)</f>
        <v>#REF!</v>
      </c>
      <c r="N102" s="30" t="e">
        <f>#REF!-SUM(N83:N96)</f>
        <v>#REF!</v>
      </c>
      <c r="O102" s="30" t="e">
        <f>#REF!-SUM(O83:O96)</f>
        <v>#REF!</v>
      </c>
      <c r="P102" s="30" t="e">
        <f>#REF!-SUM(P83:P96)</f>
        <v>#REF!</v>
      </c>
      <c r="Q102" s="30" t="e">
        <f>#REF!-SUM(Q83:Q96)</f>
        <v>#REF!</v>
      </c>
      <c r="R102" s="30" t="e">
        <f>#REF!-SUM(R83:R96)</f>
        <v>#REF!</v>
      </c>
      <c r="S102" s="30" t="e">
        <f>#REF!-SUM(S83:S96)</f>
        <v>#REF!</v>
      </c>
      <c r="T102" s="30" t="e">
        <f>#REF!-SUM(T83:T96)</f>
        <v>#REF!</v>
      </c>
      <c r="U102" s="30" t="e">
        <f>#REF!-SUM(U83:U96)</f>
        <v>#REF!</v>
      </c>
      <c r="V102" s="30" t="e">
        <f>#REF!-SUM(V83:V96)</f>
        <v>#REF!</v>
      </c>
      <c r="W102" s="30" t="e">
        <f>#REF!-SUM(W83:W96)</f>
        <v>#REF!</v>
      </c>
      <c r="X102" s="30" t="e">
        <f>#REF!-SUM(X83:X96)</f>
        <v>#REF!</v>
      </c>
      <c r="Y102" s="30" t="e">
        <f>#REF!-SUM(Y83:Y96)</f>
        <v>#REF!</v>
      </c>
      <c r="Z102" s="30" t="e">
        <f>#REF!-SUM(Z83:Z96)</f>
        <v>#REF!</v>
      </c>
      <c r="AA102" s="30"/>
      <c r="AB102" s="30"/>
    </row>
    <row r="103" spans="1:30" ht="13.15" hidden="1" customHeight="1" x14ac:dyDescent="0.2">
      <c r="B103" t="s">
        <v>61</v>
      </c>
      <c r="C103" s="30" t="e">
        <f>#REF!-C97-C98</f>
        <v>#REF!</v>
      </c>
      <c r="D103" s="30" t="e">
        <f>#REF!-D97-D98</f>
        <v>#REF!</v>
      </c>
      <c r="E103" s="30" t="e">
        <f>#REF!-E97-E98</f>
        <v>#REF!</v>
      </c>
      <c r="F103" s="30" t="e">
        <f>#REF!-F97-F98</f>
        <v>#REF!</v>
      </c>
      <c r="G103" s="30" t="e">
        <f>#REF!-G97-G98</f>
        <v>#REF!</v>
      </c>
      <c r="H103" s="30" t="e">
        <f>#REF!-H97-H98</f>
        <v>#REF!</v>
      </c>
      <c r="I103" s="30" t="e">
        <f>#REF!-I97-I98</f>
        <v>#REF!</v>
      </c>
      <c r="J103" s="30" t="e">
        <f>#REF!-J97-J98</f>
        <v>#REF!</v>
      </c>
      <c r="K103" s="30" t="e">
        <f>#REF!-K97-K98</f>
        <v>#REF!</v>
      </c>
      <c r="L103" s="30" t="e">
        <f>#REF!-L97-L98</f>
        <v>#REF!</v>
      </c>
      <c r="M103" s="30" t="e">
        <f>#REF!-M97-M98</f>
        <v>#REF!</v>
      </c>
      <c r="N103" s="30" t="e">
        <f>#REF!-N97-N98</f>
        <v>#REF!</v>
      </c>
      <c r="O103" s="30" t="e">
        <f>#REF!-O97-O98</f>
        <v>#REF!</v>
      </c>
      <c r="P103" s="30" t="e">
        <f>#REF!-P97-P98</f>
        <v>#REF!</v>
      </c>
      <c r="Q103" s="30" t="e">
        <f>#REF!-Q97-Q98</f>
        <v>#REF!</v>
      </c>
      <c r="R103" s="30" t="e">
        <f>#REF!-R97-R98</f>
        <v>#REF!</v>
      </c>
      <c r="S103" s="30" t="e">
        <f>#REF!-S97-S98</f>
        <v>#REF!</v>
      </c>
      <c r="T103" s="30" t="e">
        <f>#REF!-T97-T98</f>
        <v>#REF!</v>
      </c>
      <c r="U103" s="30" t="e">
        <f>#REF!-U97-U98</f>
        <v>#REF!</v>
      </c>
      <c r="V103" s="30" t="e">
        <f>#REF!-V97-V98</f>
        <v>#REF!</v>
      </c>
      <c r="W103" s="30" t="e">
        <f>#REF!-W97-W98</f>
        <v>#REF!</v>
      </c>
      <c r="X103" s="30" t="e">
        <f>#REF!-X97-X98</f>
        <v>#REF!</v>
      </c>
      <c r="Y103" s="30" t="e">
        <f>#REF!-Y97-Y98</f>
        <v>#REF!</v>
      </c>
      <c r="Z103" s="30" t="e">
        <f>#REF!-Z97-Z98</f>
        <v>#REF!</v>
      </c>
      <c r="AA103" s="30"/>
      <c r="AB103" s="30"/>
    </row>
    <row r="104" spans="1:30" ht="13.15" hidden="1" customHeight="1" x14ac:dyDescent="0.2">
      <c r="B104" t="s">
        <v>62</v>
      </c>
      <c r="C104" s="30">
        <f>C76-歷年Yearly!B54</f>
        <v>141400</v>
      </c>
      <c r="D104" s="30">
        <f>D76-歷年Yearly!C54</f>
        <v>87119</v>
      </c>
      <c r="E104" s="30">
        <f>E76-歷年Yearly!D54</f>
        <v>54281</v>
      </c>
      <c r="F104" s="30">
        <f>F76-歷年Yearly!H54</f>
        <v>314474</v>
      </c>
      <c r="G104" s="30">
        <f>G76-歷年Yearly!I54</f>
        <v>165927</v>
      </c>
      <c r="H104" s="30">
        <f>H76-歷年Yearly!J54</f>
        <v>148547</v>
      </c>
      <c r="I104" s="30">
        <f>I76-歷年Yearly!E54</f>
        <v>3366</v>
      </c>
      <c r="J104" s="30"/>
      <c r="K104" s="30"/>
      <c r="L104" s="30">
        <f>L76-歷年Yearly!K54</f>
        <v>3486</v>
      </c>
      <c r="M104" s="30"/>
      <c r="N104" s="30"/>
      <c r="O104" s="30">
        <f>O76-歷年Yearly!F54</f>
        <v>32642</v>
      </c>
      <c r="P104" s="30"/>
      <c r="Q104" s="30"/>
      <c r="R104" s="30">
        <f>R76-歷年Yearly!M42</f>
        <v>53101</v>
      </c>
      <c r="S104" s="30"/>
      <c r="T104" s="30"/>
      <c r="U104" s="30">
        <f>U76-歷年Yearly!G54</f>
        <v>105392</v>
      </c>
      <c r="V104" s="30"/>
      <c r="W104" s="30"/>
      <c r="X104" s="30">
        <f>X76-歷年Yearly!M53</f>
        <v>257887</v>
      </c>
      <c r="Y104" s="30"/>
      <c r="Z104" s="30"/>
      <c r="AA104" s="30">
        <f>AA76-歷年Yearly!N53</f>
        <v>1.64</v>
      </c>
      <c r="AB104" s="30">
        <f>AB76-歷年Yearly!O53</f>
        <v>1.33</v>
      </c>
    </row>
    <row r="107" spans="1:30" s="45" customFormat="1" ht="16.149999999999999" customHeight="1" x14ac:dyDescent="0.2">
      <c r="A107" s="105" t="s">
        <v>106</v>
      </c>
      <c r="B107" s="106"/>
      <c r="C107" s="106"/>
      <c r="D107" s="106"/>
      <c r="E107" s="106"/>
      <c r="F107" s="106"/>
      <c r="G107" s="106"/>
      <c r="H107" s="106"/>
      <c r="I107" s="106"/>
      <c r="J107" s="106"/>
      <c r="K107" s="106"/>
      <c r="L107" s="106"/>
      <c r="M107" s="106"/>
      <c r="N107" s="106"/>
    </row>
    <row r="108" spans="1:30" ht="13.15" customHeight="1" x14ac:dyDescent="0.2">
      <c r="A108" s="99" t="s">
        <v>152</v>
      </c>
      <c r="B108" s="100"/>
      <c r="C108" s="96" t="s">
        <v>153</v>
      </c>
      <c r="D108" s="97"/>
      <c r="E108" s="97"/>
      <c r="F108" s="97"/>
      <c r="G108" s="97"/>
      <c r="H108" s="98"/>
      <c r="I108" s="96" t="s">
        <v>157</v>
      </c>
      <c r="J108" s="97"/>
      <c r="K108" s="97"/>
      <c r="L108" s="97"/>
      <c r="M108" s="97"/>
      <c r="N108" s="98"/>
      <c r="O108" s="96" t="s">
        <v>158</v>
      </c>
      <c r="P108" s="97"/>
      <c r="Q108" s="97"/>
      <c r="R108" s="97"/>
      <c r="S108" s="97"/>
      <c r="T108" s="98"/>
      <c r="U108" s="96" t="s">
        <v>159</v>
      </c>
      <c r="V108" s="97"/>
      <c r="W108" s="97"/>
      <c r="X108" s="97"/>
      <c r="Y108" s="97"/>
      <c r="Z108" s="98"/>
      <c r="AA108" s="91" t="s">
        <v>65</v>
      </c>
      <c r="AB108" s="94" t="s">
        <v>66</v>
      </c>
    </row>
    <row r="109" spans="1:30" ht="13.15" customHeight="1" x14ac:dyDescent="0.2">
      <c r="A109" s="101"/>
      <c r="B109" s="102"/>
      <c r="C109" s="96" t="s">
        <v>154</v>
      </c>
      <c r="D109" s="97"/>
      <c r="E109" s="98"/>
      <c r="F109" s="96" t="s">
        <v>155</v>
      </c>
      <c r="G109" s="97"/>
      <c r="H109" s="98"/>
      <c r="I109" s="96" t="s">
        <v>156</v>
      </c>
      <c r="J109" s="97"/>
      <c r="K109" s="98"/>
      <c r="L109" s="96" t="s">
        <v>155</v>
      </c>
      <c r="M109" s="97"/>
      <c r="N109" s="98"/>
      <c r="O109" s="96" t="s">
        <v>156</v>
      </c>
      <c r="P109" s="97"/>
      <c r="Q109" s="98"/>
      <c r="R109" s="96" t="s">
        <v>155</v>
      </c>
      <c r="S109" s="97"/>
      <c r="T109" s="98"/>
      <c r="U109" s="96" t="s">
        <v>156</v>
      </c>
      <c r="V109" s="97"/>
      <c r="W109" s="98"/>
      <c r="X109" s="96" t="s">
        <v>155</v>
      </c>
      <c r="Y109" s="97"/>
      <c r="Z109" s="98"/>
      <c r="AA109" s="92"/>
      <c r="AB109" s="95"/>
    </row>
    <row r="110" spans="1:30" ht="13.15" customHeight="1" x14ac:dyDescent="0.2">
      <c r="A110" s="101"/>
      <c r="B110" s="102"/>
      <c r="C110" s="42" t="s">
        <v>41</v>
      </c>
      <c r="D110" s="42" t="s">
        <v>42</v>
      </c>
      <c r="E110" s="42" t="s">
        <v>43</v>
      </c>
      <c r="F110" s="42" t="s">
        <v>41</v>
      </c>
      <c r="G110" s="42" t="s">
        <v>42</v>
      </c>
      <c r="H110" s="42" t="s">
        <v>43</v>
      </c>
      <c r="I110" s="42" t="s">
        <v>41</v>
      </c>
      <c r="J110" s="42" t="s">
        <v>42</v>
      </c>
      <c r="K110" s="42" t="s">
        <v>43</v>
      </c>
      <c r="L110" s="42" t="s">
        <v>41</v>
      </c>
      <c r="M110" s="42" t="s">
        <v>42</v>
      </c>
      <c r="N110" s="42" t="s">
        <v>43</v>
      </c>
      <c r="O110" s="42" t="s">
        <v>41</v>
      </c>
      <c r="P110" s="42" t="s">
        <v>42</v>
      </c>
      <c r="Q110" s="42" t="s">
        <v>43</v>
      </c>
      <c r="R110" s="42" t="s">
        <v>41</v>
      </c>
      <c r="S110" s="42" t="s">
        <v>42</v>
      </c>
      <c r="T110" s="42" t="s">
        <v>43</v>
      </c>
      <c r="U110" s="42" t="s">
        <v>41</v>
      </c>
      <c r="V110" s="42" t="s">
        <v>42</v>
      </c>
      <c r="W110" s="42" t="s">
        <v>43</v>
      </c>
      <c r="X110" s="42" t="s">
        <v>41</v>
      </c>
      <c r="Y110" s="42" t="s">
        <v>42</v>
      </c>
      <c r="Z110" s="42" t="s">
        <v>43</v>
      </c>
      <c r="AA110" s="92"/>
      <c r="AB110" s="95"/>
    </row>
    <row r="111" spans="1:30" s="35" customFormat="1" ht="13.15" customHeight="1" x14ac:dyDescent="0.2">
      <c r="A111" s="103"/>
      <c r="B111" s="104"/>
      <c r="C111" s="69" t="s">
        <v>3</v>
      </c>
      <c r="D111" s="69" t="s">
        <v>4</v>
      </c>
      <c r="E111" s="69" t="s">
        <v>5</v>
      </c>
      <c r="F111" s="69" t="s">
        <v>3</v>
      </c>
      <c r="G111" s="69" t="s">
        <v>4</v>
      </c>
      <c r="H111" s="69" t="s">
        <v>5</v>
      </c>
      <c r="I111" s="69" t="s">
        <v>3</v>
      </c>
      <c r="J111" s="69" t="s">
        <v>4</v>
      </c>
      <c r="K111" s="69" t="s">
        <v>5</v>
      </c>
      <c r="L111" s="69" t="s">
        <v>3</v>
      </c>
      <c r="M111" s="69" t="s">
        <v>4</v>
      </c>
      <c r="N111" s="69" t="s">
        <v>5</v>
      </c>
      <c r="O111" s="69" t="s">
        <v>3</v>
      </c>
      <c r="P111" s="69" t="s">
        <v>4</v>
      </c>
      <c r="Q111" s="69" t="s">
        <v>5</v>
      </c>
      <c r="R111" s="69" t="s">
        <v>3</v>
      </c>
      <c r="S111" s="69" t="s">
        <v>4</v>
      </c>
      <c r="T111" s="69" t="s">
        <v>5</v>
      </c>
      <c r="U111" s="69" t="s">
        <v>3</v>
      </c>
      <c r="V111" s="69" t="s">
        <v>4</v>
      </c>
      <c r="W111" s="69" t="s">
        <v>5</v>
      </c>
      <c r="X111" s="69" t="s">
        <v>3</v>
      </c>
      <c r="Y111" s="69" t="s">
        <v>4</v>
      </c>
      <c r="Z111" s="69" t="s">
        <v>5</v>
      </c>
      <c r="AA111" s="93"/>
      <c r="AB111" s="126"/>
    </row>
    <row r="112" spans="1:30" s="2" customFormat="1" ht="13.15" customHeight="1" x14ac:dyDescent="0.2">
      <c r="A112" s="37" t="s">
        <v>85</v>
      </c>
      <c r="B112" s="27" t="s">
        <v>16</v>
      </c>
      <c r="C112" s="12">
        <v>142814</v>
      </c>
      <c r="D112" s="13">
        <v>87828</v>
      </c>
      <c r="E112" s="14">
        <v>54986</v>
      </c>
      <c r="F112" s="12">
        <v>317257</v>
      </c>
      <c r="G112" s="13">
        <v>167287</v>
      </c>
      <c r="H112" s="14">
        <v>149970</v>
      </c>
      <c r="I112" s="12">
        <v>3328</v>
      </c>
      <c r="J112" s="13">
        <v>2500</v>
      </c>
      <c r="K112" s="14">
        <v>828</v>
      </c>
      <c r="L112" s="12">
        <v>3448</v>
      </c>
      <c r="M112" s="13">
        <v>2561</v>
      </c>
      <c r="N112" s="14">
        <v>887</v>
      </c>
      <c r="O112" s="12">
        <v>32748</v>
      </c>
      <c r="P112" s="13">
        <v>21889</v>
      </c>
      <c r="Q112" s="14">
        <v>10859</v>
      </c>
      <c r="R112" s="12">
        <v>53142</v>
      </c>
      <c r="S112" s="13">
        <v>31358</v>
      </c>
      <c r="T112" s="14">
        <v>21784</v>
      </c>
      <c r="U112" s="12">
        <v>106738</v>
      </c>
      <c r="V112" s="13">
        <v>63439</v>
      </c>
      <c r="W112" s="14">
        <v>43299</v>
      </c>
      <c r="X112" s="12">
        <v>260667</v>
      </c>
      <c r="Y112" s="13">
        <v>133368</v>
      </c>
      <c r="Z112" s="14">
        <v>127299</v>
      </c>
      <c r="AA112" s="9">
        <v>1.65</v>
      </c>
      <c r="AB112" s="20">
        <v>1.35</v>
      </c>
      <c r="AC112" s="43"/>
    </row>
    <row r="113" spans="1:30" ht="13.15" customHeight="1" x14ac:dyDescent="0.2">
      <c r="A113" s="38" t="s">
        <v>96</v>
      </c>
      <c r="B113" s="7" t="s">
        <v>17</v>
      </c>
      <c r="C113" s="29">
        <v>19288</v>
      </c>
      <c r="D113" s="30">
        <v>11549</v>
      </c>
      <c r="E113" s="31">
        <v>7739</v>
      </c>
      <c r="F113" s="29">
        <v>43785</v>
      </c>
      <c r="G113" s="30">
        <v>22773</v>
      </c>
      <c r="H113" s="31">
        <v>21012</v>
      </c>
      <c r="I113" s="29">
        <v>70</v>
      </c>
      <c r="J113" s="30">
        <v>55</v>
      </c>
      <c r="K113" s="31">
        <v>15</v>
      </c>
      <c r="L113" s="29">
        <v>73</v>
      </c>
      <c r="M113" s="30">
        <v>55</v>
      </c>
      <c r="N113" s="31">
        <v>18</v>
      </c>
      <c r="O113" s="29">
        <v>1303</v>
      </c>
      <c r="P113" s="30">
        <v>873</v>
      </c>
      <c r="Q113" s="31">
        <v>430</v>
      </c>
      <c r="R113" s="29">
        <v>2334</v>
      </c>
      <c r="S113" s="30">
        <v>1328</v>
      </c>
      <c r="T113" s="31">
        <v>1006</v>
      </c>
      <c r="U113" s="29">
        <v>17915</v>
      </c>
      <c r="V113" s="30">
        <v>10621</v>
      </c>
      <c r="W113" s="31">
        <v>7294</v>
      </c>
      <c r="X113" s="29">
        <v>41378</v>
      </c>
      <c r="Y113" s="30">
        <v>21390</v>
      </c>
      <c r="Z113" s="31">
        <v>19988</v>
      </c>
      <c r="AA113" s="32">
        <v>1.25</v>
      </c>
      <c r="AB113" s="33">
        <v>1.1000000000000001</v>
      </c>
      <c r="AC113" s="43"/>
      <c r="AD113" s="2"/>
    </row>
    <row r="114" spans="1:30" ht="13.15" customHeight="1" x14ac:dyDescent="0.2">
      <c r="A114" s="38" t="s">
        <v>64</v>
      </c>
      <c r="B114" s="7" t="s">
        <v>18</v>
      </c>
      <c r="C114" s="29">
        <v>20483</v>
      </c>
      <c r="D114" s="30">
        <v>11540</v>
      </c>
      <c r="E114" s="31">
        <v>8943</v>
      </c>
      <c r="F114" s="29">
        <v>45816</v>
      </c>
      <c r="G114" s="30">
        <v>23122</v>
      </c>
      <c r="H114" s="31">
        <v>22694</v>
      </c>
      <c r="I114" s="29">
        <v>1925</v>
      </c>
      <c r="J114" s="30">
        <v>1429</v>
      </c>
      <c r="K114" s="31">
        <v>496</v>
      </c>
      <c r="L114" s="29">
        <v>2001</v>
      </c>
      <c r="M114" s="30">
        <v>1465</v>
      </c>
      <c r="N114" s="31">
        <v>536</v>
      </c>
      <c r="O114" s="29">
        <v>5396</v>
      </c>
      <c r="P114" s="30">
        <v>3298</v>
      </c>
      <c r="Q114" s="31">
        <v>2098</v>
      </c>
      <c r="R114" s="29">
        <v>8288</v>
      </c>
      <c r="S114" s="30">
        <v>4691</v>
      </c>
      <c r="T114" s="31">
        <v>3597</v>
      </c>
      <c r="U114" s="29">
        <v>13162</v>
      </c>
      <c r="V114" s="30">
        <v>6813</v>
      </c>
      <c r="W114" s="31">
        <v>6349</v>
      </c>
      <c r="X114" s="29">
        <v>35527</v>
      </c>
      <c r="Y114" s="30">
        <v>16966</v>
      </c>
      <c r="Z114" s="31">
        <v>18561</v>
      </c>
      <c r="AA114" s="32">
        <v>1.95</v>
      </c>
      <c r="AB114" s="33">
        <v>1.71</v>
      </c>
      <c r="AC114" s="43"/>
      <c r="AD114" s="2"/>
    </row>
    <row r="115" spans="1:30" ht="13.15" customHeight="1" x14ac:dyDescent="0.2">
      <c r="A115" s="38" t="s">
        <v>97</v>
      </c>
      <c r="B115" s="7" t="s">
        <v>19</v>
      </c>
      <c r="C115" s="29">
        <v>8224</v>
      </c>
      <c r="D115" s="30">
        <v>4625</v>
      </c>
      <c r="E115" s="31">
        <v>3599</v>
      </c>
      <c r="F115" s="29">
        <v>20856</v>
      </c>
      <c r="G115" s="30">
        <v>10576</v>
      </c>
      <c r="H115" s="31">
        <v>10280</v>
      </c>
      <c r="I115" s="29">
        <v>39</v>
      </c>
      <c r="J115" s="30">
        <v>32</v>
      </c>
      <c r="K115" s="31">
        <v>7</v>
      </c>
      <c r="L115" s="29">
        <v>42</v>
      </c>
      <c r="M115" s="30">
        <v>34</v>
      </c>
      <c r="N115" s="31">
        <v>8</v>
      </c>
      <c r="O115" s="29">
        <v>1126</v>
      </c>
      <c r="P115" s="30">
        <v>718</v>
      </c>
      <c r="Q115" s="31">
        <v>408</v>
      </c>
      <c r="R115" s="29">
        <v>2242</v>
      </c>
      <c r="S115" s="30">
        <v>1263</v>
      </c>
      <c r="T115" s="31">
        <v>979</v>
      </c>
      <c r="U115" s="29">
        <v>7059</v>
      </c>
      <c r="V115" s="30">
        <v>3875</v>
      </c>
      <c r="W115" s="31">
        <v>3184</v>
      </c>
      <c r="X115" s="29">
        <v>18572</v>
      </c>
      <c r="Y115" s="30">
        <v>9279</v>
      </c>
      <c r="Z115" s="31">
        <v>9293</v>
      </c>
      <c r="AA115" s="32">
        <v>1.04</v>
      </c>
      <c r="AB115" s="33">
        <v>0.95</v>
      </c>
      <c r="AC115" s="43"/>
      <c r="AD115" s="2"/>
    </row>
    <row r="116" spans="1:30" ht="13.15" customHeight="1" x14ac:dyDescent="0.2">
      <c r="A116" s="38" t="s">
        <v>98</v>
      </c>
      <c r="B116" s="7" t="s">
        <v>28</v>
      </c>
      <c r="C116" s="29">
        <v>18249</v>
      </c>
      <c r="D116" s="30">
        <v>10468</v>
      </c>
      <c r="E116" s="31">
        <v>7781</v>
      </c>
      <c r="F116" s="29">
        <v>43645</v>
      </c>
      <c r="G116" s="30">
        <v>22171</v>
      </c>
      <c r="H116" s="31">
        <v>21474</v>
      </c>
      <c r="I116" s="29">
        <v>489</v>
      </c>
      <c r="J116" s="30">
        <v>376</v>
      </c>
      <c r="K116" s="31">
        <v>113</v>
      </c>
      <c r="L116" s="29">
        <v>508</v>
      </c>
      <c r="M116" s="30">
        <v>389</v>
      </c>
      <c r="N116" s="31">
        <v>119</v>
      </c>
      <c r="O116" s="29">
        <v>5311</v>
      </c>
      <c r="P116" s="30">
        <v>3365</v>
      </c>
      <c r="Q116" s="31">
        <v>1946</v>
      </c>
      <c r="R116" s="29">
        <v>9735</v>
      </c>
      <c r="S116" s="30">
        <v>5462</v>
      </c>
      <c r="T116" s="31">
        <v>4273</v>
      </c>
      <c r="U116" s="29">
        <v>12449</v>
      </c>
      <c r="V116" s="30">
        <v>6727</v>
      </c>
      <c r="W116" s="31">
        <v>5722</v>
      </c>
      <c r="X116" s="29">
        <v>33402</v>
      </c>
      <c r="Y116" s="30">
        <v>16320</v>
      </c>
      <c r="Z116" s="31">
        <v>17082</v>
      </c>
      <c r="AA116" s="32">
        <v>1.9</v>
      </c>
      <c r="AB116" s="33">
        <v>1.57</v>
      </c>
      <c r="AC116" s="43"/>
      <c r="AD116" s="2"/>
    </row>
    <row r="117" spans="1:30" ht="13.15" customHeight="1" x14ac:dyDescent="0.2">
      <c r="A117" s="38" t="s">
        <v>63</v>
      </c>
      <c r="B117" s="7" t="s">
        <v>29</v>
      </c>
      <c r="C117" s="29">
        <v>9967</v>
      </c>
      <c r="D117" s="30">
        <v>6539</v>
      </c>
      <c r="E117" s="31">
        <v>3428</v>
      </c>
      <c r="F117" s="29">
        <v>20801</v>
      </c>
      <c r="G117" s="30">
        <v>11309</v>
      </c>
      <c r="H117" s="31">
        <v>9492</v>
      </c>
      <c r="I117" s="29">
        <v>328</v>
      </c>
      <c r="J117" s="30">
        <v>228</v>
      </c>
      <c r="K117" s="31">
        <v>100</v>
      </c>
      <c r="L117" s="29">
        <v>337</v>
      </c>
      <c r="M117" s="30">
        <v>232</v>
      </c>
      <c r="N117" s="31">
        <v>105</v>
      </c>
      <c r="O117" s="29">
        <v>2976</v>
      </c>
      <c r="P117" s="30">
        <v>2099</v>
      </c>
      <c r="Q117" s="31">
        <v>877</v>
      </c>
      <c r="R117" s="29">
        <v>4028</v>
      </c>
      <c r="S117" s="30">
        <v>2597</v>
      </c>
      <c r="T117" s="31">
        <v>1431</v>
      </c>
      <c r="U117" s="29">
        <v>6663</v>
      </c>
      <c r="V117" s="30">
        <v>4212</v>
      </c>
      <c r="W117" s="31">
        <v>2451</v>
      </c>
      <c r="X117" s="29">
        <v>16436</v>
      </c>
      <c r="Y117" s="30">
        <v>8480</v>
      </c>
      <c r="Z117" s="31">
        <v>7956</v>
      </c>
      <c r="AA117" s="32">
        <v>1.46</v>
      </c>
      <c r="AB117" s="33">
        <v>1.1000000000000001</v>
      </c>
      <c r="AC117" s="43"/>
      <c r="AD117" s="2"/>
    </row>
    <row r="118" spans="1:30" ht="13.15" customHeight="1" x14ac:dyDescent="0.2">
      <c r="A118" s="38" t="s">
        <v>99</v>
      </c>
      <c r="B118" s="7" t="s">
        <v>30</v>
      </c>
      <c r="C118" s="29">
        <v>19362</v>
      </c>
      <c r="D118" s="30">
        <v>11926</v>
      </c>
      <c r="E118" s="31">
        <v>7436</v>
      </c>
      <c r="F118" s="29">
        <v>44780</v>
      </c>
      <c r="G118" s="30">
        <v>23132</v>
      </c>
      <c r="H118" s="31">
        <v>21648</v>
      </c>
      <c r="I118" s="29">
        <v>95</v>
      </c>
      <c r="J118" s="30">
        <v>68</v>
      </c>
      <c r="K118" s="31">
        <v>27</v>
      </c>
      <c r="L118" s="29">
        <v>99</v>
      </c>
      <c r="M118" s="30">
        <v>71</v>
      </c>
      <c r="N118" s="31">
        <v>28</v>
      </c>
      <c r="O118" s="29">
        <v>7564</v>
      </c>
      <c r="P118" s="30">
        <v>4975</v>
      </c>
      <c r="Q118" s="31">
        <v>2589</v>
      </c>
      <c r="R118" s="29">
        <v>11847</v>
      </c>
      <c r="S118" s="30">
        <v>6939</v>
      </c>
      <c r="T118" s="31">
        <v>4908</v>
      </c>
      <c r="U118" s="29">
        <v>11703</v>
      </c>
      <c r="V118" s="30">
        <v>6883</v>
      </c>
      <c r="W118" s="31">
        <v>4820</v>
      </c>
      <c r="X118" s="29">
        <v>32834</v>
      </c>
      <c r="Y118" s="30">
        <v>16122</v>
      </c>
      <c r="Z118" s="31">
        <v>16712</v>
      </c>
      <c r="AA118" s="32">
        <v>1.77</v>
      </c>
      <c r="AB118" s="33">
        <v>1.61</v>
      </c>
      <c r="AC118" s="43"/>
      <c r="AD118" s="2"/>
    </row>
    <row r="119" spans="1:30" ht="13.15" customHeight="1" x14ac:dyDescent="0.2">
      <c r="A119" s="25" t="s">
        <v>44</v>
      </c>
      <c r="B119" s="7" t="s">
        <v>31</v>
      </c>
      <c r="C119" s="15">
        <v>2499</v>
      </c>
      <c r="D119" s="3">
        <v>1620</v>
      </c>
      <c r="E119" s="16">
        <v>879</v>
      </c>
      <c r="F119" s="15">
        <v>4485</v>
      </c>
      <c r="G119" s="3">
        <v>2517</v>
      </c>
      <c r="H119" s="16">
        <v>1968</v>
      </c>
      <c r="I119" s="15">
        <v>15</v>
      </c>
      <c r="J119" s="3">
        <v>14</v>
      </c>
      <c r="K119" s="16">
        <v>1</v>
      </c>
      <c r="L119" s="15">
        <v>16</v>
      </c>
      <c r="M119" s="3">
        <v>14</v>
      </c>
      <c r="N119" s="16">
        <v>2</v>
      </c>
      <c r="O119" s="15">
        <v>254</v>
      </c>
      <c r="P119" s="3">
        <v>192</v>
      </c>
      <c r="Q119" s="16">
        <v>62</v>
      </c>
      <c r="R119" s="15">
        <v>391</v>
      </c>
      <c r="S119" s="3">
        <v>262</v>
      </c>
      <c r="T119" s="16">
        <v>129</v>
      </c>
      <c r="U119" s="15">
        <v>2230</v>
      </c>
      <c r="V119" s="3">
        <v>1414</v>
      </c>
      <c r="W119" s="16">
        <v>816</v>
      </c>
      <c r="X119" s="15">
        <v>4078</v>
      </c>
      <c r="Y119" s="3">
        <v>2241</v>
      </c>
      <c r="Z119" s="16">
        <v>1837</v>
      </c>
      <c r="AA119" s="10">
        <v>1.48</v>
      </c>
      <c r="AB119" s="21">
        <v>0.98</v>
      </c>
      <c r="AC119" s="43"/>
      <c r="AD119" s="2"/>
    </row>
    <row r="120" spans="1:30" ht="13.15" customHeight="1" x14ac:dyDescent="0.2">
      <c r="A120" s="25" t="s">
        <v>45</v>
      </c>
      <c r="B120" s="7" t="s">
        <v>32</v>
      </c>
      <c r="C120" s="15">
        <v>1776</v>
      </c>
      <c r="D120" s="3">
        <v>1198</v>
      </c>
      <c r="E120" s="16">
        <v>578</v>
      </c>
      <c r="F120" s="15">
        <v>4321</v>
      </c>
      <c r="G120" s="3">
        <v>2338</v>
      </c>
      <c r="H120" s="16">
        <v>1983</v>
      </c>
      <c r="I120" s="15">
        <v>18</v>
      </c>
      <c r="J120" s="3">
        <v>17</v>
      </c>
      <c r="K120" s="16">
        <v>1</v>
      </c>
      <c r="L120" s="15">
        <v>18</v>
      </c>
      <c r="M120" s="3">
        <v>17</v>
      </c>
      <c r="N120" s="16">
        <v>1</v>
      </c>
      <c r="O120" s="15">
        <v>212</v>
      </c>
      <c r="P120" s="3">
        <v>166</v>
      </c>
      <c r="Q120" s="16">
        <v>46</v>
      </c>
      <c r="R120" s="15">
        <v>348</v>
      </c>
      <c r="S120" s="3">
        <v>225</v>
      </c>
      <c r="T120" s="16">
        <v>123</v>
      </c>
      <c r="U120" s="15">
        <v>1546</v>
      </c>
      <c r="V120" s="3">
        <v>1015</v>
      </c>
      <c r="W120" s="16">
        <v>531</v>
      </c>
      <c r="X120" s="15">
        <v>3955</v>
      </c>
      <c r="Y120" s="3">
        <v>2096</v>
      </c>
      <c r="Z120" s="16">
        <v>1859</v>
      </c>
      <c r="AA120" s="10">
        <v>0.93</v>
      </c>
      <c r="AB120" s="21">
        <v>0.78</v>
      </c>
      <c r="AC120" s="43"/>
      <c r="AD120" s="2"/>
    </row>
    <row r="121" spans="1:30" ht="13.15" customHeight="1" x14ac:dyDescent="0.2">
      <c r="A121" s="25" t="s">
        <v>46</v>
      </c>
      <c r="B121" s="7" t="s">
        <v>33</v>
      </c>
      <c r="C121" s="15">
        <v>2899</v>
      </c>
      <c r="D121" s="3">
        <v>1915</v>
      </c>
      <c r="E121" s="16">
        <v>984</v>
      </c>
      <c r="F121" s="15">
        <v>5920</v>
      </c>
      <c r="G121" s="3">
        <v>3332</v>
      </c>
      <c r="H121" s="16">
        <v>2588</v>
      </c>
      <c r="I121" s="15">
        <v>3</v>
      </c>
      <c r="J121" s="3">
        <v>3</v>
      </c>
      <c r="K121" s="16">
        <v>0</v>
      </c>
      <c r="L121" s="15">
        <v>3</v>
      </c>
      <c r="M121" s="3">
        <v>3</v>
      </c>
      <c r="N121" s="16">
        <v>0</v>
      </c>
      <c r="O121" s="15">
        <v>1295</v>
      </c>
      <c r="P121" s="3">
        <v>932</v>
      </c>
      <c r="Q121" s="16">
        <v>363</v>
      </c>
      <c r="R121" s="15">
        <v>2084</v>
      </c>
      <c r="S121" s="3">
        <v>1299</v>
      </c>
      <c r="T121" s="16">
        <v>785</v>
      </c>
      <c r="U121" s="15">
        <v>1601</v>
      </c>
      <c r="V121" s="3">
        <v>980</v>
      </c>
      <c r="W121" s="16">
        <v>621</v>
      </c>
      <c r="X121" s="15">
        <v>3833</v>
      </c>
      <c r="Y121" s="3">
        <v>2030</v>
      </c>
      <c r="Z121" s="16">
        <v>1803</v>
      </c>
      <c r="AA121" s="10">
        <v>1.54</v>
      </c>
      <c r="AB121" s="21">
        <v>1.07</v>
      </c>
      <c r="AC121" s="43"/>
      <c r="AD121" s="2"/>
    </row>
    <row r="122" spans="1:30" ht="13.15" customHeight="1" x14ac:dyDescent="0.2">
      <c r="A122" s="25" t="s">
        <v>47</v>
      </c>
      <c r="B122" s="7" t="s">
        <v>34</v>
      </c>
      <c r="C122" s="15">
        <v>6354</v>
      </c>
      <c r="D122" s="3">
        <v>4111</v>
      </c>
      <c r="E122" s="16">
        <v>2243</v>
      </c>
      <c r="F122" s="15">
        <v>11172</v>
      </c>
      <c r="G122" s="3">
        <v>6262</v>
      </c>
      <c r="H122" s="16">
        <v>4910</v>
      </c>
      <c r="I122" s="15">
        <v>3</v>
      </c>
      <c r="J122" s="3">
        <v>3</v>
      </c>
      <c r="K122" s="16">
        <v>0</v>
      </c>
      <c r="L122" s="15">
        <v>3</v>
      </c>
      <c r="M122" s="3">
        <v>3</v>
      </c>
      <c r="N122" s="16">
        <v>0</v>
      </c>
      <c r="O122" s="15">
        <v>75</v>
      </c>
      <c r="P122" s="3">
        <v>49</v>
      </c>
      <c r="Q122" s="16">
        <v>26</v>
      </c>
      <c r="R122" s="15">
        <v>125</v>
      </c>
      <c r="S122" s="3">
        <v>72</v>
      </c>
      <c r="T122" s="16">
        <v>53</v>
      </c>
      <c r="U122" s="15">
        <v>6276</v>
      </c>
      <c r="V122" s="3">
        <v>4059</v>
      </c>
      <c r="W122" s="16">
        <v>2217</v>
      </c>
      <c r="X122" s="15">
        <v>11044</v>
      </c>
      <c r="Y122" s="3">
        <v>6187</v>
      </c>
      <c r="Z122" s="16">
        <v>4857</v>
      </c>
      <c r="AA122" s="10">
        <v>1.64</v>
      </c>
      <c r="AB122" s="21">
        <v>0.87</v>
      </c>
      <c r="AC122" s="43"/>
      <c r="AD122" s="2"/>
    </row>
    <row r="123" spans="1:30" ht="13.15" customHeight="1" x14ac:dyDescent="0.2">
      <c r="A123" s="25" t="s">
        <v>48</v>
      </c>
      <c r="B123" s="7" t="s">
        <v>35</v>
      </c>
      <c r="C123" s="15">
        <v>3126</v>
      </c>
      <c r="D123" s="3">
        <v>2134</v>
      </c>
      <c r="E123" s="16">
        <v>992</v>
      </c>
      <c r="F123" s="15">
        <v>6188</v>
      </c>
      <c r="G123" s="3">
        <v>3481</v>
      </c>
      <c r="H123" s="16">
        <v>2707</v>
      </c>
      <c r="I123" s="15">
        <v>15</v>
      </c>
      <c r="J123" s="3">
        <v>12</v>
      </c>
      <c r="K123" s="16">
        <v>3</v>
      </c>
      <c r="L123" s="15">
        <v>16</v>
      </c>
      <c r="M123" s="3">
        <v>13</v>
      </c>
      <c r="N123" s="16">
        <v>3</v>
      </c>
      <c r="O123" s="15">
        <v>347</v>
      </c>
      <c r="P123" s="3">
        <v>229</v>
      </c>
      <c r="Q123" s="16">
        <v>118</v>
      </c>
      <c r="R123" s="15">
        <v>698</v>
      </c>
      <c r="S123" s="3">
        <v>392</v>
      </c>
      <c r="T123" s="16">
        <v>306</v>
      </c>
      <c r="U123" s="15">
        <v>2764</v>
      </c>
      <c r="V123" s="3">
        <v>1893</v>
      </c>
      <c r="W123" s="16">
        <v>871</v>
      </c>
      <c r="X123" s="15">
        <v>5474</v>
      </c>
      <c r="Y123" s="3">
        <v>3076</v>
      </c>
      <c r="Z123" s="16">
        <v>2398</v>
      </c>
      <c r="AA123" s="10">
        <v>1.76</v>
      </c>
      <c r="AB123" s="21">
        <v>1.24</v>
      </c>
      <c r="AC123" s="43"/>
      <c r="AD123" s="2"/>
    </row>
    <row r="124" spans="1:30" ht="13.15" customHeight="1" x14ac:dyDescent="0.2">
      <c r="A124" s="25" t="s">
        <v>49</v>
      </c>
      <c r="B124" s="7" t="s">
        <v>20</v>
      </c>
      <c r="C124" s="15">
        <v>5309</v>
      </c>
      <c r="D124" s="3">
        <v>3757</v>
      </c>
      <c r="E124" s="16">
        <v>1552</v>
      </c>
      <c r="F124" s="15">
        <v>11729</v>
      </c>
      <c r="G124" s="3">
        <v>6440</v>
      </c>
      <c r="H124" s="16">
        <v>5289</v>
      </c>
      <c r="I124" s="15">
        <v>0</v>
      </c>
      <c r="J124" s="3">
        <v>0</v>
      </c>
      <c r="K124" s="16">
        <v>0</v>
      </c>
      <c r="L124" s="15">
        <v>0</v>
      </c>
      <c r="M124" s="3">
        <v>0</v>
      </c>
      <c r="N124" s="16">
        <v>0</v>
      </c>
      <c r="O124" s="15">
        <v>2491</v>
      </c>
      <c r="P124" s="3">
        <v>1855</v>
      </c>
      <c r="Q124" s="16">
        <v>636</v>
      </c>
      <c r="R124" s="15">
        <v>4159</v>
      </c>
      <c r="S124" s="3">
        <v>2549</v>
      </c>
      <c r="T124" s="16">
        <v>1610</v>
      </c>
      <c r="U124" s="15">
        <v>2818</v>
      </c>
      <c r="V124" s="3">
        <v>1902</v>
      </c>
      <c r="W124" s="16">
        <v>916</v>
      </c>
      <c r="X124" s="15">
        <v>7570</v>
      </c>
      <c r="Y124" s="3">
        <v>3891</v>
      </c>
      <c r="Z124" s="16">
        <v>3679</v>
      </c>
      <c r="AA124" s="10">
        <v>2.21</v>
      </c>
      <c r="AB124" s="21">
        <v>1.7</v>
      </c>
      <c r="AC124" s="43"/>
      <c r="AD124" s="2"/>
    </row>
    <row r="125" spans="1:30" ht="13.15" customHeight="1" x14ac:dyDescent="0.2">
      <c r="A125" s="25" t="s">
        <v>50</v>
      </c>
      <c r="B125" s="7" t="s">
        <v>21</v>
      </c>
      <c r="C125" s="15">
        <v>2075</v>
      </c>
      <c r="D125" s="3">
        <v>1523</v>
      </c>
      <c r="E125" s="16">
        <v>552</v>
      </c>
      <c r="F125" s="15">
        <v>3884</v>
      </c>
      <c r="G125" s="3">
        <v>2362</v>
      </c>
      <c r="H125" s="16">
        <v>1522</v>
      </c>
      <c r="I125" s="15">
        <v>9</v>
      </c>
      <c r="J125" s="3">
        <v>9</v>
      </c>
      <c r="K125" s="16">
        <v>0</v>
      </c>
      <c r="L125" s="15">
        <v>9</v>
      </c>
      <c r="M125" s="3">
        <v>9</v>
      </c>
      <c r="N125" s="16">
        <v>0</v>
      </c>
      <c r="O125" s="15">
        <v>244</v>
      </c>
      <c r="P125" s="3">
        <v>182</v>
      </c>
      <c r="Q125" s="16">
        <v>62</v>
      </c>
      <c r="R125" s="15">
        <v>324</v>
      </c>
      <c r="S125" s="3">
        <v>214</v>
      </c>
      <c r="T125" s="16">
        <v>110</v>
      </c>
      <c r="U125" s="15">
        <v>1822</v>
      </c>
      <c r="V125" s="3">
        <v>1332</v>
      </c>
      <c r="W125" s="16">
        <v>490</v>
      </c>
      <c r="X125" s="15">
        <v>3551</v>
      </c>
      <c r="Y125" s="3">
        <v>2139</v>
      </c>
      <c r="Z125" s="16">
        <v>1412</v>
      </c>
      <c r="AA125" s="10">
        <v>1.1299999999999999</v>
      </c>
      <c r="AB125" s="21">
        <v>0.76</v>
      </c>
      <c r="AC125" s="43"/>
      <c r="AD125" s="2"/>
    </row>
    <row r="126" spans="1:30" ht="13.15" customHeight="1" x14ac:dyDescent="0.2">
      <c r="A126" s="25" t="s">
        <v>51</v>
      </c>
      <c r="B126" s="7" t="s">
        <v>22</v>
      </c>
      <c r="C126" s="15">
        <v>8219</v>
      </c>
      <c r="D126" s="3">
        <v>5459</v>
      </c>
      <c r="E126" s="16">
        <v>2760</v>
      </c>
      <c r="F126" s="15">
        <v>16561</v>
      </c>
      <c r="G126" s="3">
        <v>9447</v>
      </c>
      <c r="H126" s="16">
        <v>7114</v>
      </c>
      <c r="I126" s="15">
        <v>73</v>
      </c>
      <c r="J126" s="3">
        <v>54</v>
      </c>
      <c r="K126" s="16">
        <v>19</v>
      </c>
      <c r="L126" s="15">
        <v>73</v>
      </c>
      <c r="M126" s="3">
        <v>54</v>
      </c>
      <c r="N126" s="16">
        <v>19</v>
      </c>
      <c r="O126" s="15">
        <v>957</v>
      </c>
      <c r="P126" s="3">
        <v>731</v>
      </c>
      <c r="Q126" s="16">
        <v>226</v>
      </c>
      <c r="R126" s="15">
        <v>1209</v>
      </c>
      <c r="S126" s="3">
        <v>865</v>
      </c>
      <c r="T126" s="16">
        <v>344</v>
      </c>
      <c r="U126" s="15">
        <v>7189</v>
      </c>
      <c r="V126" s="3">
        <v>4674</v>
      </c>
      <c r="W126" s="16">
        <v>2515</v>
      </c>
      <c r="X126" s="15">
        <v>15279</v>
      </c>
      <c r="Y126" s="3">
        <v>8528</v>
      </c>
      <c r="Z126" s="16">
        <v>6751</v>
      </c>
      <c r="AA126" s="10">
        <v>2.87</v>
      </c>
      <c r="AB126" s="21">
        <v>2</v>
      </c>
      <c r="AC126" s="43"/>
      <c r="AD126" s="2"/>
    </row>
    <row r="127" spans="1:30" ht="13.15" customHeight="1" x14ac:dyDescent="0.2">
      <c r="A127" s="25" t="s">
        <v>52</v>
      </c>
      <c r="B127" s="7" t="s">
        <v>23</v>
      </c>
      <c r="C127" s="15">
        <v>4384</v>
      </c>
      <c r="D127" s="3">
        <v>2793</v>
      </c>
      <c r="E127" s="16">
        <v>1591</v>
      </c>
      <c r="F127" s="15">
        <v>9929</v>
      </c>
      <c r="G127" s="3">
        <v>5475</v>
      </c>
      <c r="H127" s="16">
        <v>4454</v>
      </c>
      <c r="I127" s="15">
        <v>96</v>
      </c>
      <c r="J127" s="3">
        <v>86</v>
      </c>
      <c r="K127" s="16">
        <v>10</v>
      </c>
      <c r="L127" s="15">
        <v>97</v>
      </c>
      <c r="M127" s="3">
        <v>86</v>
      </c>
      <c r="N127" s="16">
        <v>11</v>
      </c>
      <c r="O127" s="15">
        <v>887</v>
      </c>
      <c r="P127" s="3">
        <v>643</v>
      </c>
      <c r="Q127" s="16">
        <v>244</v>
      </c>
      <c r="R127" s="15">
        <v>1546</v>
      </c>
      <c r="S127" s="3">
        <v>954</v>
      </c>
      <c r="T127" s="16">
        <v>592</v>
      </c>
      <c r="U127" s="15">
        <v>3401</v>
      </c>
      <c r="V127" s="3">
        <v>2064</v>
      </c>
      <c r="W127" s="16">
        <v>1337</v>
      </c>
      <c r="X127" s="15">
        <v>8286</v>
      </c>
      <c r="Y127" s="3">
        <v>4435</v>
      </c>
      <c r="Z127" s="16">
        <v>3851</v>
      </c>
      <c r="AA127" s="10">
        <v>5.29</v>
      </c>
      <c r="AB127" s="21">
        <v>4.5199999999999996</v>
      </c>
      <c r="AC127" s="43"/>
      <c r="AD127" s="2"/>
    </row>
    <row r="128" spans="1:30" ht="13.15" customHeight="1" x14ac:dyDescent="0.2">
      <c r="A128" s="25" t="s">
        <v>53</v>
      </c>
      <c r="B128" s="7" t="s">
        <v>24</v>
      </c>
      <c r="C128" s="15">
        <v>3668</v>
      </c>
      <c r="D128" s="3">
        <v>2417</v>
      </c>
      <c r="E128" s="16">
        <v>1251</v>
      </c>
      <c r="F128" s="15">
        <v>8178</v>
      </c>
      <c r="G128" s="3">
        <v>4567</v>
      </c>
      <c r="H128" s="16">
        <v>3611</v>
      </c>
      <c r="I128" s="15">
        <v>19</v>
      </c>
      <c r="J128" s="3">
        <v>15</v>
      </c>
      <c r="K128" s="16">
        <v>4</v>
      </c>
      <c r="L128" s="15">
        <v>20</v>
      </c>
      <c r="M128" s="3">
        <v>16</v>
      </c>
      <c r="N128" s="16">
        <v>4</v>
      </c>
      <c r="O128" s="15">
        <v>587</v>
      </c>
      <c r="P128" s="3">
        <v>417</v>
      </c>
      <c r="Q128" s="16">
        <v>170</v>
      </c>
      <c r="R128" s="15">
        <v>853</v>
      </c>
      <c r="S128" s="3">
        <v>540</v>
      </c>
      <c r="T128" s="16">
        <v>313</v>
      </c>
      <c r="U128" s="15">
        <v>3062</v>
      </c>
      <c r="V128" s="3">
        <v>1985</v>
      </c>
      <c r="W128" s="16">
        <v>1077</v>
      </c>
      <c r="X128" s="15">
        <v>7305</v>
      </c>
      <c r="Y128" s="3">
        <v>4011</v>
      </c>
      <c r="Z128" s="16">
        <v>3294</v>
      </c>
      <c r="AA128" s="10">
        <v>2.91</v>
      </c>
      <c r="AB128" s="21">
        <v>2.48</v>
      </c>
      <c r="AC128" s="43"/>
      <c r="AD128" s="2"/>
    </row>
    <row r="129" spans="1:30" ht="13.15" customHeight="1" x14ac:dyDescent="0.2">
      <c r="A129" s="25" t="s">
        <v>54</v>
      </c>
      <c r="B129" s="7" t="s">
        <v>25</v>
      </c>
      <c r="C129" s="15">
        <v>932</v>
      </c>
      <c r="D129" s="3">
        <v>658</v>
      </c>
      <c r="E129" s="16">
        <v>274</v>
      </c>
      <c r="F129" s="15">
        <v>1922</v>
      </c>
      <c r="G129" s="3">
        <v>1063</v>
      </c>
      <c r="H129" s="16">
        <v>859</v>
      </c>
      <c r="I129" s="15">
        <v>64</v>
      </c>
      <c r="J129" s="3">
        <v>47</v>
      </c>
      <c r="K129" s="16">
        <v>17</v>
      </c>
      <c r="L129" s="15">
        <v>65</v>
      </c>
      <c r="M129" s="3">
        <v>47</v>
      </c>
      <c r="N129" s="16">
        <v>18</v>
      </c>
      <c r="O129" s="15">
        <v>309</v>
      </c>
      <c r="P129" s="3">
        <v>237</v>
      </c>
      <c r="Q129" s="16">
        <v>72</v>
      </c>
      <c r="R129" s="15">
        <v>426</v>
      </c>
      <c r="S129" s="3">
        <v>287</v>
      </c>
      <c r="T129" s="16">
        <v>139</v>
      </c>
      <c r="U129" s="15">
        <v>559</v>
      </c>
      <c r="V129" s="3">
        <v>374</v>
      </c>
      <c r="W129" s="16">
        <v>185</v>
      </c>
      <c r="X129" s="15">
        <v>1431</v>
      </c>
      <c r="Y129" s="3">
        <v>729</v>
      </c>
      <c r="Z129" s="16">
        <v>702</v>
      </c>
      <c r="AA129" s="10">
        <v>2.33</v>
      </c>
      <c r="AB129" s="21">
        <v>1.85</v>
      </c>
      <c r="AC129" s="43"/>
      <c r="AD129" s="2"/>
    </row>
    <row r="130" spans="1:30" ht="13.15" customHeight="1" x14ac:dyDescent="0.2">
      <c r="A130" s="25" t="s">
        <v>55</v>
      </c>
      <c r="B130" s="7" t="s">
        <v>26</v>
      </c>
      <c r="C130" s="15">
        <v>2574</v>
      </c>
      <c r="D130" s="3">
        <v>1508</v>
      </c>
      <c r="E130" s="16">
        <v>1066</v>
      </c>
      <c r="F130" s="15">
        <v>6056</v>
      </c>
      <c r="G130" s="3">
        <v>3113</v>
      </c>
      <c r="H130" s="16">
        <v>2943</v>
      </c>
      <c r="I130" s="15">
        <v>8</v>
      </c>
      <c r="J130" s="3">
        <v>7</v>
      </c>
      <c r="K130" s="16">
        <v>1</v>
      </c>
      <c r="L130" s="15">
        <v>8</v>
      </c>
      <c r="M130" s="3">
        <v>7</v>
      </c>
      <c r="N130" s="16">
        <v>1</v>
      </c>
      <c r="O130" s="15">
        <v>554</v>
      </c>
      <c r="P130" s="3">
        <v>362</v>
      </c>
      <c r="Q130" s="16">
        <v>192</v>
      </c>
      <c r="R130" s="15">
        <v>1039</v>
      </c>
      <c r="S130" s="3">
        <v>589</v>
      </c>
      <c r="T130" s="16">
        <v>450</v>
      </c>
      <c r="U130" s="15">
        <v>2012</v>
      </c>
      <c r="V130" s="3">
        <v>1139</v>
      </c>
      <c r="W130" s="16">
        <v>873</v>
      </c>
      <c r="X130" s="15">
        <v>5009</v>
      </c>
      <c r="Y130" s="3">
        <v>2517</v>
      </c>
      <c r="Z130" s="16">
        <v>2492</v>
      </c>
      <c r="AA130" s="10">
        <v>1.68</v>
      </c>
      <c r="AB130" s="21">
        <v>1.63</v>
      </c>
      <c r="AC130" s="43"/>
      <c r="AD130" s="2"/>
    </row>
    <row r="131" spans="1:30" ht="13.15" customHeight="1" x14ac:dyDescent="0.2">
      <c r="A131" s="25" t="s">
        <v>56</v>
      </c>
      <c r="B131" s="7" t="s">
        <v>27</v>
      </c>
      <c r="C131" s="15">
        <v>1729</v>
      </c>
      <c r="D131" s="3">
        <v>1039</v>
      </c>
      <c r="E131" s="16">
        <v>690</v>
      </c>
      <c r="F131" s="15">
        <v>3834</v>
      </c>
      <c r="G131" s="3">
        <v>1990</v>
      </c>
      <c r="H131" s="16">
        <v>1844</v>
      </c>
      <c r="I131" s="15">
        <v>24</v>
      </c>
      <c r="J131" s="3">
        <v>16</v>
      </c>
      <c r="K131" s="16">
        <v>8</v>
      </c>
      <c r="L131" s="15">
        <v>24</v>
      </c>
      <c r="M131" s="3">
        <v>16</v>
      </c>
      <c r="N131" s="16">
        <v>8</v>
      </c>
      <c r="O131" s="15">
        <v>462</v>
      </c>
      <c r="P131" s="3">
        <v>295</v>
      </c>
      <c r="Q131" s="16">
        <v>167</v>
      </c>
      <c r="R131" s="15">
        <v>841</v>
      </c>
      <c r="S131" s="3">
        <v>462</v>
      </c>
      <c r="T131" s="16">
        <v>379</v>
      </c>
      <c r="U131" s="15">
        <v>1243</v>
      </c>
      <c r="V131" s="3">
        <v>728</v>
      </c>
      <c r="W131" s="16">
        <v>515</v>
      </c>
      <c r="X131" s="15">
        <v>2969</v>
      </c>
      <c r="Y131" s="3">
        <v>1512</v>
      </c>
      <c r="Z131" s="16">
        <v>1457</v>
      </c>
      <c r="AA131" s="10">
        <v>1.06</v>
      </c>
      <c r="AB131" s="21">
        <v>0.87</v>
      </c>
      <c r="AC131" s="43"/>
      <c r="AD131" s="2"/>
    </row>
    <row r="132" spans="1:30" ht="13.15" customHeight="1" x14ac:dyDescent="0.2">
      <c r="A132" s="25" t="s">
        <v>57</v>
      </c>
      <c r="B132" s="7" t="s">
        <v>36</v>
      </c>
      <c r="C132" s="15">
        <v>1378</v>
      </c>
      <c r="D132" s="3">
        <v>850</v>
      </c>
      <c r="E132" s="16">
        <v>528</v>
      </c>
      <c r="F132" s="15">
        <v>2752</v>
      </c>
      <c r="G132" s="3">
        <v>1470</v>
      </c>
      <c r="H132" s="16">
        <v>1282</v>
      </c>
      <c r="I132" s="15">
        <v>25</v>
      </c>
      <c r="J132" s="3">
        <v>21</v>
      </c>
      <c r="K132" s="16">
        <v>4</v>
      </c>
      <c r="L132" s="15">
        <v>26</v>
      </c>
      <c r="M132" s="3">
        <v>22</v>
      </c>
      <c r="N132" s="16">
        <v>4</v>
      </c>
      <c r="O132" s="15">
        <v>306</v>
      </c>
      <c r="P132" s="3">
        <v>214</v>
      </c>
      <c r="Q132" s="16">
        <v>92</v>
      </c>
      <c r="R132" s="15">
        <v>442</v>
      </c>
      <c r="S132" s="3">
        <v>271</v>
      </c>
      <c r="T132" s="16">
        <v>171</v>
      </c>
      <c r="U132" s="15">
        <v>1047</v>
      </c>
      <c r="V132" s="3">
        <v>615</v>
      </c>
      <c r="W132" s="16">
        <v>432</v>
      </c>
      <c r="X132" s="15">
        <v>2284</v>
      </c>
      <c r="Y132" s="3">
        <v>1177</v>
      </c>
      <c r="Z132" s="16">
        <v>1107</v>
      </c>
      <c r="AA132" s="10">
        <v>1.39</v>
      </c>
      <c r="AB132" s="21">
        <v>1.02</v>
      </c>
      <c r="AC132" s="43"/>
      <c r="AD132" s="2"/>
    </row>
    <row r="133" spans="1:30" ht="13.15" customHeight="1" x14ac:dyDescent="0.2">
      <c r="A133" s="25" t="s">
        <v>58</v>
      </c>
      <c r="B133" s="7" t="s">
        <v>37</v>
      </c>
      <c r="C133" s="15">
        <v>270</v>
      </c>
      <c r="D133" s="3">
        <v>164</v>
      </c>
      <c r="E133" s="16">
        <v>106</v>
      </c>
      <c r="F133" s="15">
        <v>538</v>
      </c>
      <c r="G133" s="3">
        <v>285</v>
      </c>
      <c r="H133" s="16">
        <v>253</v>
      </c>
      <c r="I133" s="15">
        <v>0</v>
      </c>
      <c r="J133" s="3">
        <v>0</v>
      </c>
      <c r="K133" s="16">
        <v>0</v>
      </c>
      <c r="L133" s="15">
        <v>0</v>
      </c>
      <c r="M133" s="3">
        <v>0</v>
      </c>
      <c r="N133" s="16">
        <v>0</v>
      </c>
      <c r="O133" s="15">
        <v>78</v>
      </c>
      <c r="P133" s="3">
        <v>49</v>
      </c>
      <c r="Q133" s="16">
        <v>29</v>
      </c>
      <c r="R133" s="15">
        <v>152</v>
      </c>
      <c r="S133" s="3">
        <v>83</v>
      </c>
      <c r="T133" s="16">
        <v>69</v>
      </c>
      <c r="U133" s="15">
        <v>192</v>
      </c>
      <c r="V133" s="3">
        <v>115</v>
      </c>
      <c r="W133" s="16">
        <v>77</v>
      </c>
      <c r="X133" s="15">
        <v>386</v>
      </c>
      <c r="Y133" s="3">
        <v>202</v>
      </c>
      <c r="Z133" s="16">
        <v>184</v>
      </c>
      <c r="AA133" s="10">
        <v>0.68</v>
      </c>
      <c r="AB133" s="21">
        <v>0.39</v>
      </c>
      <c r="AC133" s="43"/>
      <c r="AD133" s="2"/>
    </row>
    <row r="134" spans="1:30" ht="13.15" customHeight="1" x14ac:dyDescent="0.2">
      <c r="A134" s="26" t="s">
        <v>59</v>
      </c>
      <c r="B134" s="28" t="s">
        <v>38</v>
      </c>
      <c r="C134" s="17">
        <v>49</v>
      </c>
      <c r="D134" s="18">
        <v>35</v>
      </c>
      <c r="E134" s="19">
        <v>14</v>
      </c>
      <c r="F134" s="17">
        <v>105</v>
      </c>
      <c r="G134" s="18">
        <v>62</v>
      </c>
      <c r="H134" s="19">
        <v>43</v>
      </c>
      <c r="I134" s="17">
        <v>10</v>
      </c>
      <c r="J134" s="18">
        <v>8</v>
      </c>
      <c r="K134" s="19">
        <v>2</v>
      </c>
      <c r="L134" s="17">
        <v>10</v>
      </c>
      <c r="M134" s="18">
        <v>8</v>
      </c>
      <c r="N134" s="19">
        <v>2</v>
      </c>
      <c r="O134" s="17">
        <v>14</v>
      </c>
      <c r="P134" s="18">
        <v>8</v>
      </c>
      <c r="Q134" s="19">
        <v>6</v>
      </c>
      <c r="R134" s="17">
        <v>31</v>
      </c>
      <c r="S134" s="18">
        <v>14</v>
      </c>
      <c r="T134" s="19">
        <v>17</v>
      </c>
      <c r="U134" s="17">
        <v>25</v>
      </c>
      <c r="V134" s="18">
        <v>19</v>
      </c>
      <c r="W134" s="19">
        <v>6</v>
      </c>
      <c r="X134" s="17">
        <v>64</v>
      </c>
      <c r="Y134" s="18">
        <v>40</v>
      </c>
      <c r="Z134" s="19">
        <v>24</v>
      </c>
      <c r="AA134" s="11">
        <v>1.72</v>
      </c>
      <c r="AB134" s="22">
        <v>0.82</v>
      </c>
      <c r="AC134" s="43"/>
      <c r="AD134" s="2"/>
    </row>
    <row r="135" spans="1:30" ht="13.15" customHeight="1" x14ac:dyDescent="0.2">
      <c r="A135" s="88" t="s">
        <v>148</v>
      </c>
      <c r="B135" s="89"/>
      <c r="C135" s="89"/>
      <c r="D135" s="89"/>
      <c r="E135" s="89"/>
      <c r="F135" s="89"/>
      <c r="G135" s="89"/>
      <c r="H135" s="89"/>
      <c r="I135" s="89"/>
      <c r="J135" s="89"/>
      <c r="K135" s="89"/>
      <c r="L135" s="89"/>
      <c r="M135" s="41"/>
      <c r="N135" s="41"/>
      <c r="O135" s="41"/>
      <c r="P135" s="41"/>
      <c r="Q135" s="41"/>
      <c r="R135" s="41"/>
      <c r="S135" s="41"/>
      <c r="T135" s="41"/>
      <c r="U135" s="41"/>
      <c r="V135" s="41"/>
      <c r="W135" s="41"/>
      <c r="X135" s="41"/>
      <c r="Y135" s="41"/>
      <c r="Z135" s="41"/>
    </row>
    <row r="136" spans="1:30" ht="13.15" customHeight="1" x14ac:dyDescent="0.2">
      <c r="A136" s="90" t="s">
        <v>0</v>
      </c>
      <c r="B136" s="90"/>
      <c r="C136" s="90"/>
    </row>
    <row r="137" spans="1:30" ht="13.15" hidden="1" customHeight="1" x14ac:dyDescent="0.2">
      <c r="B137" t="s">
        <v>69</v>
      </c>
      <c r="C137" s="30" t="e">
        <f>C112-SUM(C113:C118)-#REF!</f>
        <v>#REF!</v>
      </c>
      <c r="D137" s="30" t="e">
        <f>D112-SUM(D113:D118)-#REF!</f>
        <v>#REF!</v>
      </c>
      <c r="E137" s="30" t="e">
        <f>E112-SUM(E113:E118)-#REF!</f>
        <v>#REF!</v>
      </c>
      <c r="F137" s="30" t="e">
        <f>F112-SUM(F113:F118)-#REF!</f>
        <v>#REF!</v>
      </c>
      <c r="G137" s="30" t="e">
        <f>G112-SUM(G113:G118)-#REF!</f>
        <v>#REF!</v>
      </c>
      <c r="H137" s="30" t="e">
        <f>H112-SUM(H113:H118)-#REF!</f>
        <v>#REF!</v>
      </c>
      <c r="I137" s="30" t="e">
        <f>I112-SUM(I113:I118)-#REF!</f>
        <v>#REF!</v>
      </c>
      <c r="J137" s="30" t="e">
        <f>J112-SUM(J113:J118)-#REF!</f>
        <v>#REF!</v>
      </c>
      <c r="K137" s="30" t="e">
        <f>K112-SUM(K113:K118)-#REF!</f>
        <v>#REF!</v>
      </c>
      <c r="L137" s="30" t="e">
        <f>L112-SUM(L113:L118)-#REF!</f>
        <v>#REF!</v>
      </c>
      <c r="M137" s="30" t="e">
        <f>M112-SUM(M113:M118)-#REF!</f>
        <v>#REF!</v>
      </c>
      <c r="N137" s="30" t="e">
        <f>N112-SUM(N113:N118)-#REF!</f>
        <v>#REF!</v>
      </c>
      <c r="O137" s="30" t="e">
        <f>O112-SUM(O113:O118)-#REF!</f>
        <v>#REF!</v>
      </c>
      <c r="P137" s="30" t="e">
        <f>P112-SUM(P113:P118)-#REF!</f>
        <v>#REF!</v>
      </c>
      <c r="Q137" s="30" t="e">
        <f>Q112-SUM(Q113:Q118)-#REF!</f>
        <v>#REF!</v>
      </c>
      <c r="R137" s="30" t="e">
        <f>R112-SUM(R113:R118)-#REF!</f>
        <v>#REF!</v>
      </c>
      <c r="S137" s="30" t="e">
        <f>S112-SUM(S113:S118)-#REF!</f>
        <v>#REF!</v>
      </c>
      <c r="T137" s="30" t="e">
        <f>T112-SUM(T113:T118)-#REF!</f>
        <v>#REF!</v>
      </c>
      <c r="U137" s="30" t="e">
        <f>U112-SUM(U113:U118)-#REF!</f>
        <v>#REF!</v>
      </c>
      <c r="V137" s="30" t="e">
        <f>V112-SUM(V113:V118)-#REF!</f>
        <v>#REF!</v>
      </c>
      <c r="W137" s="30" t="e">
        <f>W112-SUM(W113:W118)-#REF!</f>
        <v>#REF!</v>
      </c>
      <c r="X137" s="30" t="e">
        <f>X112-SUM(X113:X118)-#REF!</f>
        <v>#REF!</v>
      </c>
      <c r="Y137" s="30" t="e">
        <f>Y112-SUM(Y113:Y118)-#REF!</f>
        <v>#REF!</v>
      </c>
      <c r="Z137" s="30" t="e">
        <f>Z112-SUM(Z113:Z118)-#REF!</f>
        <v>#REF!</v>
      </c>
      <c r="AA137" s="30"/>
      <c r="AB137" s="30"/>
    </row>
    <row r="138" spans="1:30" ht="13.15" hidden="1" customHeight="1" x14ac:dyDescent="0.2">
      <c r="B138" t="s">
        <v>60</v>
      </c>
      <c r="C138" s="30" t="e">
        <f>#REF!-SUM(C119:C132)</f>
        <v>#REF!</v>
      </c>
      <c r="D138" s="30" t="e">
        <f>#REF!-SUM(D119:D132)</f>
        <v>#REF!</v>
      </c>
      <c r="E138" s="30" t="e">
        <f>#REF!-SUM(E119:E132)</f>
        <v>#REF!</v>
      </c>
      <c r="F138" s="30" t="e">
        <f>#REF!-SUM(F119:F132)</f>
        <v>#REF!</v>
      </c>
      <c r="G138" s="30" t="e">
        <f>#REF!-SUM(G119:G132)</f>
        <v>#REF!</v>
      </c>
      <c r="H138" s="30" t="e">
        <f>#REF!-SUM(H119:H132)</f>
        <v>#REF!</v>
      </c>
      <c r="I138" s="30" t="e">
        <f>#REF!-SUM(I119:I132)</f>
        <v>#REF!</v>
      </c>
      <c r="J138" s="30" t="e">
        <f>#REF!-SUM(J119:J132)</f>
        <v>#REF!</v>
      </c>
      <c r="K138" s="30" t="e">
        <f>#REF!-SUM(K119:K132)</f>
        <v>#REF!</v>
      </c>
      <c r="L138" s="30" t="e">
        <f>#REF!-SUM(L119:L132)</f>
        <v>#REF!</v>
      </c>
      <c r="M138" s="30" t="e">
        <f>#REF!-SUM(M119:M132)</f>
        <v>#REF!</v>
      </c>
      <c r="N138" s="30" t="e">
        <f>#REF!-SUM(N119:N132)</f>
        <v>#REF!</v>
      </c>
      <c r="O138" s="30" t="e">
        <f>#REF!-SUM(O119:O132)</f>
        <v>#REF!</v>
      </c>
      <c r="P138" s="30" t="e">
        <f>#REF!-SUM(P119:P132)</f>
        <v>#REF!</v>
      </c>
      <c r="Q138" s="30" t="e">
        <f>#REF!-SUM(Q119:Q132)</f>
        <v>#REF!</v>
      </c>
      <c r="R138" s="30" t="e">
        <f>#REF!-SUM(R119:R132)</f>
        <v>#REF!</v>
      </c>
      <c r="S138" s="30" t="e">
        <f>#REF!-SUM(S119:S132)</f>
        <v>#REF!</v>
      </c>
      <c r="T138" s="30" t="e">
        <f>#REF!-SUM(T119:T132)</f>
        <v>#REF!</v>
      </c>
      <c r="U138" s="30" t="e">
        <f>#REF!-SUM(U119:U132)</f>
        <v>#REF!</v>
      </c>
      <c r="V138" s="30" t="e">
        <f>#REF!-SUM(V119:V132)</f>
        <v>#REF!</v>
      </c>
      <c r="W138" s="30" t="e">
        <f>#REF!-SUM(W119:W132)</f>
        <v>#REF!</v>
      </c>
      <c r="X138" s="30" t="e">
        <f>#REF!-SUM(X119:X132)</f>
        <v>#REF!</v>
      </c>
      <c r="Y138" s="30" t="e">
        <f>#REF!-SUM(Y119:Y132)</f>
        <v>#REF!</v>
      </c>
      <c r="Z138" s="30" t="e">
        <f>#REF!-SUM(Z119:Z132)</f>
        <v>#REF!</v>
      </c>
      <c r="AA138" s="30"/>
      <c r="AB138" s="30"/>
    </row>
    <row r="139" spans="1:30" ht="13.15" hidden="1" customHeight="1" x14ac:dyDescent="0.2">
      <c r="B139" t="s">
        <v>61</v>
      </c>
      <c r="C139" s="30" t="e">
        <f>#REF!-C133-C134</f>
        <v>#REF!</v>
      </c>
      <c r="D139" s="30" t="e">
        <f>#REF!-D133-D134</f>
        <v>#REF!</v>
      </c>
      <c r="E139" s="30" t="e">
        <f>#REF!-E133-E134</f>
        <v>#REF!</v>
      </c>
      <c r="F139" s="30" t="e">
        <f>#REF!-F133-F134</f>
        <v>#REF!</v>
      </c>
      <c r="G139" s="30" t="e">
        <f>#REF!-G133-G134</f>
        <v>#REF!</v>
      </c>
      <c r="H139" s="30" t="e">
        <f>#REF!-H133-H134</f>
        <v>#REF!</v>
      </c>
      <c r="I139" s="30" t="e">
        <f>#REF!-I133-I134</f>
        <v>#REF!</v>
      </c>
      <c r="J139" s="30" t="e">
        <f>#REF!-J133-J134</f>
        <v>#REF!</v>
      </c>
      <c r="K139" s="30" t="e">
        <f>#REF!-K133-K134</f>
        <v>#REF!</v>
      </c>
      <c r="L139" s="30" t="e">
        <f>#REF!-L133-L134</f>
        <v>#REF!</v>
      </c>
      <c r="M139" s="30" t="e">
        <f>#REF!-M133-M134</f>
        <v>#REF!</v>
      </c>
      <c r="N139" s="30" t="e">
        <f>#REF!-N133-N134</f>
        <v>#REF!</v>
      </c>
      <c r="O139" s="30" t="e">
        <f>#REF!-O133-O134</f>
        <v>#REF!</v>
      </c>
      <c r="P139" s="30" t="e">
        <f>#REF!-P133-P134</f>
        <v>#REF!</v>
      </c>
      <c r="Q139" s="30" t="e">
        <f>#REF!-Q133-Q134</f>
        <v>#REF!</v>
      </c>
      <c r="R139" s="30" t="e">
        <f>#REF!-R133-R134</f>
        <v>#REF!</v>
      </c>
      <c r="S139" s="30" t="e">
        <f>#REF!-S133-S134</f>
        <v>#REF!</v>
      </c>
      <c r="T139" s="30" t="e">
        <f>#REF!-T133-T134</f>
        <v>#REF!</v>
      </c>
      <c r="U139" s="30" t="e">
        <f>#REF!-U133-U134</f>
        <v>#REF!</v>
      </c>
      <c r="V139" s="30" t="e">
        <f>#REF!-V133-V134</f>
        <v>#REF!</v>
      </c>
      <c r="W139" s="30" t="e">
        <f>#REF!-W133-W134</f>
        <v>#REF!</v>
      </c>
      <c r="X139" s="30" t="e">
        <f>#REF!-X133-X134</f>
        <v>#REF!</v>
      </c>
      <c r="Y139" s="30" t="e">
        <f>#REF!-Y133-Y134</f>
        <v>#REF!</v>
      </c>
      <c r="Z139" s="30" t="e">
        <f>#REF!-Z133-Z134</f>
        <v>#REF!</v>
      </c>
      <c r="AA139" s="30"/>
      <c r="AB139" s="30"/>
    </row>
    <row r="140" spans="1:30" ht="13.15" hidden="1" customHeight="1" x14ac:dyDescent="0.2">
      <c r="B140" t="s">
        <v>62</v>
      </c>
      <c r="C140" s="30">
        <f>C112-歷年Yearly!B93</f>
        <v>142814</v>
      </c>
      <c r="D140" s="30">
        <f>D112-歷年Yearly!C93</f>
        <v>87828</v>
      </c>
      <c r="E140" s="30">
        <f>E112-歷年Yearly!D93</f>
        <v>54986</v>
      </c>
      <c r="F140" s="30">
        <f>F112-歷年Yearly!H93</f>
        <v>317257</v>
      </c>
      <c r="G140" s="30">
        <f>G112-歷年Yearly!I93</f>
        <v>167287</v>
      </c>
      <c r="H140" s="30">
        <f>H112-歷年Yearly!J93</f>
        <v>149970</v>
      </c>
      <c r="I140" s="30">
        <f>I112-歷年Yearly!E93</f>
        <v>3328</v>
      </c>
      <c r="J140" s="30"/>
      <c r="K140" s="30"/>
      <c r="L140" s="30">
        <f>L112-歷年Yearly!K93</f>
        <v>3448</v>
      </c>
      <c r="M140" s="30"/>
      <c r="N140" s="30"/>
      <c r="O140" s="30">
        <f>O112-歷年Yearly!F93</f>
        <v>32748</v>
      </c>
      <c r="P140" s="30"/>
      <c r="Q140" s="30"/>
      <c r="R140" s="30">
        <f>R112-歷年Yearly!L92</f>
        <v>53142</v>
      </c>
      <c r="S140" s="30"/>
      <c r="T140" s="30"/>
      <c r="U140" s="30">
        <f>U112-歷年Yearly!G93</f>
        <v>106738</v>
      </c>
      <c r="V140" s="30"/>
      <c r="W140" s="30"/>
      <c r="X140" s="30">
        <f>X112-歷年Yearly!M92</f>
        <v>260667</v>
      </c>
      <c r="Y140" s="30"/>
      <c r="Z140" s="30"/>
      <c r="AA140" s="30">
        <f>AA112-歷年Yearly!N92</f>
        <v>1.65</v>
      </c>
      <c r="AB140" s="30">
        <f>AB112-歷年Yearly!O92</f>
        <v>1.35</v>
      </c>
    </row>
  </sheetData>
  <mergeCells count="73">
    <mergeCell ref="A2:P2"/>
    <mergeCell ref="A3:N3"/>
    <mergeCell ref="A4:B7"/>
    <mergeCell ref="C4:H4"/>
    <mergeCell ref="I4:N4"/>
    <mergeCell ref="O4:T4"/>
    <mergeCell ref="U4:Z4"/>
    <mergeCell ref="AA4:AA7"/>
    <mergeCell ref="AB4:AB7"/>
    <mergeCell ref="C5:E5"/>
    <mergeCell ref="F5:H5"/>
    <mergeCell ref="I5:K5"/>
    <mergeCell ref="L5:N5"/>
    <mergeCell ref="O5:Q5"/>
    <mergeCell ref="R5:T5"/>
    <mergeCell ref="U5:W5"/>
    <mergeCell ref="X5:Z5"/>
    <mergeCell ref="A31:L31"/>
    <mergeCell ref="A32:C32"/>
    <mergeCell ref="A35:N35"/>
    <mergeCell ref="A36:B39"/>
    <mergeCell ref="C36:H36"/>
    <mergeCell ref="I36:N36"/>
    <mergeCell ref="O36:T36"/>
    <mergeCell ref="U36:Z36"/>
    <mergeCell ref="AA36:AA39"/>
    <mergeCell ref="AB36:AB39"/>
    <mergeCell ref="C37:E37"/>
    <mergeCell ref="F37:H37"/>
    <mergeCell ref="I37:K37"/>
    <mergeCell ref="L37:N37"/>
    <mergeCell ref="O37:Q37"/>
    <mergeCell ref="R37:T37"/>
    <mergeCell ref="U37:W37"/>
    <mergeCell ref="X37:Z37"/>
    <mergeCell ref="A63:L63"/>
    <mergeCell ref="A64:C64"/>
    <mergeCell ref="A71:N71"/>
    <mergeCell ref="A72:B75"/>
    <mergeCell ref="C72:H72"/>
    <mergeCell ref="I72:N72"/>
    <mergeCell ref="C73:E73"/>
    <mergeCell ref="F73:H73"/>
    <mergeCell ref="I73:K73"/>
    <mergeCell ref="L73:N73"/>
    <mergeCell ref="O73:Q73"/>
    <mergeCell ref="R73:T73"/>
    <mergeCell ref="O108:T108"/>
    <mergeCell ref="U108:Z108"/>
    <mergeCell ref="O72:T72"/>
    <mergeCell ref="U72:Z72"/>
    <mergeCell ref="AA72:AA75"/>
    <mergeCell ref="AB72:AB75"/>
    <mergeCell ref="U109:W109"/>
    <mergeCell ref="X109:Z109"/>
    <mergeCell ref="U73:W73"/>
    <mergeCell ref="X73:Z73"/>
    <mergeCell ref="A99:L99"/>
    <mergeCell ref="A100:C100"/>
    <mergeCell ref="A107:N107"/>
    <mergeCell ref="A108:B111"/>
    <mergeCell ref="C108:H108"/>
    <mergeCell ref="I108:N108"/>
    <mergeCell ref="A135:L135"/>
    <mergeCell ref="A136:C136"/>
    <mergeCell ref="AA108:AA111"/>
    <mergeCell ref="AB108:AB111"/>
    <mergeCell ref="C109:E109"/>
    <mergeCell ref="F109:H109"/>
    <mergeCell ref="I109:K109"/>
    <mergeCell ref="L109:N109"/>
    <mergeCell ref="O109:Q109"/>
    <mergeCell ref="R109:T109"/>
  </mergeCells>
  <phoneticPr fontId="9" type="noConversion"/>
  <pageMargins left="0.7" right="0.7" top="0.75" bottom="0.75" header="0.3" footer="0.3"/>
  <pageSetup paperSize="9" orientation="portrait" verticalDpi="300" r:id="rId1"/>
  <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G140"/>
  <sheetViews>
    <sheetView workbookViewId="0">
      <pane ySplit="2" topLeftCell="A30" activePane="bottomLeft" state="frozen"/>
      <selection activeCell="N5" sqref="N5"/>
      <selection pane="bottomLeft" activeCell="N5" sqref="N5"/>
    </sheetView>
  </sheetViews>
  <sheetFormatPr defaultRowHeight="13.15" customHeight="1" x14ac:dyDescent="0.2"/>
  <cols>
    <col min="1" max="1" width="10" customWidth="1"/>
    <col min="2" max="2" width="24.5" customWidth="1"/>
    <col min="3" max="8" width="8.6640625" customWidth="1"/>
    <col min="9" max="9" width="11.5" customWidth="1"/>
    <col min="10" max="11" width="9.5" customWidth="1"/>
    <col min="12" max="12" width="11.5" customWidth="1"/>
    <col min="13" max="14" width="9.5" customWidth="1"/>
    <col min="15" max="15" width="11.5" customWidth="1"/>
    <col min="16" max="17" width="9.5" customWidth="1"/>
    <col min="18" max="18" width="11.5" customWidth="1"/>
    <col min="19" max="20" width="9.5" customWidth="1"/>
    <col min="21" max="21" width="11.5" customWidth="1"/>
    <col min="22" max="23" width="9.5" customWidth="1"/>
    <col min="24" max="24" width="11.5" customWidth="1"/>
    <col min="25" max="26" width="9.5" customWidth="1"/>
    <col min="27" max="27" width="12.5" customWidth="1"/>
    <col min="28" max="28" width="11.33203125" customWidth="1"/>
    <col min="29" max="29" width="11.5" customWidth="1"/>
    <col min="30" max="30" width="9.1640625" hidden="1" customWidth="1"/>
    <col min="31" max="31" width="13.5" hidden="1" customWidth="1"/>
    <col min="32" max="33" width="0" hidden="1" customWidth="1"/>
  </cols>
  <sheetData>
    <row r="1" spans="1:33" ht="24" customHeight="1" x14ac:dyDescent="0.2"/>
    <row r="2" spans="1:33" s="46" customFormat="1" ht="24" customHeight="1" x14ac:dyDescent="0.2">
      <c r="A2" s="110" t="s">
        <v>165</v>
      </c>
      <c r="B2" s="111"/>
      <c r="C2" s="111"/>
      <c r="D2" s="111"/>
      <c r="E2" s="111"/>
      <c r="F2" s="111"/>
      <c r="G2" s="111"/>
      <c r="H2" s="111"/>
      <c r="I2" s="111"/>
      <c r="J2" s="111"/>
      <c r="K2" s="111"/>
      <c r="L2" s="111"/>
      <c r="M2" s="111"/>
      <c r="N2" s="111"/>
      <c r="O2" s="111"/>
      <c r="P2" s="111"/>
    </row>
    <row r="3" spans="1:33" s="44" customFormat="1" ht="16.149999999999999" customHeight="1" x14ac:dyDescent="0.2">
      <c r="A3" s="130" t="s">
        <v>93</v>
      </c>
      <c r="B3" s="130"/>
      <c r="C3" s="130"/>
      <c r="D3" s="130"/>
      <c r="E3" s="130"/>
      <c r="F3" s="130"/>
      <c r="G3" s="130"/>
      <c r="H3" s="130"/>
      <c r="I3" s="130"/>
      <c r="J3" s="130"/>
      <c r="K3" s="130"/>
      <c r="L3" s="130"/>
      <c r="M3" s="130"/>
      <c r="N3" s="130"/>
    </row>
    <row r="4" spans="1:33" ht="13.15" customHeight="1" x14ac:dyDescent="0.2">
      <c r="A4" s="99" t="s">
        <v>152</v>
      </c>
      <c r="B4" s="100"/>
      <c r="C4" s="96" t="s">
        <v>153</v>
      </c>
      <c r="D4" s="97"/>
      <c r="E4" s="97"/>
      <c r="F4" s="97"/>
      <c r="G4" s="97"/>
      <c r="H4" s="98"/>
      <c r="I4" s="96" t="s">
        <v>157</v>
      </c>
      <c r="J4" s="97"/>
      <c r="K4" s="97"/>
      <c r="L4" s="97"/>
      <c r="M4" s="97"/>
      <c r="N4" s="98"/>
      <c r="O4" s="96" t="s">
        <v>158</v>
      </c>
      <c r="P4" s="97"/>
      <c r="Q4" s="97"/>
      <c r="R4" s="97"/>
      <c r="S4" s="97"/>
      <c r="T4" s="98"/>
      <c r="U4" s="96" t="s">
        <v>159</v>
      </c>
      <c r="V4" s="97"/>
      <c r="W4" s="97"/>
      <c r="X4" s="97"/>
      <c r="Y4" s="97"/>
      <c r="Z4" s="98"/>
      <c r="AA4" s="91" t="s">
        <v>94</v>
      </c>
      <c r="AB4" s="94" t="s">
        <v>95</v>
      </c>
    </row>
    <row r="5" spans="1:33" ht="13.15" customHeight="1" x14ac:dyDescent="0.2">
      <c r="A5" s="101"/>
      <c r="B5" s="102"/>
      <c r="C5" s="96" t="s">
        <v>154</v>
      </c>
      <c r="D5" s="97"/>
      <c r="E5" s="98"/>
      <c r="F5" s="96" t="s">
        <v>155</v>
      </c>
      <c r="G5" s="97"/>
      <c r="H5" s="98"/>
      <c r="I5" s="96" t="s">
        <v>156</v>
      </c>
      <c r="J5" s="97"/>
      <c r="K5" s="98"/>
      <c r="L5" s="96" t="s">
        <v>155</v>
      </c>
      <c r="M5" s="97"/>
      <c r="N5" s="98"/>
      <c r="O5" s="96" t="s">
        <v>156</v>
      </c>
      <c r="P5" s="97"/>
      <c r="Q5" s="98"/>
      <c r="R5" s="96" t="s">
        <v>155</v>
      </c>
      <c r="S5" s="97"/>
      <c r="T5" s="98"/>
      <c r="U5" s="96" t="s">
        <v>156</v>
      </c>
      <c r="V5" s="97"/>
      <c r="W5" s="98"/>
      <c r="X5" s="96" t="s">
        <v>155</v>
      </c>
      <c r="Y5" s="97"/>
      <c r="Z5" s="98"/>
      <c r="AA5" s="92"/>
      <c r="AB5" s="95"/>
    </row>
    <row r="6" spans="1:33" ht="13.15" customHeight="1" x14ac:dyDescent="0.2">
      <c r="A6" s="101"/>
      <c r="B6" s="102"/>
      <c r="C6" s="42" t="s">
        <v>41</v>
      </c>
      <c r="D6" s="42" t="s">
        <v>42</v>
      </c>
      <c r="E6" s="42" t="s">
        <v>43</v>
      </c>
      <c r="F6" s="42" t="s">
        <v>41</v>
      </c>
      <c r="G6" s="42" t="s">
        <v>42</v>
      </c>
      <c r="H6" s="42" t="s">
        <v>43</v>
      </c>
      <c r="I6" s="42" t="s">
        <v>41</v>
      </c>
      <c r="J6" s="42" t="s">
        <v>42</v>
      </c>
      <c r="K6" s="42" t="s">
        <v>43</v>
      </c>
      <c r="L6" s="42" t="s">
        <v>41</v>
      </c>
      <c r="M6" s="42" t="s">
        <v>42</v>
      </c>
      <c r="N6" s="42" t="s">
        <v>43</v>
      </c>
      <c r="O6" s="42" t="s">
        <v>41</v>
      </c>
      <c r="P6" s="42" t="s">
        <v>42</v>
      </c>
      <c r="Q6" s="42" t="s">
        <v>43</v>
      </c>
      <c r="R6" s="42" t="s">
        <v>41</v>
      </c>
      <c r="S6" s="42" t="s">
        <v>42</v>
      </c>
      <c r="T6" s="42" t="s">
        <v>43</v>
      </c>
      <c r="U6" s="42" t="s">
        <v>41</v>
      </c>
      <c r="V6" s="42" t="s">
        <v>42</v>
      </c>
      <c r="W6" s="42" t="s">
        <v>43</v>
      </c>
      <c r="X6" s="42" t="s">
        <v>41</v>
      </c>
      <c r="Y6" s="42" t="s">
        <v>42</v>
      </c>
      <c r="Z6" s="42" t="s">
        <v>43</v>
      </c>
      <c r="AA6" s="92"/>
      <c r="AB6" s="95"/>
    </row>
    <row r="7" spans="1:33" s="35" customFormat="1" ht="13.15" customHeight="1" x14ac:dyDescent="0.2">
      <c r="A7" s="103"/>
      <c r="B7" s="104"/>
      <c r="C7" s="69" t="s">
        <v>3</v>
      </c>
      <c r="D7" s="69" t="s">
        <v>4</v>
      </c>
      <c r="E7" s="69" t="s">
        <v>5</v>
      </c>
      <c r="F7" s="69" t="s">
        <v>3</v>
      </c>
      <c r="G7" s="69" t="s">
        <v>4</v>
      </c>
      <c r="H7" s="69" t="s">
        <v>5</v>
      </c>
      <c r="I7" s="69" t="s">
        <v>3</v>
      </c>
      <c r="J7" s="69" t="s">
        <v>4</v>
      </c>
      <c r="K7" s="69" t="s">
        <v>5</v>
      </c>
      <c r="L7" s="69" t="s">
        <v>3</v>
      </c>
      <c r="M7" s="69" t="s">
        <v>4</v>
      </c>
      <c r="N7" s="69" t="s">
        <v>5</v>
      </c>
      <c r="O7" s="69" t="s">
        <v>3</v>
      </c>
      <c r="P7" s="69" t="s">
        <v>4</v>
      </c>
      <c r="Q7" s="69" t="s">
        <v>5</v>
      </c>
      <c r="R7" s="69" t="s">
        <v>3</v>
      </c>
      <c r="S7" s="69" t="s">
        <v>4</v>
      </c>
      <c r="T7" s="69" t="s">
        <v>5</v>
      </c>
      <c r="U7" s="69" t="s">
        <v>3</v>
      </c>
      <c r="V7" s="69" t="s">
        <v>4</v>
      </c>
      <c r="W7" s="69" t="s">
        <v>5</v>
      </c>
      <c r="X7" s="69" t="s">
        <v>3</v>
      </c>
      <c r="Y7" s="69" t="s">
        <v>4</v>
      </c>
      <c r="Z7" s="69" t="s">
        <v>5</v>
      </c>
      <c r="AA7" s="93"/>
      <c r="AB7" s="126"/>
    </row>
    <row r="8" spans="1:33" s="2" customFormat="1" ht="13.15" customHeight="1" x14ac:dyDescent="0.2">
      <c r="A8" s="37" t="s">
        <v>85</v>
      </c>
      <c r="B8" s="27" t="s">
        <v>16</v>
      </c>
      <c r="C8" s="12">
        <v>140438</v>
      </c>
      <c r="D8" s="13">
        <v>86046</v>
      </c>
      <c r="E8" s="14">
        <v>54392</v>
      </c>
      <c r="F8" s="12">
        <v>324046</v>
      </c>
      <c r="G8" s="13">
        <v>169479</v>
      </c>
      <c r="H8" s="14">
        <v>154567</v>
      </c>
      <c r="I8" s="12">
        <v>3677</v>
      </c>
      <c r="J8" s="13">
        <v>2757</v>
      </c>
      <c r="K8" s="14">
        <v>920</v>
      </c>
      <c r="L8" s="12">
        <v>3794</v>
      </c>
      <c r="M8" s="13">
        <v>2823</v>
      </c>
      <c r="N8" s="14">
        <v>971</v>
      </c>
      <c r="O8" s="12">
        <v>32651</v>
      </c>
      <c r="P8" s="13">
        <v>21621</v>
      </c>
      <c r="Q8" s="14">
        <v>11030</v>
      </c>
      <c r="R8" s="12">
        <v>56625</v>
      </c>
      <c r="S8" s="13">
        <v>32723</v>
      </c>
      <c r="T8" s="14">
        <v>23902</v>
      </c>
      <c r="U8" s="12">
        <v>104110</v>
      </c>
      <c r="V8" s="13">
        <v>61668</v>
      </c>
      <c r="W8" s="14">
        <v>42442</v>
      </c>
      <c r="X8" s="12">
        <v>263627</v>
      </c>
      <c r="Y8" s="13">
        <v>133933</v>
      </c>
      <c r="Z8" s="14">
        <v>129694</v>
      </c>
      <c r="AA8" s="9">
        <v>1.6561801672312941</v>
      </c>
      <c r="AB8" s="20">
        <v>1.3791061792082187</v>
      </c>
      <c r="AD8" s="2">
        <v>8479633</v>
      </c>
      <c r="AE8" s="2">
        <v>23496813</v>
      </c>
      <c r="AF8" s="34">
        <f t="shared" ref="AF8:AF30" si="0">C8/AD8*100</f>
        <v>1.6561801672312941</v>
      </c>
      <c r="AG8" s="34">
        <f t="shared" ref="AG8:AG30" si="1">F8/AE8*100</f>
        <v>1.3791061792082187</v>
      </c>
    </row>
    <row r="9" spans="1:33" ht="13.15" customHeight="1" x14ac:dyDescent="0.2">
      <c r="A9" s="38" t="s">
        <v>96</v>
      </c>
      <c r="B9" s="7" t="s">
        <v>17</v>
      </c>
      <c r="C9" s="29">
        <v>18794</v>
      </c>
      <c r="D9" s="30">
        <v>11064</v>
      </c>
      <c r="E9" s="31">
        <v>7730</v>
      </c>
      <c r="F9" s="29">
        <v>44713</v>
      </c>
      <c r="G9" s="30">
        <v>22971</v>
      </c>
      <c r="H9" s="31">
        <v>21742</v>
      </c>
      <c r="I9" s="29">
        <v>75</v>
      </c>
      <c r="J9" s="30">
        <v>58</v>
      </c>
      <c r="K9" s="31">
        <v>17</v>
      </c>
      <c r="L9" s="29">
        <v>78</v>
      </c>
      <c r="M9" s="30">
        <v>59</v>
      </c>
      <c r="N9" s="31">
        <v>19</v>
      </c>
      <c r="O9" s="29">
        <v>1279</v>
      </c>
      <c r="P9" s="30">
        <v>843</v>
      </c>
      <c r="Q9" s="31">
        <v>436</v>
      </c>
      <c r="R9" s="29">
        <v>2386</v>
      </c>
      <c r="S9" s="30">
        <v>1334</v>
      </c>
      <c r="T9" s="31">
        <v>1052</v>
      </c>
      <c r="U9" s="29">
        <v>17440</v>
      </c>
      <c r="V9" s="30">
        <v>10163</v>
      </c>
      <c r="W9" s="31">
        <v>7277</v>
      </c>
      <c r="X9" s="29">
        <v>42249</v>
      </c>
      <c r="Y9" s="30">
        <v>21578</v>
      </c>
      <c r="Z9" s="31">
        <v>20671</v>
      </c>
      <c r="AA9" s="32">
        <v>1.2426688883158443</v>
      </c>
      <c r="AB9" s="33">
        <v>1.1260479652663575</v>
      </c>
      <c r="AD9">
        <v>1512390</v>
      </c>
      <c r="AE9">
        <v>3970790</v>
      </c>
      <c r="AF9" s="33">
        <f t="shared" si="0"/>
        <v>1.2426688883158443</v>
      </c>
      <c r="AG9" s="33">
        <f t="shared" si="1"/>
        <v>1.1260479652663575</v>
      </c>
    </row>
    <row r="10" spans="1:33" ht="13.15" customHeight="1" x14ac:dyDescent="0.2">
      <c r="A10" s="38" t="s">
        <v>64</v>
      </c>
      <c r="B10" s="7" t="s">
        <v>18</v>
      </c>
      <c r="C10" s="29">
        <v>20337</v>
      </c>
      <c r="D10" s="30">
        <v>11541</v>
      </c>
      <c r="E10" s="31">
        <v>8796</v>
      </c>
      <c r="F10" s="29">
        <v>46630</v>
      </c>
      <c r="G10" s="30">
        <v>23534</v>
      </c>
      <c r="H10" s="31">
        <v>23096</v>
      </c>
      <c r="I10" s="29">
        <v>2118</v>
      </c>
      <c r="J10" s="30">
        <v>1594</v>
      </c>
      <c r="K10" s="31">
        <v>524</v>
      </c>
      <c r="L10" s="29">
        <v>2193</v>
      </c>
      <c r="M10" s="30">
        <v>1633</v>
      </c>
      <c r="N10" s="31">
        <v>560</v>
      </c>
      <c r="O10" s="29">
        <v>5082</v>
      </c>
      <c r="P10" s="30">
        <v>3093</v>
      </c>
      <c r="Q10" s="31">
        <v>1989</v>
      </c>
      <c r="R10" s="29">
        <v>8418</v>
      </c>
      <c r="S10" s="30">
        <v>4690</v>
      </c>
      <c r="T10" s="31">
        <v>3728</v>
      </c>
      <c r="U10" s="29">
        <v>13137</v>
      </c>
      <c r="V10" s="30">
        <v>6854</v>
      </c>
      <c r="W10" s="31">
        <v>6283</v>
      </c>
      <c r="X10" s="29">
        <v>36019</v>
      </c>
      <c r="Y10" s="30">
        <v>17211</v>
      </c>
      <c r="Z10" s="31">
        <v>18808</v>
      </c>
      <c r="AA10" s="32">
        <v>1.947645242600921</v>
      </c>
      <c r="AB10" s="33">
        <v>1.724166618906672</v>
      </c>
      <c r="AD10">
        <v>1044184</v>
      </c>
      <c r="AE10">
        <v>2704495</v>
      </c>
      <c r="AF10" s="33">
        <f t="shared" si="0"/>
        <v>1.947645242600921</v>
      </c>
      <c r="AG10" s="33">
        <f t="shared" si="1"/>
        <v>1.724166618906672</v>
      </c>
    </row>
    <row r="11" spans="1:33" ht="13.15" customHeight="1" x14ac:dyDescent="0.2">
      <c r="A11" s="38" t="s">
        <v>97</v>
      </c>
      <c r="B11" s="7" t="s">
        <v>19</v>
      </c>
      <c r="C11" s="29">
        <v>7196</v>
      </c>
      <c r="D11" s="30">
        <v>4044</v>
      </c>
      <c r="E11" s="31">
        <v>3152</v>
      </c>
      <c r="F11" s="29">
        <v>18798</v>
      </c>
      <c r="G11" s="30">
        <v>9458</v>
      </c>
      <c r="H11" s="31">
        <v>9340</v>
      </c>
      <c r="I11" s="29">
        <v>41</v>
      </c>
      <c r="J11" s="30">
        <v>36</v>
      </c>
      <c r="K11" s="31">
        <v>5</v>
      </c>
      <c r="L11" s="29">
        <v>45</v>
      </c>
      <c r="M11" s="30">
        <v>38</v>
      </c>
      <c r="N11" s="31">
        <v>7</v>
      </c>
      <c r="O11" s="29">
        <v>992</v>
      </c>
      <c r="P11" s="30">
        <v>636</v>
      </c>
      <c r="Q11" s="31">
        <v>356</v>
      </c>
      <c r="R11" s="29">
        <v>2060</v>
      </c>
      <c r="S11" s="30">
        <v>1159</v>
      </c>
      <c r="T11" s="31">
        <v>901</v>
      </c>
      <c r="U11" s="29">
        <v>6163</v>
      </c>
      <c r="V11" s="30">
        <v>3372</v>
      </c>
      <c r="W11" s="31">
        <v>2791</v>
      </c>
      <c r="X11" s="29">
        <v>16693</v>
      </c>
      <c r="Y11" s="30">
        <v>8261</v>
      </c>
      <c r="Z11" s="31">
        <v>8432</v>
      </c>
      <c r="AA11" s="32">
        <v>0.95529521091234948</v>
      </c>
      <c r="AB11" s="33">
        <v>0.88914241603805177</v>
      </c>
      <c r="AD11">
        <v>753275</v>
      </c>
      <c r="AE11">
        <v>2114172</v>
      </c>
      <c r="AF11" s="33">
        <f t="shared" si="0"/>
        <v>0.95529521091234948</v>
      </c>
      <c r="AG11" s="33">
        <f t="shared" si="1"/>
        <v>0.88914241603805177</v>
      </c>
    </row>
    <row r="12" spans="1:33" ht="13.15" customHeight="1" x14ac:dyDescent="0.2">
      <c r="A12" s="38" t="s">
        <v>98</v>
      </c>
      <c r="B12" s="7" t="s">
        <v>28</v>
      </c>
      <c r="C12" s="29">
        <v>17282</v>
      </c>
      <c r="D12" s="30">
        <v>9757</v>
      </c>
      <c r="E12" s="31">
        <v>7525</v>
      </c>
      <c r="F12" s="29">
        <v>42902</v>
      </c>
      <c r="G12" s="30">
        <v>21490</v>
      </c>
      <c r="H12" s="31">
        <v>21412</v>
      </c>
      <c r="I12" s="29">
        <v>490</v>
      </c>
      <c r="J12" s="30">
        <v>360</v>
      </c>
      <c r="K12" s="31">
        <v>130</v>
      </c>
      <c r="L12" s="29">
        <v>508</v>
      </c>
      <c r="M12" s="30">
        <v>373</v>
      </c>
      <c r="N12" s="31">
        <v>135</v>
      </c>
      <c r="O12" s="29">
        <v>5075</v>
      </c>
      <c r="P12" s="30">
        <v>3122</v>
      </c>
      <c r="Q12" s="31">
        <v>1953</v>
      </c>
      <c r="R12" s="29">
        <v>10123</v>
      </c>
      <c r="S12" s="30">
        <v>5507</v>
      </c>
      <c r="T12" s="31">
        <v>4616</v>
      </c>
      <c r="U12" s="29">
        <v>11717</v>
      </c>
      <c r="V12" s="30">
        <v>6275</v>
      </c>
      <c r="W12" s="31">
        <v>5442</v>
      </c>
      <c r="X12" s="29">
        <v>32271</v>
      </c>
      <c r="Y12" s="30">
        <v>15610</v>
      </c>
      <c r="Z12" s="31">
        <v>16661</v>
      </c>
      <c r="AA12" s="32">
        <v>1.8577961433691448</v>
      </c>
      <c r="AB12" s="33">
        <v>1.5607543512639521</v>
      </c>
      <c r="AD12">
        <v>930242</v>
      </c>
      <c r="AE12">
        <v>2748799</v>
      </c>
      <c r="AF12" s="33">
        <f t="shared" si="0"/>
        <v>1.8577961433691448</v>
      </c>
      <c r="AG12" s="33">
        <f t="shared" si="1"/>
        <v>1.5607543512639521</v>
      </c>
    </row>
    <row r="13" spans="1:33" ht="13.15" customHeight="1" x14ac:dyDescent="0.2">
      <c r="A13" s="38" t="s">
        <v>63</v>
      </c>
      <c r="B13" s="7" t="s">
        <v>29</v>
      </c>
      <c r="C13" s="29">
        <v>10203</v>
      </c>
      <c r="D13" s="30">
        <v>6655</v>
      </c>
      <c r="E13" s="31">
        <v>3548</v>
      </c>
      <c r="F13" s="29">
        <v>22771</v>
      </c>
      <c r="G13" s="30">
        <v>12177</v>
      </c>
      <c r="H13" s="31">
        <v>10594</v>
      </c>
      <c r="I13" s="29">
        <v>389</v>
      </c>
      <c r="J13" s="30">
        <v>263</v>
      </c>
      <c r="K13" s="31">
        <v>126</v>
      </c>
      <c r="L13" s="29">
        <v>394</v>
      </c>
      <c r="M13" s="30">
        <v>266</v>
      </c>
      <c r="N13" s="31">
        <v>128</v>
      </c>
      <c r="O13" s="29">
        <v>3105</v>
      </c>
      <c r="P13" s="30">
        <v>2162</v>
      </c>
      <c r="Q13" s="31">
        <v>943</v>
      </c>
      <c r="R13" s="29">
        <v>4542</v>
      </c>
      <c r="S13" s="30">
        <v>2832</v>
      </c>
      <c r="T13" s="31">
        <v>1710</v>
      </c>
      <c r="U13" s="29">
        <v>6709</v>
      </c>
      <c r="V13" s="30">
        <v>4230</v>
      </c>
      <c r="W13" s="31">
        <v>2479</v>
      </c>
      <c r="X13" s="29">
        <v>17835</v>
      </c>
      <c r="Y13" s="30">
        <v>9079</v>
      </c>
      <c r="Z13" s="31">
        <v>8756</v>
      </c>
      <c r="AA13" s="32">
        <v>1.5163674950732546</v>
      </c>
      <c r="AB13" s="33">
        <v>1.2079100043126381</v>
      </c>
      <c r="AD13">
        <v>672858</v>
      </c>
      <c r="AE13">
        <v>1885157</v>
      </c>
      <c r="AF13" s="33">
        <f t="shared" si="0"/>
        <v>1.5163674950732546</v>
      </c>
      <c r="AG13" s="33">
        <f t="shared" si="1"/>
        <v>1.2079100043126381</v>
      </c>
    </row>
    <row r="14" spans="1:33" ht="13.15" customHeight="1" x14ac:dyDescent="0.2">
      <c r="A14" s="38" t="s">
        <v>99</v>
      </c>
      <c r="B14" s="7" t="s">
        <v>30</v>
      </c>
      <c r="C14" s="29">
        <v>20925</v>
      </c>
      <c r="D14" s="30">
        <v>12880</v>
      </c>
      <c r="E14" s="31">
        <v>8045</v>
      </c>
      <c r="F14" s="29">
        <v>50105</v>
      </c>
      <c r="G14" s="30">
        <v>25776</v>
      </c>
      <c r="H14" s="31">
        <v>24329</v>
      </c>
      <c r="I14" s="29">
        <v>121</v>
      </c>
      <c r="J14" s="30">
        <v>89</v>
      </c>
      <c r="K14" s="31">
        <v>32</v>
      </c>
      <c r="L14" s="29">
        <v>125</v>
      </c>
      <c r="M14" s="30">
        <v>92</v>
      </c>
      <c r="N14" s="31">
        <v>33</v>
      </c>
      <c r="O14" s="29">
        <v>8101</v>
      </c>
      <c r="P14" s="30">
        <v>5312</v>
      </c>
      <c r="Q14" s="31">
        <v>2789</v>
      </c>
      <c r="R14" s="29">
        <v>13695</v>
      </c>
      <c r="S14" s="30">
        <v>7835</v>
      </c>
      <c r="T14" s="31">
        <v>5860</v>
      </c>
      <c r="U14" s="29">
        <v>12703</v>
      </c>
      <c r="V14" s="30">
        <v>7479</v>
      </c>
      <c r="W14" s="31">
        <v>5224</v>
      </c>
      <c r="X14" s="29">
        <v>36285</v>
      </c>
      <c r="Y14" s="30">
        <v>17849</v>
      </c>
      <c r="Z14" s="31">
        <v>18436</v>
      </c>
      <c r="AA14" s="32">
        <v>1.9482442060101821</v>
      </c>
      <c r="AB14" s="33">
        <v>1.8034799009444828</v>
      </c>
      <c r="AD14">
        <v>1074044</v>
      </c>
      <c r="AE14">
        <v>2778240</v>
      </c>
      <c r="AF14" s="33">
        <f t="shared" si="0"/>
        <v>1.9482442060101821</v>
      </c>
      <c r="AG14" s="33">
        <f t="shared" si="1"/>
        <v>1.8034799009444828</v>
      </c>
    </row>
    <row r="15" spans="1:33" ht="13.15" customHeight="1" x14ac:dyDescent="0.2">
      <c r="A15" s="25" t="s">
        <v>44</v>
      </c>
      <c r="B15" s="7" t="s">
        <v>31</v>
      </c>
      <c r="C15" s="15">
        <v>2631</v>
      </c>
      <c r="D15" s="3">
        <v>1642</v>
      </c>
      <c r="E15" s="16">
        <v>989</v>
      </c>
      <c r="F15" s="15">
        <v>5088</v>
      </c>
      <c r="G15" s="3">
        <v>2779</v>
      </c>
      <c r="H15" s="16">
        <v>2309</v>
      </c>
      <c r="I15" s="15">
        <v>18</v>
      </c>
      <c r="J15" s="3">
        <v>16</v>
      </c>
      <c r="K15" s="16">
        <v>2</v>
      </c>
      <c r="L15" s="15">
        <v>19</v>
      </c>
      <c r="M15" s="3">
        <v>16</v>
      </c>
      <c r="N15" s="16">
        <v>3</v>
      </c>
      <c r="O15" s="15">
        <v>292</v>
      </c>
      <c r="P15" s="3">
        <v>221</v>
      </c>
      <c r="Q15" s="16">
        <v>71</v>
      </c>
      <c r="R15" s="15">
        <v>470</v>
      </c>
      <c r="S15" s="3">
        <v>302</v>
      </c>
      <c r="T15" s="16">
        <v>168</v>
      </c>
      <c r="U15" s="15">
        <v>2321</v>
      </c>
      <c r="V15" s="3">
        <v>1405</v>
      </c>
      <c r="W15" s="16">
        <v>916</v>
      </c>
      <c r="X15" s="15">
        <v>4599</v>
      </c>
      <c r="Y15" s="3">
        <v>2461</v>
      </c>
      <c r="Z15" s="16">
        <v>2138</v>
      </c>
      <c r="AA15" s="10">
        <v>1.5932129491697853</v>
      </c>
      <c r="AB15" s="21">
        <v>1.1112712786172012</v>
      </c>
      <c r="AD15">
        <v>165138</v>
      </c>
      <c r="AE15">
        <v>457854</v>
      </c>
      <c r="AF15" s="33">
        <f t="shared" si="0"/>
        <v>1.5932129491697853</v>
      </c>
      <c r="AG15" s="33">
        <f t="shared" si="1"/>
        <v>1.1112712786172012</v>
      </c>
    </row>
    <row r="16" spans="1:33" ht="13.15" customHeight="1" x14ac:dyDescent="0.2">
      <c r="A16" s="25" t="s">
        <v>45</v>
      </c>
      <c r="B16" s="7" t="s">
        <v>32</v>
      </c>
      <c r="C16" s="15">
        <v>1721</v>
      </c>
      <c r="D16" s="3">
        <v>1150</v>
      </c>
      <c r="E16" s="16">
        <v>571</v>
      </c>
      <c r="F16" s="15">
        <v>4286</v>
      </c>
      <c r="G16" s="3">
        <v>2312</v>
      </c>
      <c r="H16" s="16">
        <v>1974</v>
      </c>
      <c r="I16" s="15">
        <v>18</v>
      </c>
      <c r="J16" s="3">
        <v>17</v>
      </c>
      <c r="K16" s="16">
        <v>1</v>
      </c>
      <c r="L16" s="15">
        <v>18</v>
      </c>
      <c r="M16" s="3">
        <v>17</v>
      </c>
      <c r="N16" s="16">
        <v>1</v>
      </c>
      <c r="O16" s="15">
        <v>232</v>
      </c>
      <c r="P16" s="3">
        <v>183</v>
      </c>
      <c r="Q16" s="16">
        <v>49</v>
      </c>
      <c r="R16" s="15">
        <v>416</v>
      </c>
      <c r="S16" s="3">
        <v>258</v>
      </c>
      <c r="T16" s="16">
        <v>158</v>
      </c>
      <c r="U16" s="15">
        <v>1471</v>
      </c>
      <c r="V16" s="3">
        <v>950</v>
      </c>
      <c r="W16" s="16">
        <v>521</v>
      </c>
      <c r="X16" s="15">
        <v>3852</v>
      </c>
      <c r="Y16" s="3">
        <v>2037</v>
      </c>
      <c r="Z16" s="16">
        <v>1815</v>
      </c>
      <c r="AA16" s="10">
        <v>0.93548369562263201</v>
      </c>
      <c r="AB16" s="21">
        <v>0.78905267653810951</v>
      </c>
      <c r="AD16">
        <v>183969</v>
      </c>
      <c r="AE16">
        <v>543183</v>
      </c>
      <c r="AF16" s="33">
        <f t="shared" si="0"/>
        <v>0.93548369562263201</v>
      </c>
      <c r="AG16" s="33">
        <f t="shared" si="1"/>
        <v>0.78905267653810951</v>
      </c>
    </row>
    <row r="17" spans="1:33" ht="13.15" customHeight="1" x14ac:dyDescent="0.2">
      <c r="A17" s="25" t="s">
        <v>46</v>
      </c>
      <c r="B17" s="7" t="s">
        <v>33</v>
      </c>
      <c r="C17" s="15">
        <v>2954</v>
      </c>
      <c r="D17" s="3">
        <v>1919</v>
      </c>
      <c r="E17" s="16">
        <v>1035</v>
      </c>
      <c r="F17" s="15">
        <v>6489</v>
      </c>
      <c r="G17" s="3">
        <v>3560</v>
      </c>
      <c r="H17" s="16">
        <v>2929</v>
      </c>
      <c r="I17" s="15">
        <v>5</v>
      </c>
      <c r="J17" s="3">
        <v>5</v>
      </c>
      <c r="K17" s="16">
        <v>0</v>
      </c>
      <c r="L17" s="15">
        <v>5</v>
      </c>
      <c r="M17" s="3">
        <v>5</v>
      </c>
      <c r="N17" s="16">
        <v>0</v>
      </c>
      <c r="O17" s="15">
        <v>1229</v>
      </c>
      <c r="P17" s="3">
        <v>872</v>
      </c>
      <c r="Q17" s="16">
        <v>357</v>
      </c>
      <c r="R17" s="15">
        <v>2142</v>
      </c>
      <c r="S17" s="3">
        <v>1302</v>
      </c>
      <c r="T17" s="16">
        <v>840</v>
      </c>
      <c r="U17" s="15">
        <v>1720</v>
      </c>
      <c r="V17" s="3">
        <v>1042</v>
      </c>
      <c r="W17" s="16">
        <v>678</v>
      </c>
      <c r="X17" s="15">
        <v>4342</v>
      </c>
      <c r="Y17" s="3">
        <v>2253</v>
      </c>
      <c r="Z17" s="16">
        <v>2089</v>
      </c>
      <c r="AA17" s="10">
        <v>1.601491978986517</v>
      </c>
      <c r="AB17" s="21">
        <v>1.1536553754580219</v>
      </c>
      <c r="AD17">
        <v>184453</v>
      </c>
      <c r="AE17">
        <v>562473</v>
      </c>
      <c r="AF17" s="33">
        <f t="shared" si="0"/>
        <v>1.601491978986517</v>
      </c>
      <c r="AG17" s="33">
        <f t="shared" si="1"/>
        <v>1.1536553754580219</v>
      </c>
    </row>
    <row r="18" spans="1:33" ht="13.15" customHeight="1" x14ac:dyDescent="0.2">
      <c r="A18" s="25" t="s">
        <v>47</v>
      </c>
      <c r="B18" s="7" t="s">
        <v>34</v>
      </c>
      <c r="C18" s="15">
        <v>6004</v>
      </c>
      <c r="D18" s="3">
        <v>3912</v>
      </c>
      <c r="E18" s="16">
        <v>2092</v>
      </c>
      <c r="F18" s="15">
        <v>10527</v>
      </c>
      <c r="G18" s="3">
        <v>5924</v>
      </c>
      <c r="H18" s="16">
        <v>4603</v>
      </c>
      <c r="I18" s="15">
        <v>2</v>
      </c>
      <c r="J18" s="3">
        <v>2</v>
      </c>
      <c r="K18" s="16">
        <v>0</v>
      </c>
      <c r="L18" s="15">
        <v>2</v>
      </c>
      <c r="M18" s="3">
        <v>2</v>
      </c>
      <c r="N18" s="16">
        <v>0</v>
      </c>
      <c r="O18" s="15">
        <v>67</v>
      </c>
      <c r="P18" s="3">
        <v>44</v>
      </c>
      <c r="Q18" s="16">
        <v>23</v>
      </c>
      <c r="R18" s="15">
        <v>127</v>
      </c>
      <c r="S18" s="3">
        <v>75</v>
      </c>
      <c r="T18" s="16">
        <v>52</v>
      </c>
      <c r="U18" s="15">
        <v>5935</v>
      </c>
      <c r="V18" s="3">
        <v>3866</v>
      </c>
      <c r="W18" s="16">
        <v>2069</v>
      </c>
      <c r="X18" s="15">
        <v>10398</v>
      </c>
      <c r="Y18" s="3">
        <v>5847</v>
      </c>
      <c r="Z18" s="16">
        <v>4551</v>
      </c>
      <c r="AA18" s="10">
        <v>1.5703711453456437</v>
      </c>
      <c r="AB18" s="21">
        <v>0.81671444475908594</v>
      </c>
      <c r="AD18">
        <v>382330</v>
      </c>
      <c r="AE18">
        <v>1288945</v>
      </c>
      <c r="AF18" s="33">
        <f t="shared" si="0"/>
        <v>1.5703711453456437</v>
      </c>
      <c r="AG18" s="33">
        <f t="shared" si="1"/>
        <v>0.81671444475908594</v>
      </c>
    </row>
    <row r="19" spans="1:33" ht="13.15" customHeight="1" x14ac:dyDescent="0.2">
      <c r="A19" s="25" t="s">
        <v>48</v>
      </c>
      <c r="B19" s="7" t="s">
        <v>35</v>
      </c>
      <c r="C19" s="15">
        <v>2988</v>
      </c>
      <c r="D19" s="3">
        <v>2018</v>
      </c>
      <c r="E19" s="16">
        <v>970</v>
      </c>
      <c r="F19" s="15">
        <v>6083</v>
      </c>
      <c r="G19" s="3">
        <v>3403</v>
      </c>
      <c r="H19" s="16">
        <v>2680</v>
      </c>
      <c r="I19" s="15">
        <v>14</v>
      </c>
      <c r="J19" s="3">
        <v>10</v>
      </c>
      <c r="K19" s="16">
        <v>4</v>
      </c>
      <c r="L19" s="15">
        <v>17</v>
      </c>
      <c r="M19" s="3">
        <v>13</v>
      </c>
      <c r="N19" s="16">
        <v>4</v>
      </c>
      <c r="O19" s="15">
        <v>294</v>
      </c>
      <c r="P19" s="3">
        <v>205</v>
      </c>
      <c r="Q19" s="16">
        <v>89</v>
      </c>
      <c r="R19" s="15">
        <v>597</v>
      </c>
      <c r="S19" s="3">
        <v>340</v>
      </c>
      <c r="T19" s="16">
        <v>257</v>
      </c>
      <c r="U19" s="15">
        <v>2680</v>
      </c>
      <c r="V19" s="3">
        <v>1803</v>
      </c>
      <c r="W19" s="16">
        <v>877</v>
      </c>
      <c r="X19" s="15">
        <v>5469</v>
      </c>
      <c r="Y19" s="3">
        <v>3050</v>
      </c>
      <c r="Z19" s="16">
        <v>2419</v>
      </c>
      <c r="AA19" s="10">
        <v>1.6880497601816857</v>
      </c>
      <c r="AB19" s="21">
        <v>1.1970968973483997</v>
      </c>
      <c r="AD19">
        <v>177009</v>
      </c>
      <c r="AE19">
        <v>508146</v>
      </c>
      <c r="AF19" s="33">
        <f t="shared" si="0"/>
        <v>1.6880497601816857</v>
      </c>
      <c r="AG19" s="33">
        <f t="shared" si="1"/>
        <v>1.1970968973483997</v>
      </c>
    </row>
    <row r="20" spans="1:33" ht="13.15" customHeight="1" x14ac:dyDescent="0.2">
      <c r="A20" s="25" t="s">
        <v>49</v>
      </c>
      <c r="B20" s="7" t="s">
        <v>20</v>
      </c>
      <c r="C20" s="15">
        <v>5466</v>
      </c>
      <c r="D20" s="3">
        <v>3865</v>
      </c>
      <c r="E20" s="16">
        <v>1601</v>
      </c>
      <c r="F20" s="15">
        <v>12698</v>
      </c>
      <c r="G20" s="3">
        <v>6957</v>
      </c>
      <c r="H20" s="16">
        <v>5741</v>
      </c>
      <c r="I20" s="15">
        <v>0</v>
      </c>
      <c r="J20" s="3">
        <v>0</v>
      </c>
      <c r="K20" s="16">
        <v>0</v>
      </c>
      <c r="L20" s="15">
        <v>0</v>
      </c>
      <c r="M20" s="3">
        <v>0</v>
      </c>
      <c r="N20" s="16">
        <v>0</v>
      </c>
      <c r="O20" s="15">
        <v>2515</v>
      </c>
      <c r="P20" s="3">
        <v>1834</v>
      </c>
      <c r="Q20" s="16">
        <v>681</v>
      </c>
      <c r="R20" s="15">
        <v>4539</v>
      </c>
      <c r="S20" s="3">
        <v>2726</v>
      </c>
      <c r="T20" s="16">
        <v>1813</v>
      </c>
      <c r="U20" s="15">
        <v>2951</v>
      </c>
      <c r="V20" s="3">
        <v>2031</v>
      </c>
      <c r="W20" s="16">
        <v>920</v>
      </c>
      <c r="X20" s="15">
        <v>8159</v>
      </c>
      <c r="Y20" s="3">
        <v>4231</v>
      </c>
      <c r="Z20" s="16">
        <v>3928</v>
      </c>
      <c r="AA20" s="10">
        <v>2.2922756266434057</v>
      </c>
      <c r="AB20" s="21">
        <v>1.8187104600916375</v>
      </c>
      <c r="AD20">
        <v>238453</v>
      </c>
      <c r="AE20">
        <v>698187</v>
      </c>
      <c r="AF20" s="33">
        <f t="shared" si="0"/>
        <v>2.2922756266434057</v>
      </c>
      <c r="AG20" s="33">
        <f t="shared" si="1"/>
        <v>1.8187104600916375</v>
      </c>
    </row>
    <row r="21" spans="1:33" ht="13.15" customHeight="1" x14ac:dyDescent="0.2">
      <c r="A21" s="25" t="s">
        <v>50</v>
      </c>
      <c r="B21" s="7" t="s">
        <v>21</v>
      </c>
      <c r="C21" s="15">
        <v>1999</v>
      </c>
      <c r="D21" s="3">
        <v>1459</v>
      </c>
      <c r="E21" s="16">
        <v>540</v>
      </c>
      <c r="F21" s="15">
        <v>3929</v>
      </c>
      <c r="G21" s="3">
        <v>2315</v>
      </c>
      <c r="H21" s="16">
        <v>1614</v>
      </c>
      <c r="I21" s="15">
        <v>13</v>
      </c>
      <c r="J21" s="3">
        <v>11</v>
      </c>
      <c r="K21" s="16">
        <v>2</v>
      </c>
      <c r="L21" s="15">
        <v>13</v>
      </c>
      <c r="M21" s="3">
        <v>11</v>
      </c>
      <c r="N21" s="16">
        <v>2</v>
      </c>
      <c r="O21" s="15">
        <v>247</v>
      </c>
      <c r="P21" s="3">
        <v>189</v>
      </c>
      <c r="Q21" s="16">
        <v>58</v>
      </c>
      <c r="R21" s="15">
        <v>327</v>
      </c>
      <c r="S21" s="3">
        <v>220</v>
      </c>
      <c r="T21" s="16">
        <v>107</v>
      </c>
      <c r="U21" s="15">
        <v>1739</v>
      </c>
      <c r="V21" s="3">
        <v>1259</v>
      </c>
      <c r="W21" s="16">
        <v>480</v>
      </c>
      <c r="X21" s="15">
        <v>3589</v>
      </c>
      <c r="Y21" s="3">
        <v>2084</v>
      </c>
      <c r="Z21" s="16">
        <v>1505</v>
      </c>
      <c r="AA21" s="10">
        <v>1.0985689477039415</v>
      </c>
      <c r="AB21" s="21">
        <v>0.7577525472172989</v>
      </c>
      <c r="AD21">
        <v>181964</v>
      </c>
      <c r="AE21">
        <v>518507</v>
      </c>
      <c r="AF21" s="33">
        <f t="shared" si="0"/>
        <v>1.0985689477039415</v>
      </c>
      <c r="AG21" s="33">
        <f t="shared" si="1"/>
        <v>0.7577525472172989</v>
      </c>
    </row>
    <row r="22" spans="1:33" ht="13.15" customHeight="1" x14ac:dyDescent="0.2">
      <c r="A22" s="25" t="s">
        <v>51</v>
      </c>
      <c r="B22" s="7" t="s">
        <v>22</v>
      </c>
      <c r="C22" s="15">
        <v>7820</v>
      </c>
      <c r="D22" s="3">
        <v>5291</v>
      </c>
      <c r="E22" s="16">
        <v>2529</v>
      </c>
      <c r="F22" s="15">
        <v>16471</v>
      </c>
      <c r="G22" s="3">
        <v>9407</v>
      </c>
      <c r="H22" s="16">
        <v>7064</v>
      </c>
      <c r="I22" s="15">
        <v>74</v>
      </c>
      <c r="J22" s="3">
        <v>56</v>
      </c>
      <c r="K22" s="16">
        <v>18</v>
      </c>
      <c r="L22" s="15">
        <v>74</v>
      </c>
      <c r="M22" s="3">
        <v>56</v>
      </c>
      <c r="N22" s="16">
        <v>18</v>
      </c>
      <c r="O22" s="15">
        <v>994</v>
      </c>
      <c r="P22" s="3">
        <v>736</v>
      </c>
      <c r="Q22" s="16">
        <v>258</v>
      </c>
      <c r="R22" s="15">
        <v>1262</v>
      </c>
      <c r="S22" s="3">
        <v>872</v>
      </c>
      <c r="T22" s="16">
        <v>390</v>
      </c>
      <c r="U22" s="15">
        <v>6752</v>
      </c>
      <c r="V22" s="3">
        <v>4499</v>
      </c>
      <c r="W22" s="16">
        <v>2253</v>
      </c>
      <c r="X22" s="15">
        <v>15135</v>
      </c>
      <c r="Y22" s="3">
        <v>8479</v>
      </c>
      <c r="Z22" s="16">
        <v>6656</v>
      </c>
      <c r="AA22" s="10">
        <v>2.7474554416833259</v>
      </c>
      <c r="AB22" s="21">
        <v>1.9613937315423453</v>
      </c>
      <c r="AD22">
        <v>284627</v>
      </c>
      <c r="AE22">
        <v>839760</v>
      </c>
      <c r="AF22" s="33">
        <f t="shared" si="0"/>
        <v>2.7474554416833259</v>
      </c>
      <c r="AG22" s="33">
        <f t="shared" si="1"/>
        <v>1.9613937315423453</v>
      </c>
    </row>
    <row r="23" spans="1:33" ht="13.15" customHeight="1" x14ac:dyDescent="0.2">
      <c r="A23" s="25" t="s">
        <v>52</v>
      </c>
      <c r="B23" s="7" t="s">
        <v>23</v>
      </c>
      <c r="C23" s="15">
        <v>4221</v>
      </c>
      <c r="D23" s="3">
        <v>2687</v>
      </c>
      <c r="E23" s="16">
        <v>1534</v>
      </c>
      <c r="F23" s="15">
        <v>10027</v>
      </c>
      <c r="G23" s="3">
        <v>5434</v>
      </c>
      <c r="H23" s="16">
        <v>4593</v>
      </c>
      <c r="I23" s="15">
        <v>124</v>
      </c>
      <c r="J23" s="3">
        <v>111</v>
      </c>
      <c r="K23" s="16">
        <v>13</v>
      </c>
      <c r="L23" s="15">
        <v>125</v>
      </c>
      <c r="M23" s="3">
        <v>111</v>
      </c>
      <c r="N23" s="16">
        <v>14</v>
      </c>
      <c r="O23" s="15">
        <v>976</v>
      </c>
      <c r="P23" s="3">
        <v>683</v>
      </c>
      <c r="Q23" s="16">
        <v>293</v>
      </c>
      <c r="R23" s="15">
        <v>1911</v>
      </c>
      <c r="S23" s="3">
        <v>1125</v>
      </c>
      <c r="T23" s="16">
        <v>786</v>
      </c>
      <c r="U23" s="15">
        <v>3121</v>
      </c>
      <c r="V23" s="3">
        <v>1893</v>
      </c>
      <c r="W23" s="16">
        <v>1228</v>
      </c>
      <c r="X23" s="15">
        <v>7991</v>
      </c>
      <c r="Y23" s="3">
        <v>4198</v>
      </c>
      <c r="Z23" s="16">
        <v>3793</v>
      </c>
      <c r="AA23" s="10">
        <v>5.1241896714982884</v>
      </c>
      <c r="AB23" s="21">
        <v>4.5171957076053957</v>
      </c>
      <c r="AD23">
        <v>82374</v>
      </c>
      <c r="AE23">
        <v>221974</v>
      </c>
      <c r="AF23" s="33">
        <f t="shared" si="0"/>
        <v>5.1241896714982884</v>
      </c>
      <c r="AG23" s="33">
        <f t="shared" si="1"/>
        <v>4.5171957076053957</v>
      </c>
    </row>
    <row r="24" spans="1:33" ht="13.15" customHeight="1" x14ac:dyDescent="0.2">
      <c r="A24" s="25" t="s">
        <v>53</v>
      </c>
      <c r="B24" s="7" t="s">
        <v>24</v>
      </c>
      <c r="C24" s="15">
        <v>3292</v>
      </c>
      <c r="D24" s="3">
        <v>2192</v>
      </c>
      <c r="E24" s="16">
        <v>1100</v>
      </c>
      <c r="F24" s="15">
        <v>7566</v>
      </c>
      <c r="G24" s="3">
        <v>4260</v>
      </c>
      <c r="H24" s="16">
        <v>3306</v>
      </c>
      <c r="I24" s="15">
        <v>37</v>
      </c>
      <c r="J24" s="3">
        <v>26</v>
      </c>
      <c r="K24" s="16">
        <v>11</v>
      </c>
      <c r="L24" s="15">
        <v>38</v>
      </c>
      <c r="M24" s="3">
        <v>27</v>
      </c>
      <c r="N24" s="16">
        <v>11</v>
      </c>
      <c r="O24" s="15">
        <v>544</v>
      </c>
      <c r="P24" s="3">
        <v>390</v>
      </c>
      <c r="Q24" s="16">
        <v>154</v>
      </c>
      <c r="R24" s="15">
        <v>791</v>
      </c>
      <c r="S24" s="3">
        <v>521</v>
      </c>
      <c r="T24" s="16">
        <v>270</v>
      </c>
      <c r="U24" s="15">
        <v>2711</v>
      </c>
      <c r="V24" s="3">
        <v>1776</v>
      </c>
      <c r="W24" s="16">
        <v>935</v>
      </c>
      <c r="X24" s="15">
        <v>6737</v>
      </c>
      <c r="Y24" s="3">
        <v>3712</v>
      </c>
      <c r="Z24" s="16">
        <v>3025</v>
      </c>
      <c r="AA24" s="10">
        <v>2.6357085668534825</v>
      </c>
      <c r="AB24" s="21">
        <v>2.2814376132652661</v>
      </c>
      <c r="AD24">
        <v>124900</v>
      </c>
      <c r="AE24">
        <v>331633</v>
      </c>
      <c r="AF24" s="33">
        <f t="shared" si="0"/>
        <v>2.6357085668534825</v>
      </c>
      <c r="AG24" s="33">
        <f t="shared" si="1"/>
        <v>2.2814376132652661</v>
      </c>
    </row>
    <row r="25" spans="1:33" ht="13.15" customHeight="1" x14ac:dyDescent="0.2">
      <c r="A25" s="25" t="s">
        <v>54</v>
      </c>
      <c r="B25" s="7" t="s">
        <v>25</v>
      </c>
      <c r="C25" s="15">
        <v>1000</v>
      </c>
      <c r="D25" s="3">
        <v>698</v>
      </c>
      <c r="E25" s="16">
        <v>302</v>
      </c>
      <c r="F25" s="15">
        <v>2087</v>
      </c>
      <c r="G25" s="3">
        <v>1142</v>
      </c>
      <c r="H25" s="16">
        <v>945</v>
      </c>
      <c r="I25" s="15">
        <v>64</v>
      </c>
      <c r="J25" s="3">
        <v>46</v>
      </c>
      <c r="K25" s="16">
        <v>18</v>
      </c>
      <c r="L25" s="15">
        <v>65</v>
      </c>
      <c r="M25" s="3">
        <v>46</v>
      </c>
      <c r="N25" s="16">
        <v>19</v>
      </c>
      <c r="O25" s="15">
        <v>321</v>
      </c>
      <c r="P25" s="3">
        <v>243</v>
      </c>
      <c r="Q25" s="16">
        <v>78</v>
      </c>
      <c r="R25" s="15">
        <v>439</v>
      </c>
      <c r="S25" s="3">
        <v>293</v>
      </c>
      <c r="T25" s="16">
        <v>146</v>
      </c>
      <c r="U25" s="15">
        <v>615</v>
      </c>
      <c r="V25" s="3">
        <v>409</v>
      </c>
      <c r="W25" s="16">
        <v>206</v>
      </c>
      <c r="X25" s="15">
        <v>1583</v>
      </c>
      <c r="Y25" s="3">
        <v>803</v>
      </c>
      <c r="Z25" s="16">
        <v>780</v>
      </c>
      <c r="AA25" s="10">
        <v>2.584446799162639</v>
      </c>
      <c r="AB25" s="21">
        <v>2.0394402532932023</v>
      </c>
      <c r="AD25">
        <v>38693</v>
      </c>
      <c r="AE25">
        <v>102332</v>
      </c>
      <c r="AF25" s="33">
        <f t="shared" si="0"/>
        <v>2.584446799162639</v>
      </c>
      <c r="AG25" s="33">
        <f t="shared" si="1"/>
        <v>2.0394402532932023</v>
      </c>
    </row>
    <row r="26" spans="1:33" ht="13.15" customHeight="1" x14ac:dyDescent="0.2">
      <c r="A26" s="25" t="s">
        <v>55</v>
      </c>
      <c r="B26" s="7" t="s">
        <v>26</v>
      </c>
      <c r="C26" s="15">
        <v>2456</v>
      </c>
      <c r="D26" s="3">
        <v>1398</v>
      </c>
      <c r="E26" s="16">
        <v>1058</v>
      </c>
      <c r="F26" s="15">
        <v>6007</v>
      </c>
      <c r="G26" s="3">
        <v>2988</v>
      </c>
      <c r="H26" s="16">
        <v>3019</v>
      </c>
      <c r="I26" s="15">
        <v>7</v>
      </c>
      <c r="J26" s="3">
        <v>5</v>
      </c>
      <c r="K26" s="16">
        <v>2</v>
      </c>
      <c r="L26" s="15">
        <v>7</v>
      </c>
      <c r="M26" s="3">
        <v>5</v>
      </c>
      <c r="N26" s="16">
        <v>2</v>
      </c>
      <c r="O26" s="15">
        <v>417</v>
      </c>
      <c r="P26" s="3">
        <v>273</v>
      </c>
      <c r="Q26" s="16">
        <v>144</v>
      </c>
      <c r="R26" s="15">
        <v>803</v>
      </c>
      <c r="S26" s="3">
        <v>435</v>
      </c>
      <c r="T26" s="16">
        <v>368</v>
      </c>
      <c r="U26" s="15">
        <v>2032</v>
      </c>
      <c r="V26" s="3">
        <v>1120</v>
      </c>
      <c r="W26" s="16">
        <v>912</v>
      </c>
      <c r="X26" s="15">
        <v>5197</v>
      </c>
      <c r="Y26" s="3">
        <v>2548</v>
      </c>
      <c r="Z26" s="16">
        <v>2649</v>
      </c>
      <c r="AA26" s="10">
        <v>1.6273953722600654</v>
      </c>
      <c r="AB26" s="21">
        <v>1.6152973254957217</v>
      </c>
      <c r="AD26">
        <v>150916</v>
      </c>
      <c r="AE26">
        <v>371882</v>
      </c>
      <c r="AF26" s="33">
        <f t="shared" si="0"/>
        <v>1.6273953722600654</v>
      </c>
      <c r="AG26" s="33">
        <f t="shared" si="1"/>
        <v>1.6152973254957217</v>
      </c>
    </row>
    <row r="27" spans="1:33" ht="13.15" customHeight="1" x14ac:dyDescent="0.2">
      <c r="A27" s="25" t="s">
        <v>56</v>
      </c>
      <c r="B27" s="7" t="s">
        <v>27</v>
      </c>
      <c r="C27" s="15">
        <v>1553</v>
      </c>
      <c r="D27" s="3">
        <v>891</v>
      </c>
      <c r="E27" s="16">
        <v>662</v>
      </c>
      <c r="F27" s="15">
        <v>3589</v>
      </c>
      <c r="G27" s="3">
        <v>1852</v>
      </c>
      <c r="H27" s="16">
        <v>1737</v>
      </c>
      <c r="I27" s="15">
        <v>30</v>
      </c>
      <c r="J27" s="3">
        <v>22</v>
      </c>
      <c r="K27" s="16">
        <v>8</v>
      </c>
      <c r="L27" s="15">
        <v>30</v>
      </c>
      <c r="M27" s="3">
        <v>22</v>
      </c>
      <c r="N27" s="16">
        <v>8</v>
      </c>
      <c r="O27" s="15">
        <v>466</v>
      </c>
      <c r="P27" s="3">
        <v>295</v>
      </c>
      <c r="Q27" s="16">
        <v>171</v>
      </c>
      <c r="R27" s="15">
        <v>926</v>
      </c>
      <c r="S27" s="3">
        <v>505</v>
      </c>
      <c r="T27" s="16">
        <v>421</v>
      </c>
      <c r="U27" s="15">
        <v>1057</v>
      </c>
      <c r="V27" s="3">
        <v>574</v>
      </c>
      <c r="W27" s="16">
        <v>483</v>
      </c>
      <c r="X27" s="15">
        <v>2633</v>
      </c>
      <c r="Y27" s="3">
        <v>1325</v>
      </c>
      <c r="Z27" s="16">
        <v>1308</v>
      </c>
      <c r="AA27" s="10">
        <v>0.98367716640169245</v>
      </c>
      <c r="AB27" s="21">
        <v>0.82602211318044982</v>
      </c>
      <c r="AD27">
        <v>157877</v>
      </c>
      <c r="AE27">
        <v>434492</v>
      </c>
      <c r="AF27" s="33">
        <f t="shared" si="0"/>
        <v>0.98367716640169245</v>
      </c>
      <c r="AG27" s="33">
        <f t="shared" si="1"/>
        <v>0.82602211318044982</v>
      </c>
    </row>
    <row r="28" spans="1:33" ht="13.15" customHeight="1" x14ac:dyDescent="0.2">
      <c r="A28" s="25" t="s">
        <v>57</v>
      </c>
      <c r="B28" s="7" t="s">
        <v>36</v>
      </c>
      <c r="C28" s="15">
        <v>1254</v>
      </c>
      <c r="D28" s="3">
        <v>774</v>
      </c>
      <c r="E28" s="16">
        <v>480</v>
      </c>
      <c r="F28" s="15">
        <v>2561</v>
      </c>
      <c r="G28" s="3">
        <v>1367</v>
      </c>
      <c r="H28" s="16">
        <v>1194</v>
      </c>
      <c r="I28" s="15">
        <v>25</v>
      </c>
      <c r="J28" s="3">
        <v>20</v>
      </c>
      <c r="K28" s="16">
        <v>5</v>
      </c>
      <c r="L28" s="15">
        <v>26</v>
      </c>
      <c r="M28" s="3">
        <v>21</v>
      </c>
      <c r="N28" s="16">
        <v>5</v>
      </c>
      <c r="O28" s="15">
        <v>328</v>
      </c>
      <c r="P28" s="3">
        <v>228</v>
      </c>
      <c r="Q28" s="16">
        <v>100</v>
      </c>
      <c r="R28" s="15">
        <v>462</v>
      </c>
      <c r="S28" s="3">
        <v>291</v>
      </c>
      <c r="T28" s="16">
        <v>171</v>
      </c>
      <c r="U28" s="15">
        <v>901</v>
      </c>
      <c r="V28" s="3">
        <v>526</v>
      </c>
      <c r="W28" s="16">
        <v>375</v>
      </c>
      <c r="X28" s="15">
        <v>2073</v>
      </c>
      <c r="Y28" s="3">
        <v>1055</v>
      </c>
      <c r="Z28" s="16">
        <v>1018</v>
      </c>
      <c r="AA28" s="10">
        <v>1.2712895377128952</v>
      </c>
      <c r="AB28" s="21">
        <v>0.94759198413403201</v>
      </c>
      <c r="AD28">
        <v>98640</v>
      </c>
      <c r="AE28">
        <v>270264</v>
      </c>
      <c r="AF28" s="33">
        <f t="shared" si="0"/>
        <v>1.2712895377128952</v>
      </c>
      <c r="AG28" s="33">
        <f t="shared" si="1"/>
        <v>0.94759198413403201</v>
      </c>
    </row>
    <row r="29" spans="1:33" ht="13.15" customHeight="1" x14ac:dyDescent="0.2">
      <c r="A29" s="25" t="s">
        <v>58</v>
      </c>
      <c r="B29" s="7" t="s">
        <v>37</v>
      </c>
      <c r="C29" s="15">
        <v>290</v>
      </c>
      <c r="D29" s="3">
        <v>173</v>
      </c>
      <c r="E29" s="16">
        <v>117</v>
      </c>
      <c r="F29" s="15">
        <v>594</v>
      </c>
      <c r="G29" s="3">
        <v>305</v>
      </c>
      <c r="H29" s="16">
        <v>289</v>
      </c>
      <c r="I29" s="15">
        <v>0</v>
      </c>
      <c r="J29" s="3">
        <v>0</v>
      </c>
      <c r="K29" s="16">
        <v>0</v>
      </c>
      <c r="L29" s="15">
        <v>0</v>
      </c>
      <c r="M29" s="3">
        <v>0</v>
      </c>
      <c r="N29" s="16">
        <v>0</v>
      </c>
      <c r="O29" s="15">
        <v>83</v>
      </c>
      <c r="P29" s="3">
        <v>51</v>
      </c>
      <c r="Q29" s="16">
        <v>32</v>
      </c>
      <c r="R29" s="15">
        <v>162</v>
      </c>
      <c r="S29" s="3">
        <v>89</v>
      </c>
      <c r="T29" s="16">
        <v>73</v>
      </c>
      <c r="U29" s="15">
        <v>207</v>
      </c>
      <c r="V29" s="3">
        <v>122</v>
      </c>
      <c r="W29" s="16">
        <v>85</v>
      </c>
      <c r="X29" s="15">
        <v>432</v>
      </c>
      <c r="Y29" s="3">
        <v>216</v>
      </c>
      <c r="Z29" s="16">
        <v>216</v>
      </c>
      <c r="AA29" s="10">
        <v>0.74954768674075989</v>
      </c>
      <c r="AB29" s="21">
        <v>0.44662325749259391</v>
      </c>
      <c r="AD29">
        <v>38690</v>
      </c>
      <c r="AE29">
        <v>132998</v>
      </c>
      <c r="AF29" s="33">
        <f t="shared" si="0"/>
        <v>0.74954768674075989</v>
      </c>
      <c r="AG29" s="33">
        <f t="shared" si="1"/>
        <v>0.44662325749259391</v>
      </c>
    </row>
    <row r="30" spans="1:33" ht="13.15" customHeight="1" x14ac:dyDescent="0.2">
      <c r="A30" s="26" t="s">
        <v>59</v>
      </c>
      <c r="B30" s="28" t="s">
        <v>38</v>
      </c>
      <c r="C30" s="17">
        <v>52</v>
      </c>
      <c r="D30" s="18">
        <v>36</v>
      </c>
      <c r="E30" s="19">
        <v>16</v>
      </c>
      <c r="F30" s="17">
        <v>125</v>
      </c>
      <c r="G30" s="18">
        <v>68</v>
      </c>
      <c r="H30" s="19">
        <v>57</v>
      </c>
      <c r="I30" s="17">
        <v>12</v>
      </c>
      <c r="J30" s="18">
        <v>10</v>
      </c>
      <c r="K30" s="19">
        <v>2</v>
      </c>
      <c r="L30" s="17">
        <v>12</v>
      </c>
      <c r="M30" s="18">
        <v>10</v>
      </c>
      <c r="N30" s="19">
        <v>2</v>
      </c>
      <c r="O30" s="17">
        <v>12</v>
      </c>
      <c r="P30" s="18">
        <v>6</v>
      </c>
      <c r="Q30" s="19">
        <v>6</v>
      </c>
      <c r="R30" s="17">
        <v>27</v>
      </c>
      <c r="S30" s="18">
        <v>12</v>
      </c>
      <c r="T30" s="19">
        <v>15</v>
      </c>
      <c r="U30" s="17">
        <v>28</v>
      </c>
      <c r="V30" s="18">
        <v>20</v>
      </c>
      <c r="W30" s="19">
        <v>8</v>
      </c>
      <c r="X30" s="17">
        <v>86</v>
      </c>
      <c r="Y30" s="18">
        <v>46</v>
      </c>
      <c r="Z30" s="19">
        <v>40</v>
      </c>
      <c r="AA30" s="11">
        <v>1.9946298427311087</v>
      </c>
      <c r="AB30" s="22">
        <v>0.99760574620909814</v>
      </c>
      <c r="AD30">
        <v>2607</v>
      </c>
      <c r="AE30">
        <v>12530</v>
      </c>
      <c r="AF30" s="33">
        <f t="shared" si="0"/>
        <v>1.9946298427311087</v>
      </c>
      <c r="AG30" s="33">
        <f t="shared" si="1"/>
        <v>0.99760574620909814</v>
      </c>
    </row>
    <row r="31" spans="1:33" ht="13.15" customHeight="1" x14ac:dyDescent="0.2">
      <c r="A31" s="88" t="s">
        <v>148</v>
      </c>
      <c r="B31" s="89"/>
      <c r="C31" s="89"/>
      <c r="D31" s="89"/>
      <c r="E31" s="89"/>
      <c r="F31" s="89"/>
      <c r="G31" s="89"/>
      <c r="H31" s="89"/>
      <c r="I31" s="89"/>
      <c r="J31" s="89"/>
      <c r="K31" s="89"/>
      <c r="L31" s="89"/>
      <c r="M31" s="41"/>
      <c r="N31" s="41"/>
      <c r="O31" s="41"/>
      <c r="P31" s="41"/>
      <c r="Q31" s="41"/>
      <c r="R31" s="41"/>
      <c r="S31" s="41"/>
      <c r="T31" s="41"/>
      <c r="U31" s="41"/>
      <c r="V31" s="41"/>
      <c r="W31" s="41"/>
      <c r="X31" s="41"/>
      <c r="Y31" s="41"/>
      <c r="Z31" s="41"/>
    </row>
    <row r="32" spans="1:33" ht="13.15" customHeight="1" x14ac:dyDescent="0.2">
      <c r="A32" s="90" t="s">
        <v>0</v>
      </c>
      <c r="B32" s="90"/>
      <c r="C32" s="90"/>
    </row>
    <row r="35" spans="1:30" s="45" customFormat="1" ht="16.149999999999999" customHeight="1" x14ac:dyDescent="0.2">
      <c r="A35" s="106" t="s">
        <v>100</v>
      </c>
      <c r="B35" s="106"/>
      <c r="C35" s="106"/>
      <c r="D35" s="106"/>
      <c r="E35" s="106"/>
      <c r="F35" s="106"/>
      <c r="G35" s="106"/>
      <c r="H35" s="106"/>
      <c r="I35" s="106"/>
      <c r="J35" s="106"/>
      <c r="K35" s="106"/>
      <c r="L35" s="106"/>
      <c r="M35" s="106"/>
      <c r="N35" s="106"/>
    </row>
    <row r="36" spans="1:30" ht="13.15" customHeight="1" x14ac:dyDescent="0.2">
      <c r="A36" s="99" t="s">
        <v>152</v>
      </c>
      <c r="B36" s="100"/>
      <c r="C36" s="96" t="s">
        <v>153</v>
      </c>
      <c r="D36" s="97"/>
      <c r="E36" s="97"/>
      <c r="F36" s="97"/>
      <c r="G36" s="97"/>
      <c r="H36" s="98"/>
      <c r="I36" s="96" t="s">
        <v>157</v>
      </c>
      <c r="J36" s="97"/>
      <c r="K36" s="97"/>
      <c r="L36" s="97"/>
      <c r="M36" s="97"/>
      <c r="N36" s="98"/>
      <c r="O36" s="96" t="s">
        <v>158</v>
      </c>
      <c r="P36" s="97"/>
      <c r="Q36" s="97"/>
      <c r="R36" s="97"/>
      <c r="S36" s="97"/>
      <c r="T36" s="98"/>
      <c r="U36" s="96" t="s">
        <v>159</v>
      </c>
      <c r="V36" s="97"/>
      <c r="W36" s="97"/>
      <c r="X36" s="97"/>
      <c r="Y36" s="97"/>
      <c r="Z36" s="98"/>
      <c r="AA36" s="91" t="s">
        <v>94</v>
      </c>
      <c r="AB36" s="94" t="s">
        <v>95</v>
      </c>
    </row>
    <row r="37" spans="1:30" ht="13.15" customHeight="1" x14ac:dyDescent="0.2">
      <c r="A37" s="101"/>
      <c r="B37" s="102"/>
      <c r="C37" s="96" t="s">
        <v>154</v>
      </c>
      <c r="D37" s="97"/>
      <c r="E37" s="98"/>
      <c r="F37" s="96" t="s">
        <v>155</v>
      </c>
      <c r="G37" s="97"/>
      <c r="H37" s="98"/>
      <c r="I37" s="96" t="s">
        <v>156</v>
      </c>
      <c r="J37" s="97"/>
      <c r="K37" s="98"/>
      <c r="L37" s="96" t="s">
        <v>155</v>
      </c>
      <c r="M37" s="97"/>
      <c r="N37" s="98"/>
      <c r="O37" s="96" t="s">
        <v>156</v>
      </c>
      <c r="P37" s="97"/>
      <c r="Q37" s="98"/>
      <c r="R37" s="96" t="s">
        <v>155</v>
      </c>
      <c r="S37" s="97"/>
      <c r="T37" s="98"/>
      <c r="U37" s="96" t="s">
        <v>156</v>
      </c>
      <c r="V37" s="97"/>
      <c r="W37" s="98"/>
      <c r="X37" s="96" t="s">
        <v>155</v>
      </c>
      <c r="Y37" s="97"/>
      <c r="Z37" s="98"/>
      <c r="AA37" s="92"/>
      <c r="AB37" s="95"/>
    </row>
    <row r="38" spans="1:30" ht="13.15" customHeight="1" x14ac:dyDescent="0.2">
      <c r="A38" s="101"/>
      <c r="B38" s="102"/>
      <c r="C38" s="42" t="s">
        <v>41</v>
      </c>
      <c r="D38" s="42" t="s">
        <v>42</v>
      </c>
      <c r="E38" s="42" t="s">
        <v>43</v>
      </c>
      <c r="F38" s="42" t="s">
        <v>41</v>
      </c>
      <c r="G38" s="42" t="s">
        <v>42</v>
      </c>
      <c r="H38" s="42" t="s">
        <v>43</v>
      </c>
      <c r="I38" s="42" t="s">
        <v>41</v>
      </c>
      <c r="J38" s="42" t="s">
        <v>42</v>
      </c>
      <c r="K38" s="42" t="s">
        <v>43</v>
      </c>
      <c r="L38" s="42" t="s">
        <v>41</v>
      </c>
      <c r="M38" s="42" t="s">
        <v>42</v>
      </c>
      <c r="N38" s="42" t="s">
        <v>43</v>
      </c>
      <c r="O38" s="42" t="s">
        <v>41</v>
      </c>
      <c r="P38" s="42" t="s">
        <v>42</v>
      </c>
      <c r="Q38" s="42" t="s">
        <v>43</v>
      </c>
      <c r="R38" s="42" t="s">
        <v>41</v>
      </c>
      <c r="S38" s="42" t="s">
        <v>42</v>
      </c>
      <c r="T38" s="42" t="s">
        <v>43</v>
      </c>
      <c r="U38" s="42" t="s">
        <v>41</v>
      </c>
      <c r="V38" s="42" t="s">
        <v>42</v>
      </c>
      <c r="W38" s="42" t="s">
        <v>43</v>
      </c>
      <c r="X38" s="42" t="s">
        <v>41</v>
      </c>
      <c r="Y38" s="42" t="s">
        <v>42</v>
      </c>
      <c r="Z38" s="42" t="s">
        <v>43</v>
      </c>
      <c r="AA38" s="92"/>
      <c r="AB38" s="95"/>
    </row>
    <row r="39" spans="1:30" s="35" customFormat="1" ht="13.15" customHeight="1" x14ac:dyDescent="0.2">
      <c r="A39" s="103"/>
      <c r="B39" s="104"/>
      <c r="C39" s="69" t="s">
        <v>3</v>
      </c>
      <c r="D39" s="69" t="s">
        <v>4</v>
      </c>
      <c r="E39" s="69" t="s">
        <v>5</v>
      </c>
      <c r="F39" s="69" t="s">
        <v>3</v>
      </c>
      <c r="G39" s="69" t="s">
        <v>4</v>
      </c>
      <c r="H39" s="69" t="s">
        <v>5</v>
      </c>
      <c r="I39" s="69" t="s">
        <v>3</v>
      </c>
      <c r="J39" s="69" t="s">
        <v>4</v>
      </c>
      <c r="K39" s="69" t="s">
        <v>5</v>
      </c>
      <c r="L39" s="69" t="s">
        <v>3</v>
      </c>
      <c r="M39" s="69" t="s">
        <v>4</v>
      </c>
      <c r="N39" s="69" t="s">
        <v>5</v>
      </c>
      <c r="O39" s="69" t="s">
        <v>3</v>
      </c>
      <c r="P39" s="69" t="s">
        <v>4</v>
      </c>
      <c r="Q39" s="69" t="s">
        <v>5</v>
      </c>
      <c r="R39" s="69" t="s">
        <v>3</v>
      </c>
      <c r="S39" s="69" t="s">
        <v>4</v>
      </c>
      <c r="T39" s="69" t="s">
        <v>5</v>
      </c>
      <c r="U39" s="69" t="s">
        <v>3</v>
      </c>
      <c r="V39" s="69" t="s">
        <v>4</v>
      </c>
      <c r="W39" s="69" t="s">
        <v>5</v>
      </c>
      <c r="X39" s="69" t="s">
        <v>3</v>
      </c>
      <c r="Y39" s="69" t="s">
        <v>4</v>
      </c>
      <c r="Z39" s="69" t="s">
        <v>5</v>
      </c>
      <c r="AA39" s="93"/>
      <c r="AB39" s="126"/>
    </row>
    <row r="40" spans="1:30" s="2" customFormat="1" ht="13.15" customHeight="1" x14ac:dyDescent="0.2">
      <c r="A40" s="37" t="s">
        <v>85</v>
      </c>
      <c r="B40" s="27" t="s">
        <v>16</v>
      </c>
      <c r="C40" s="12">
        <v>143014</v>
      </c>
      <c r="D40" s="13">
        <v>87587</v>
      </c>
      <c r="E40" s="14">
        <v>55427</v>
      </c>
      <c r="F40" s="12">
        <v>329127</v>
      </c>
      <c r="G40" s="13">
        <v>172175</v>
      </c>
      <c r="H40" s="14">
        <v>156952</v>
      </c>
      <c r="I40" s="12">
        <v>3629</v>
      </c>
      <c r="J40" s="13">
        <v>2715</v>
      </c>
      <c r="K40" s="14">
        <v>914</v>
      </c>
      <c r="L40" s="12">
        <v>3752</v>
      </c>
      <c r="M40" s="13">
        <v>2782</v>
      </c>
      <c r="N40" s="14">
        <v>970</v>
      </c>
      <c r="O40" s="12">
        <v>33101</v>
      </c>
      <c r="P40" s="13">
        <v>21908</v>
      </c>
      <c r="Q40" s="14">
        <v>11193</v>
      </c>
      <c r="R40" s="12">
        <v>56954</v>
      </c>
      <c r="S40" s="13">
        <v>32957</v>
      </c>
      <c r="T40" s="14">
        <v>23997</v>
      </c>
      <c r="U40" s="12">
        <v>106284</v>
      </c>
      <c r="V40" s="13">
        <v>62964</v>
      </c>
      <c r="W40" s="14">
        <v>43320</v>
      </c>
      <c r="X40" s="12">
        <v>268421</v>
      </c>
      <c r="Y40" s="13">
        <v>136436</v>
      </c>
      <c r="Z40" s="14">
        <v>131985</v>
      </c>
      <c r="AA40" s="9">
        <v>1.68</v>
      </c>
      <c r="AB40" s="20">
        <v>1.4</v>
      </c>
      <c r="AC40" s="43"/>
    </row>
    <row r="41" spans="1:30" ht="13.15" customHeight="1" x14ac:dyDescent="0.2">
      <c r="A41" s="38" t="s">
        <v>96</v>
      </c>
      <c r="B41" s="7" t="s">
        <v>17</v>
      </c>
      <c r="C41" s="29">
        <v>19350</v>
      </c>
      <c r="D41" s="30">
        <v>11424</v>
      </c>
      <c r="E41" s="31">
        <v>7926</v>
      </c>
      <c r="F41" s="29">
        <v>45899</v>
      </c>
      <c r="G41" s="30">
        <v>23613</v>
      </c>
      <c r="H41" s="31">
        <v>22286</v>
      </c>
      <c r="I41" s="29">
        <v>76</v>
      </c>
      <c r="J41" s="30">
        <v>59</v>
      </c>
      <c r="K41" s="31">
        <v>17</v>
      </c>
      <c r="L41" s="29">
        <v>79</v>
      </c>
      <c r="M41" s="30">
        <v>60</v>
      </c>
      <c r="N41" s="31">
        <v>19</v>
      </c>
      <c r="O41" s="29">
        <v>1307</v>
      </c>
      <c r="P41" s="30">
        <v>862</v>
      </c>
      <c r="Q41" s="31">
        <v>445</v>
      </c>
      <c r="R41" s="29">
        <v>2437</v>
      </c>
      <c r="S41" s="30">
        <v>1363</v>
      </c>
      <c r="T41" s="31">
        <v>1074</v>
      </c>
      <c r="U41" s="29">
        <v>17967</v>
      </c>
      <c r="V41" s="30">
        <v>10503</v>
      </c>
      <c r="W41" s="31">
        <v>7464</v>
      </c>
      <c r="X41" s="29">
        <v>43383</v>
      </c>
      <c r="Y41" s="30">
        <v>22190</v>
      </c>
      <c r="Z41" s="31">
        <v>21193</v>
      </c>
      <c r="AA41" s="32">
        <v>1.28</v>
      </c>
      <c r="AB41" s="33">
        <v>1.1599999999999999</v>
      </c>
      <c r="AC41" s="43"/>
      <c r="AD41" s="2"/>
    </row>
    <row r="42" spans="1:30" ht="13.15" customHeight="1" x14ac:dyDescent="0.2">
      <c r="A42" s="38" t="s">
        <v>64</v>
      </c>
      <c r="B42" s="7" t="s">
        <v>18</v>
      </c>
      <c r="C42" s="29">
        <v>20504</v>
      </c>
      <c r="D42" s="30">
        <v>11621</v>
      </c>
      <c r="E42" s="31">
        <v>8883</v>
      </c>
      <c r="F42" s="29">
        <v>46993</v>
      </c>
      <c r="G42" s="30">
        <v>23693</v>
      </c>
      <c r="H42" s="31">
        <v>23300</v>
      </c>
      <c r="I42" s="29">
        <v>2081</v>
      </c>
      <c r="J42" s="30">
        <v>1562</v>
      </c>
      <c r="K42" s="31">
        <v>519</v>
      </c>
      <c r="L42" s="29">
        <v>2158</v>
      </c>
      <c r="M42" s="30">
        <v>1601</v>
      </c>
      <c r="N42" s="31">
        <v>557</v>
      </c>
      <c r="O42" s="29">
        <v>5132</v>
      </c>
      <c r="P42" s="30">
        <v>3114</v>
      </c>
      <c r="Q42" s="31">
        <v>2018</v>
      </c>
      <c r="R42" s="29">
        <v>8438</v>
      </c>
      <c r="S42" s="30">
        <v>4694</v>
      </c>
      <c r="T42" s="31">
        <v>3744</v>
      </c>
      <c r="U42" s="29">
        <v>13291</v>
      </c>
      <c r="V42" s="30">
        <v>6945</v>
      </c>
      <c r="W42" s="31">
        <v>6346</v>
      </c>
      <c r="X42" s="29">
        <v>36397</v>
      </c>
      <c r="Y42" s="30">
        <v>17398</v>
      </c>
      <c r="Z42" s="31">
        <v>18999</v>
      </c>
      <c r="AA42" s="32">
        <v>1.96</v>
      </c>
      <c r="AB42" s="33">
        <v>1.74</v>
      </c>
      <c r="AC42" s="43"/>
      <c r="AD42" s="2"/>
    </row>
    <row r="43" spans="1:30" ht="13.15" customHeight="1" x14ac:dyDescent="0.2">
      <c r="A43" s="38" t="s">
        <v>97</v>
      </c>
      <c r="B43" s="7" t="s">
        <v>19</v>
      </c>
      <c r="C43" s="29">
        <v>7390</v>
      </c>
      <c r="D43" s="30">
        <v>4152</v>
      </c>
      <c r="E43" s="31">
        <v>3238</v>
      </c>
      <c r="F43" s="29">
        <v>19271</v>
      </c>
      <c r="G43" s="30">
        <v>9706</v>
      </c>
      <c r="H43" s="31">
        <v>9565</v>
      </c>
      <c r="I43" s="29">
        <v>46</v>
      </c>
      <c r="J43" s="30">
        <v>39</v>
      </c>
      <c r="K43" s="31">
        <v>7</v>
      </c>
      <c r="L43" s="29">
        <v>50</v>
      </c>
      <c r="M43" s="30">
        <v>41</v>
      </c>
      <c r="N43" s="31">
        <v>9</v>
      </c>
      <c r="O43" s="29">
        <v>1026</v>
      </c>
      <c r="P43" s="30">
        <v>658</v>
      </c>
      <c r="Q43" s="31">
        <v>368</v>
      </c>
      <c r="R43" s="29">
        <v>2122</v>
      </c>
      <c r="S43" s="30">
        <v>1200</v>
      </c>
      <c r="T43" s="31">
        <v>922</v>
      </c>
      <c r="U43" s="29">
        <v>6318</v>
      </c>
      <c r="V43" s="30">
        <v>3455</v>
      </c>
      <c r="W43" s="31">
        <v>2863</v>
      </c>
      <c r="X43" s="29">
        <v>17099</v>
      </c>
      <c r="Y43" s="30">
        <v>8465</v>
      </c>
      <c r="Z43" s="31">
        <v>8634</v>
      </c>
      <c r="AA43" s="32">
        <v>0.98</v>
      </c>
      <c r="AB43" s="33">
        <v>0.91</v>
      </c>
      <c r="AC43" s="43"/>
      <c r="AD43" s="2"/>
    </row>
    <row r="44" spans="1:30" ht="13.15" customHeight="1" x14ac:dyDescent="0.2">
      <c r="A44" s="38" t="s">
        <v>98</v>
      </c>
      <c r="B44" s="7" t="s">
        <v>28</v>
      </c>
      <c r="C44" s="29">
        <v>17644</v>
      </c>
      <c r="D44" s="30">
        <v>9948</v>
      </c>
      <c r="E44" s="31">
        <v>7696</v>
      </c>
      <c r="F44" s="29">
        <v>43574</v>
      </c>
      <c r="G44" s="30">
        <v>21834</v>
      </c>
      <c r="H44" s="31">
        <v>21740</v>
      </c>
      <c r="I44" s="29">
        <v>482</v>
      </c>
      <c r="J44" s="30">
        <v>353</v>
      </c>
      <c r="K44" s="31">
        <v>129</v>
      </c>
      <c r="L44" s="29">
        <v>500</v>
      </c>
      <c r="M44" s="30">
        <v>366</v>
      </c>
      <c r="N44" s="31">
        <v>134</v>
      </c>
      <c r="O44" s="29">
        <v>5173</v>
      </c>
      <c r="P44" s="30">
        <v>3176</v>
      </c>
      <c r="Q44" s="31">
        <v>1997</v>
      </c>
      <c r="R44" s="29">
        <v>10296</v>
      </c>
      <c r="S44" s="30">
        <v>5599</v>
      </c>
      <c r="T44" s="31">
        <v>4697</v>
      </c>
      <c r="U44" s="29">
        <v>11989</v>
      </c>
      <c r="V44" s="30">
        <v>6419</v>
      </c>
      <c r="W44" s="31">
        <v>5570</v>
      </c>
      <c r="X44" s="29">
        <v>32778</v>
      </c>
      <c r="Y44" s="30">
        <v>15869</v>
      </c>
      <c r="Z44" s="31">
        <v>16909</v>
      </c>
      <c r="AA44" s="32">
        <v>1.89</v>
      </c>
      <c r="AB44" s="33">
        <v>1.58</v>
      </c>
      <c r="AC44" s="43"/>
      <c r="AD44" s="2"/>
    </row>
    <row r="45" spans="1:30" ht="13.15" customHeight="1" x14ac:dyDescent="0.2">
      <c r="A45" s="38" t="s">
        <v>63</v>
      </c>
      <c r="B45" s="7" t="s">
        <v>29</v>
      </c>
      <c r="C45" s="29">
        <v>10294</v>
      </c>
      <c r="D45" s="30">
        <v>6712</v>
      </c>
      <c r="E45" s="31">
        <v>3582</v>
      </c>
      <c r="F45" s="29">
        <v>22922</v>
      </c>
      <c r="G45" s="30">
        <v>12256</v>
      </c>
      <c r="H45" s="31">
        <v>10666</v>
      </c>
      <c r="I45" s="29">
        <v>385</v>
      </c>
      <c r="J45" s="30">
        <v>259</v>
      </c>
      <c r="K45" s="31">
        <v>126</v>
      </c>
      <c r="L45" s="29">
        <v>394</v>
      </c>
      <c r="M45" s="30">
        <v>263</v>
      </c>
      <c r="N45" s="31">
        <v>131</v>
      </c>
      <c r="O45" s="29">
        <v>3109</v>
      </c>
      <c r="P45" s="30">
        <v>2170</v>
      </c>
      <c r="Q45" s="31">
        <v>939</v>
      </c>
      <c r="R45" s="29">
        <v>4543</v>
      </c>
      <c r="S45" s="30">
        <v>2839</v>
      </c>
      <c r="T45" s="31">
        <v>1704</v>
      </c>
      <c r="U45" s="29">
        <v>6800</v>
      </c>
      <c r="V45" s="30">
        <v>4283</v>
      </c>
      <c r="W45" s="31">
        <v>2517</v>
      </c>
      <c r="X45" s="29">
        <v>17985</v>
      </c>
      <c r="Y45" s="30">
        <v>9154</v>
      </c>
      <c r="Z45" s="31">
        <v>8831</v>
      </c>
      <c r="AA45" s="32">
        <v>1.53</v>
      </c>
      <c r="AB45" s="33">
        <v>1.22</v>
      </c>
      <c r="AC45" s="43"/>
      <c r="AD45" s="2"/>
    </row>
    <row r="46" spans="1:30" ht="13.15" customHeight="1" x14ac:dyDescent="0.2">
      <c r="A46" s="38" t="s">
        <v>99</v>
      </c>
      <c r="B46" s="7" t="s">
        <v>30</v>
      </c>
      <c r="C46" s="29">
        <v>21074</v>
      </c>
      <c r="D46" s="30">
        <v>12951</v>
      </c>
      <c r="E46" s="31">
        <v>8123</v>
      </c>
      <c r="F46" s="29">
        <v>50453</v>
      </c>
      <c r="G46" s="30">
        <v>25924</v>
      </c>
      <c r="H46" s="31">
        <v>24529</v>
      </c>
      <c r="I46" s="29">
        <v>119</v>
      </c>
      <c r="J46" s="30">
        <v>88</v>
      </c>
      <c r="K46" s="31">
        <v>31</v>
      </c>
      <c r="L46" s="29">
        <v>123</v>
      </c>
      <c r="M46" s="30">
        <v>91</v>
      </c>
      <c r="N46" s="31">
        <v>32</v>
      </c>
      <c r="O46" s="29">
        <v>8141</v>
      </c>
      <c r="P46" s="30">
        <v>5326</v>
      </c>
      <c r="Q46" s="31">
        <v>2815</v>
      </c>
      <c r="R46" s="29">
        <v>13700</v>
      </c>
      <c r="S46" s="30">
        <v>7829</v>
      </c>
      <c r="T46" s="31">
        <v>5871</v>
      </c>
      <c r="U46" s="29">
        <v>12814</v>
      </c>
      <c r="V46" s="30">
        <v>7537</v>
      </c>
      <c r="W46" s="31">
        <v>5277</v>
      </c>
      <c r="X46" s="29">
        <v>36630</v>
      </c>
      <c r="Y46" s="30">
        <v>18004</v>
      </c>
      <c r="Z46" s="31">
        <v>18626</v>
      </c>
      <c r="AA46" s="32">
        <v>1.96</v>
      </c>
      <c r="AB46" s="33">
        <v>1.82</v>
      </c>
      <c r="AC46" s="43"/>
      <c r="AD46" s="2"/>
    </row>
    <row r="47" spans="1:30" ht="13.15" customHeight="1" x14ac:dyDescent="0.2">
      <c r="A47" s="25" t="s">
        <v>44</v>
      </c>
      <c r="B47" s="7" t="s">
        <v>31</v>
      </c>
      <c r="C47" s="15">
        <v>2656</v>
      </c>
      <c r="D47" s="3">
        <v>1665</v>
      </c>
      <c r="E47" s="16">
        <v>991</v>
      </c>
      <c r="F47" s="15">
        <v>5148</v>
      </c>
      <c r="G47" s="3">
        <v>2815</v>
      </c>
      <c r="H47" s="16">
        <v>2333</v>
      </c>
      <c r="I47" s="15">
        <v>17</v>
      </c>
      <c r="J47" s="3">
        <v>15</v>
      </c>
      <c r="K47" s="16">
        <v>2</v>
      </c>
      <c r="L47" s="15">
        <v>18</v>
      </c>
      <c r="M47" s="3">
        <v>15</v>
      </c>
      <c r="N47" s="16">
        <v>3</v>
      </c>
      <c r="O47" s="15">
        <v>285</v>
      </c>
      <c r="P47" s="3">
        <v>218</v>
      </c>
      <c r="Q47" s="16">
        <v>67</v>
      </c>
      <c r="R47" s="15">
        <v>466</v>
      </c>
      <c r="S47" s="3">
        <v>300</v>
      </c>
      <c r="T47" s="16">
        <v>166</v>
      </c>
      <c r="U47" s="15">
        <v>2354</v>
      </c>
      <c r="V47" s="3">
        <v>1432</v>
      </c>
      <c r="W47" s="16">
        <v>922</v>
      </c>
      <c r="X47" s="15">
        <v>4664</v>
      </c>
      <c r="Y47" s="3">
        <v>2500</v>
      </c>
      <c r="Z47" s="16">
        <v>2164</v>
      </c>
      <c r="AA47" s="10">
        <v>1.6</v>
      </c>
      <c r="AB47" s="21">
        <v>1.1200000000000001</v>
      </c>
      <c r="AC47" s="43"/>
      <c r="AD47" s="2"/>
    </row>
    <row r="48" spans="1:30" ht="13.15" customHeight="1" x14ac:dyDescent="0.2">
      <c r="A48" s="25" t="s">
        <v>45</v>
      </c>
      <c r="B48" s="7" t="s">
        <v>32</v>
      </c>
      <c r="C48" s="15">
        <v>1797</v>
      </c>
      <c r="D48" s="3">
        <v>1201</v>
      </c>
      <c r="E48" s="16">
        <v>596</v>
      </c>
      <c r="F48" s="15">
        <v>4486</v>
      </c>
      <c r="G48" s="3">
        <v>2421</v>
      </c>
      <c r="H48" s="16">
        <v>2065</v>
      </c>
      <c r="I48" s="15">
        <v>18</v>
      </c>
      <c r="J48" s="3">
        <v>17</v>
      </c>
      <c r="K48" s="16">
        <v>1</v>
      </c>
      <c r="L48" s="15">
        <v>18</v>
      </c>
      <c r="M48" s="3">
        <v>17</v>
      </c>
      <c r="N48" s="16">
        <v>1</v>
      </c>
      <c r="O48" s="15">
        <v>233</v>
      </c>
      <c r="P48" s="3">
        <v>185</v>
      </c>
      <c r="Q48" s="16">
        <v>48</v>
      </c>
      <c r="R48" s="15">
        <v>411</v>
      </c>
      <c r="S48" s="3">
        <v>256</v>
      </c>
      <c r="T48" s="16">
        <v>155</v>
      </c>
      <c r="U48" s="15">
        <v>1546</v>
      </c>
      <c r="V48" s="3">
        <v>999</v>
      </c>
      <c r="W48" s="16">
        <v>547</v>
      </c>
      <c r="X48" s="15">
        <v>4057</v>
      </c>
      <c r="Y48" s="3">
        <v>2148</v>
      </c>
      <c r="Z48" s="16">
        <v>1909</v>
      </c>
      <c r="AA48" s="10">
        <v>0.97</v>
      </c>
      <c r="AB48" s="21">
        <v>0.82</v>
      </c>
      <c r="AC48" s="43"/>
      <c r="AD48" s="2"/>
    </row>
    <row r="49" spans="1:30" ht="13.15" customHeight="1" x14ac:dyDescent="0.2">
      <c r="A49" s="25" t="s">
        <v>46</v>
      </c>
      <c r="B49" s="7" t="s">
        <v>33</v>
      </c>
      <c r="C49" s="15">
        <v>3011</v>
      </c>
      <c r="D49" s="3">
        <v>1961</v>
      </c>
      <c r="E49" s="16">
        <v>1050</v>
      </c>
      <c r="F49" s="15">
        <v>6621</v>
      </c>
      <c r="G49" s="3">
        <v>3632</v>
      </c>
      <c r="H49" s="16">
        <v>2989</v>
      </c>
      <c r="I49" s="15">
        <v>5</v>
      </c>
      <c r="J49" s="3">
        <v>5</v>
      </c>
      <c r="K49" s="16">
        <v>0</v>
      </c>
      <c r="L49" s="15">
        <v>5</v>
      </c>
      <c r="M49" s="3">
        <v>5</v>
      </c>
      <c r="N49" s="16">
        <v>0</v>
      </c>
      <c r="O49" s="15">
        <v>1261</v>
      </c>
      <c r="P49" s="3">
        <v>900</v>
      </c>
      <c r="Q49" s="16">
        <v>361</v>
      </c>
      <c r="R49" s="15">
        <v>2184</v>
      </c>
      <c r="S49" s="3">
        <v>1335</v>
      </c>
      <c r="T49" s="16">
        <v>849</v>
      </c>
      <c r="U49" s="15">
        <v>1745</v>
      </c>
      <c r="V49" s="3">
        <v>1056</v>
      </c>
      <c r="W49" s="16">
        <v>689</v>
      </c>
      <c r="X49" s="15">
        <v>4432</v>
      </c>
      <c r="Y49" s="3">
        <v>2292</v>
      </c>
      <c r="Z49" s="16">
        <v>2140</v>
      </c>
      <c r="AA49" s="10">
        <v>1.63</v>
      </c>
      <c r="AB49" s="21">
        <v>1.18</v>
      </c>
      <c r="AC49" s="43"/>
      <c r="AD49" s="2"/>
    </row>
    <row r="50" spans="1:30" ht="13.15" customHeight="1" x14ac:dyDescent="0.2">
      <c r="A50" s="25" t="s">
        <v>47</v>
      </c>
      <c r="B50" s="7" t="s">
        <v>34</v>
      </c>
      <c r="C50" s="15">
        <v>6094</v>
      </c>
      <c r="D50" s="3">
        <v>3964</v>
      </c>
      <c r="E50" s="16">
        <v>2130</v>
      </c>
      <c r="F50" s="15">
        <v>10707</v>
      </c>
      <c r="G50" s="3">
        <v>6014</v>
      </c>
      <c r="H50" s="16">
        <v>4693</v>
      </c>
      <c r="I50" s="15">
        <v>2</v>
      </c>
      <c r="J50" s="3">
        <v>2</v>
      </c>
      <c r="K50" s="16">
        <v>0</v>
      </c>
      <c r="L50" s="15">
        <v>2</v>
      </c>
      <c r="M50" s="3">
        <v>2</v>
      </c>
      <c r="N50" s="16">
        <v>0</v>
      </c>
      <c r="O50" s="15">
        <v>67</v>
      </c>
      <c r="P50" s="3">
        <v>44</v>
      </c>
      <c r="Q50" s="16">
        <v>23</v>
      </c>
      <c r="R50" s="15">
        <v>127</v>
      </c>
      <c r="S50" s="3">
        <v>75</v>
      </c>
      <c r="T50" s="16">
        <v>52</v>
      </c>
      <c r="U50" s="15">
        <v>6025</v>
      </c>
      <c r="V50" s="3">
        <v>3918</v>
      </c>
      <c r="W50" s="16">
        <v>2107</v>
      </c>
      <c r="X50" s="15">
        <v>10578</v>
      </c>
      <c r="Y50" s="3">
        <v>5937</v>
      </c>
      <c r="Z50" s="16">
        <v>4641</v>
      </c>
      <c r="AA50" s="10">
        <v>1.59</v>
      </c>
      <c r="AB50" s="21">
        <v>0.83</v>
      </c>
      <c r="AC50" s="43"/>
      <c r="AD50" s="2"/>
    </row>
    <row r="51" spans="1:30" ht="13.15" customHeight="1" x14ac:dyDescent="0.2">
      <c r="A51" s="25" t="s">
        <v>48</v>
      </c>
      <c r="B51" s="7" t="s">
        <v>35</v>
      </c>
      <c r="C51" s="15">
        <v>3091</v>
      </c>
      <c r="D51" s="3">
        <v>2085</v>
      </c>
      <c r="E51" s="16">
        <v>1006</v>
      </c>
      <c r="F51" s="15">
        <v>6332</v>
      </c>
      <c r="G51" s="3">
        <v>3542</v>
      </c>
      <c r="H51" s="16">
        <v>2790</v>
      </c>
      <c r="I51" s="15">
        <v>15</v>
      </c>
      <c r="J51" s="3">
        <v>11</v>
      </c>
      <c r="K51" s="16">
        <v>4</v>
      </c>
      <c r="L51" s="15">
        <v>18</v>
      </c>
      <c r="M51" s="3">
        <v>14</v>
      </c>
      <c r="N51" s="16">
        <v>4</v>
      </c>
      <c r="O51" s="15">
        <v>306</v>
      </c>
      <c r="P51" s="3">
        <v>216</v>
      </c>
      <c r="Q51" s="16">
        <v>90</v>
      </c>
      <c r="R51" s="15">
        <v>623</v>
      </c>
      <c r="S51" s="3">
        <v>360</v>
      </c>
      <c r="T51" s="16">
        <v>263</v>
      </c>
      <c r="U51" s="15">
        <v>2770</v>
      </c>
      <c r="V51" s="3">
        <v>1858</v>
      </c>
      <c r="W51" s="16">
        <v>912</v>
      </c>
      <c r="X51" s="15">
        <v>5691</v>
      </c>
      <c r="Y51" s="3">
        <v>3168</v>
      </c>
      <c r="Z51" s="16">
        <v>2523</v>
      </c>
      <c r="AA51" s="10">
        <v>1.75</v>
      </c>
      <c r="AB51" s="21">
        <v>1.25</v>
      </c>
      <c r="AC51" s="43"/>
      <c r="AD51" s="2"/>
    </row>
    <row r="52" spans="1:30" ht="13.15" customHeight="1" x14ac:dyDescent="0.2">
      <c r="A52" s="25" t="s">
        <v>49</v>
      </c>
      <c r="B52" s="7" t="s">
        <v>20</v>
      </c>
      <c r="C52" s="15">
        <v>5577</v>
      </c>
      <c r="D52" s="3">
        <v>3946</v>
      </c>
      <c r="E52" s="16">
        <v>1631</v>
      </c>
      <c r="F52" s="15">
        <v>12553</v>
      </c>
      <c r="G52" s="3">
        <v>6940</v>
      </c>
      <c r="H52" s="16">
        <v>5613</v>
      </c>
      <c r="I52" s="15">
        <v>0</v>
      </c>
      <c r="J52" s="3">
        <v>0</v>
      </c>
      <c r="K52" s="16">
        <v>0</v>
      </c>
      <c r="L52" s="15">
        <v>0</v>
      </c>
      <c r="M52" s="3">
        <v>0</v>
      </c>
      <c r="N52" s="16">
        <v>0</v>
      </c>
      <c r="O52" s="15">
        <v>2602</v>
      </c>
      <c r="P52" s="3">
        <v>1884</v>
      </c>
      <c r="Q52" s="16">
        <v>718</v>
      </c>
      <c r="R52" s="15">
        <v>4375</v>
      </c>
      <c r="S52" s="3">
        <v>2650</v>
      </c>
      <c r="T52" s="16">
        <v>1725</v>
      </c>
      <c r="U52" s="15">
        <v>2975</v>
      </c>
      <c r="V52" s="3">
        <v>2062</v>
      </c>
      <c r="W52" s="16">
        <v>913</v>
      </c>
      <c r="X52" s="15">
        <v>8178</v>
      </c>
      <c r="Y52" s="3">
        <v>4290</v>
      </c>
      <c r="Z52" s="16">
        <v>3888</v>
      </c>
      <c r="AA52" s="10">
        <v>2.34</v>
      </c>
      <c r="AB52" s="21">
        <v>1.8</v>
      </c>
      <c r="AC52" s="43"/>
      <c r="AD52" s="2"/>
    </row>
    <row r="53" spans="1:30" ht="13.15" customHeight="1" x14ac:dyDescent="0.2">
      <c r="A53" s="25" t="s">
        <v>50</v>
      </c>
      <c r="B53" s="7" t="s">
        <v>21</v>
      </c>
      <c r="C53" s="15">
        <v>2058</v>
      </c>
      <c r="D53" s="3">
        <v>1495</v>
      </c>
      <c r="E53" s="16">
        <v>563</v>
      </c>
      <c r="F53" s="15">
        <v>4088</v>
      </c>
      <c r="G53" s="3">
        <v>2406</v>
      </c>
      <c r="H53" s="16">
        <v>1682</v>
      </c>
      <c r="I53" s="15">
        <v>10</v>
      </c>
      <c r="J53" s="3">
        <v>8</v>
      </c>
      <c r="K53" s="16">
        <v>2</v>
      </c>
      <c r="L53" s="15">
        <v>10</v>
      </c>
      <c r="M53" s="3">
        <v>8</v>
      </c>
      <c r="N53" s="16">
        <v>2</v>
      </c>
      <c r="O53" s="15">
        <v>252</v>
      </c>
      <c r="P53" s="3">
        <v>193</v>
      </c>
      <c r="Q53" s="16">
        <v>59</v>
      </c>
      <c r="R53" s="15">
        <v>337</v>
      </c>
      <c r="S53" s="3">
        <v>227</v>
      </c>
      <c r="T53" s="16">
        <v>110</v>
      </c>
      <c r="U53" s="15">
        <v>1796</v>
      </c>
      <c r="V53" s="3">
        <v>1294</v>
      </c>
      <c r="W53" s="16">
        <v>502</v>
      </c>
      <c r="X53" s="15">
        <v>3741</v>
      </c>
      <c r="Y53" s="3">
        <v>2171</v>
      </c>
      <c r="Z53" s="16">
        <v>1570</v>
      </c>
      <c r="AA53" s="10">
        <v>1.1299999999999999</v>
      </c>
      <c r="AB53" s="21">
        <v>0.79</v>
      </c>
      <c r="AC53" s="43"/>
      <c r="AD53" s="2"/>
    </row>
    <row r="54" spans="1:30" ht="13.15" customHeight="1" x14ac:dyDescent="0.2">
      <c r="A54" s="25" t="s">
        <v>51</v>
      </c>
      <c r="B54" s="7" t="s">
        <v>22</v>
      </c>
      <c r="C54" s="15">
        <v>8014</v>
      </c>
      <c r="D54" s="3">
        <v>5404</v>
      </c>
      <c r="E54" s="16">
        <v>2610</v>
      </c>
      <c r="F54" s="15">
        <v>16865</v>
      </c>
      <c r="G54" s="3">
        <v>9617</v>
      </c>
      <c r="H54" s="16">
        <v>7248</v>
      </c>
      <c r="I54" s="15">
        <v>74</v>
      </c>
      <c r="J54" s="3">
        <v>54</v>
      </c>
      <c r="K54" s="16">
        <v>20</v>
      </c>
      <c r="L54" s="15">
        <v>74</v>
      </c>
      <c r="M54" s="3">
        <v>54</v>
      </c>
      <c r="N54" s="16">
        <v>20</v>
      </c>
      <c r="O54" s="15">
        <v>1026</v>
      </c>
      <c r="P54" s="3">
        <v>766</v>
      </c>
      <c r="Q54" s="16">
        <v>260</v>
      </c>
      <c r="R54" s="15">
        <v>1315</v>
      </c>
      <c r="S54" s="3">
        <v>910</v>
      </c>
      <c r="T54" s="16">
        <v>405</v>
      </c>
      <c r="U54" s="15">
        <v>6914</v>
      </c>
      <c r="V54" s="3">
        <v>4584</v>
      </c>
      <c r="W54" s="16">
        <v>2330</v>
      </c>
      <c r="X54" s="15">
        <v>15476</v>
      </c>
      <c r="Y54" s="3">
        <v>8653</v>
      </c>
      <c r="Z54" s="16">
        <v>6823</v>
      </c>
      <c r="AA54" s="10">
        <v>2.81</v>
      </c>
      <c r="AB54" s="21">
        <v>2.0099999999999998</v>
      </c>
      <c r="AC54" s="43"/>
      <c r="AD54" s="2"/>
    </row>
    <row r="55" spans="1:30" ht="13.15" customHeight="1" x14ac:dyDescent="0.2">
      <c r="A55" s="25" t="s">
        <v>52</v>
      </c>
      <c r="B55" s="7" t="s">
        <v>23</v>
      </c>
      <c r="C55" s="15">
        <v>4324</v>
      </c>
      <c r="D55" s="3">
        <v>2758</v>
      </c>
      <c r="E55" s="16">
        <v>1566</v>
      </c>
      <c r="F55" s="15">
        <v>10197</v>
      </c>
      <c r="G55" s="3">
        <v>5546</v>
      </c>
      <c r="H55" s="16">
        <v>4651</v>
      </c>
      <c r="I55" s="15">
        <v>125</v>
      </c>
      <c r="J55" s="3">
        <v>112</v>
      </c>
      <c r="K55" s="16">
        <v>13</v>
      </c>
      <c r="L55" s="15">
        <v>126</v>
      </c>
      <c r="M55" s="3">
        <v>112</v>
      </c>
      <c r="N55" s="16">
        <v>14</v>
      </c>
      <c r="O55" s="15">
        <v>989</v>
      </c>
      <c r="P55" s="3">
        <v>691</v>
      </c>
      <c r="Q55" s="16">
        <v>298</v>
      </c>
      <c r="R55" s="15">
        <v>1925</v>
      </c>
      <c r="S55" s="3">
        <v>1135</v>
      </c>
      <c r="T55" s="16">
        <v>790</v>
      </c>
      <c r="U55" s="15">
        <v>3210</v>
      </c>
      <c r="V55" s="3">
        <v>1955</v>
      </c>
      <c r="W55" s="16">
        <v>1255</v>
      </c>
      <c r="X55" s="15">
        <v>8146</v>
      </c>
      <c r="Y55" s="3">
        <v>4299</v>
      </c>
      <c r="Z55" s="16">
        <v>3847</v>
      </c>
      <c r="AA55" s="10">
        <v>5.24</v>
      </c>
      <c r="AB55" s="21">
        <v>4.5999999999999996</v>
      </c>
      <c r="AC55" s="43"/>
      <c r="AD55" s="2"/>
    </row>
    <row r="56" spans="1:30" ht="13.15" customHeight="1" x14ac:dyDescent="0.2">
      <c r="A56" s="25" t="s">
        <v>53</v>
      </c>
      <c r="B56" s="7" t="s">
        <v>24</v>
      </c>
      <c r="C56" s="15">
        <v>3389</v>
      </c>
      <c r="D56" s="3">
        <v>2243</v>
      </c>
      <c r="E56" s="16">
        <v>1146</v>
      </c>
      <c r="F56" s="15">
        <v>7769</v>
      </c>
      <c r="G56" s="3">
        <v>4351</v>
      </c>
      <c r="H56" s="16">
        <v>3418</v>
      </c>
      <c r="I56" s="15">
        <v>34</v>
      </c>
      <c r="J56" s="3">
        <v>25</v>
      </c>
      <c r="K56" s="16">
        <v>9</v>
      </c>
      <c r="L56" s="15">
        <v>35</v>
      </c>
      <c r="M56" s="3">
        <v>26</v>
      </c>
      <c r="N56" s="16">
        <v>9</v>
      </c>
      <c r="O56" s="15">
        <v>542</v>
      </c>
      <c r="P56" s="3">
        <v>387</v>
      </c>
      <c r="Q56" s="16">
        <v>155</v>
      </c>
      <c r="R56" s="15">
        <v>786</v>
      </c>
      <c r="S56" s="3">
        <v>516</v>
      </c>
      <c r="T56" s="16">
        <v>270</v>
      </c>
      <c r="U56" s="15">
        <v>2813</v>
      </c>
      <c r="V56" s="3">
        <v>1831</v>
      </c>
      <c r="W56" s="16">
        <v>982</v>
      </c>
      <c r="X56" s="15">
        <v>6948</v>
      </c>
      <c r="Y56" s="3">
        <v>3809</v>
      </c>
      <c r="Z56" s="16">
        <v>3139</v>
      </c>
      <c r="AA56" s="10">
        <v>2.71</v>
      </c>
      <c r="AB56" s="21">
        <v>2.34</v>
      </c>
      <c r="AC56" s="43"/>
      <c r="AD56" s="2"/>
    </row>
    <row r="57" spans="1:30" ht="13.15" customHeight="1" x14ac:dyDescent="0.2">
      <c r="A57" s="25" t="s">
        <v>54</v>
      </c>
      <c r="B57" s="7" t="s">
        <v>25</v>
      </c>
      <c r="C57" s="15">
        <v>1006</v>
      </c>
      <c r="D57" s="3">
        <v>703</v>
      </c>
      <c r="E57" s="16">
        <v>303</v>
      </c>
      <c r="F57" s="15">
        <v>2094</v>
      </c>
      <c r="G57" s="3">
        <v>1147</v>
      </c>
      <c r="H57" s="16">
        <v>947</v>
      </c>
      <c r="I57" s="15">
        <v>66</v>
      </c>
      <c r="J57" s="3">
        <v>48</v>
      </c>
      <c r="K57" s="16">
        <v>18</v>
      </c>
      <c r="L57" s="15">
        <v>67</v>
      </c>
      <c r="M57" s="3">
        <v>48</v>
      </c>
      <c r="N57" s="16">
        <v>19</v>
      </c>
      <c r="O57" s="15">
        <v>319</v>
      </c>
      <c r="P57" s="3">
        <v>241</v>
      </c>
      <c r="Q57" s="16">
        <v>78</v>
      </c>
      <c r="R57" s="15">
        <v>442</v>
      </c>
      <c r="S57" s="3">
        <v>296</v>
      </c>
      <c r="T57" s="16">
        <v>146</v>
      </c>
      <c r="U57" s="15">
        <v>621</v>
      </c>
      <c r="V57" s="3">
        <v>414</v>
      </c>
      <c r="W57" s="16">
        <v>207</v>
      </c>
      <c r="X57" s="15">
        <v>1585</v>
      </c>
      <c r="Y57" s="3">
        <v>803</v>
      </c>
      <c r="Z57" s="16">
        <v>782</v>
      </c>
      <c r="AA57" s="10">
        <v>2.61</v>
      </c>
      <c r="AB57" s="21">
        <v>2.0499999999999998</v>
      </c>
      <c r="AC57" s="43"/>
      <c r="AD57" s="2"/>
    </row>
    <row r="58" spans="1:30" ht="13.15" customHeight="1" x14ac:dyDescent="0.2">
      <c r="A58" s="25" t="s">
        <v>55</v>
      </c>
      <c r="B58" s="7" t="s">
        <v>26</v>
      </c>
      <c r="C58" s="15">
        <v>2524</v>
      </c>
      <c r="D58" s="3">
        <v>1436</v>
      </c>
      <c r="E58" s="16">
        <v>1088</v>
      </c>
      <c r="F58" s="15">
        <v>6137</v>
      </c>
      <c r="G58" s="3">
        <v>3046</v>
      </c>
      <c r="H58" s="16">
        <v>3091</v>
      </c>
      <c r="I58" s="15">
        <v>9</v>
      </c>
      <c r="J58" s="3">
        <v>7</v>
      </c>
      <c r="K58" s="16">
        <v>2</v>
      </c>
      <c r="L58" s="15">
        <v>9</v>
      </c>
      <c r="M58" s="3">
        <v>7</v>
      </c>
      <c r="N58" s="16">
        <v>2</v>
      </c>
      <c r="O58" s="15">
        <v>432</v>
      </c>
      <c r="P58" s="3">
        <v>285</v>
      </c>
      <c r="Q58" s="16">
        <v>147</v>
      </c>
      <c r="R58" s="15">
        <v>833</v>
      </c>
      <c r="S58" s="3">
        <v>455</v>
      </c>
      <c r="T58" s="16">
        <v>378</v>
      </c>
      <c r="U58" s="15">
        <v>2083</v>
      </c>
      <c r="V58" s="3">
        <v>1144</v>
      </c>
      <c r="W58" s="16">
        <v>939</v>
      </c>
      <c r="X58" s="15">
        <v>5295</v>
      </c>
      <c r="Y58" s="3">
        <v>2584</v>
      </c>
      <c r="Z58" s="16">
        <v>2711</v>
      </c>
      <c r="AA58" s="10">
        <v>1.67</v>
      </c>
      <c r="AB58" s="21">
        <v>1.65</v>
      </c>
      <c r="AC58" s="43"/>
      <c r="AD58" s="2"/>
    </row>
    <row r="59" spans="1:30" ht="13.15" customHeight="1" x14ac:dyDescent="0.2">
      <c r="A59" s="25" t="s">
        <v>56</v>
      </c>
      <c r="B59" s="7" t="s">
        <v>27</v>
      </c>
      <c r="C59" s="15">
        <v>1594</v>
      </c>
      <c r="D59" s="3">
        <v>920</v>
      </c>
      <c r="E59" s="16">
        <v>674</v>
      </c>
      <c r="F59" s="15">
        <v>3668</v>
      </c>
      <c r="G59" s="3">
        <v>1898</v>
      </c>
      <c r="H59" s="16">
        <v>1770</v>
      </c>
      <c r="I59" s="15">
        <v>29</v>
      </c>
      <c r="J59" s="3">
        <v>21</v>
      </c>
      <c r="K59" s="16">
        <v>8</v>
      </c>
      <c r="L59" s="15">
        <v>29</v>
      </c>
      <c r="M59" s="3">
        <v>21</v>
      </c>
      <c r="N59" s="16">
        <v>8</v>
      </c>
      <c r="O59" s="15">
        <v>482</v>
      </c>
      <c r="P59" s="3">
        <v>310</v>
      </c>
      <c r="Q59" s="16">
        <v>172</v>
      </c>
      <c r="R59" s="15">
        <v>948</v>
      </c>
      <c r="S59" s="3">
        <v>526</v>
      </c>
      <c r="T59" s="16">
        <v>422</v>
      </c>
      <c r="U59" s="15">
        <v>1083</v>
      </c>
      <c r="V59" s="3">
        <v>589</v>
      </c>
      <c r="W59" s="16">
        <v>494</v>
      </c>
      <c r="X59" s="15">
        <v>2691</v>
      </c>
      <c r="Y59" s="3">
        <v>1351</v>
      </c>
      <c r="Z59" s="16">
        <v>1340</v>
      </c>
      <c r="AA59" s="10">
        <v>1.01</v>
      </c>
      <c r="AB59" s="21">
        <v>0.84</v>
      </c>
      <c r="AC59" s="43"/>
      <c r="AD59" s="2"/>
    </row>
    <row r="60" spans="1:30" ht="13.15" customHeight="1" x14ac:dyDescent="0.2">
      <c r="A60" s="25" t="s">
        <v>57</v>
      </c>
      <c r="B60" s="7" t="s">
        <v>36</v>
      </c>
      <c r="C60" s="15">
        <v>1278</v>
      </c>
      <c r="D60" s="3">
        <v>785</v>
      </c>
      <c r="E60" s="16">
        <v>493</v>
      </c>
      <c r="F60" s="15">
        <v>2620</v>
      </c>
      <c r="G60" s="3">
        <v>1392</v>
      </c>
      <c r="H60" s="16">
        <v>1228</v>
      </c>
      <c r="I60" s="15">
        <v>23</v>
      </c>
      <c r="J60" s="3">
        <v>19</v>
      </c>
      <c r="K60" s="16">
        <v>4</v>
      </c>
      <c r="L60" s="15">
        <v>24</v>
      </c>
      <c r="M60" s="3">
        <v>20</v>
      </c>
      <c r="N60" s="16">
        <v>4</v>
      </c>
      <c r="O60" s="15">
        <v>321</v>
      </c>
      <c r="P60" s="3">
        <v>224</v>
      </c>
      <c r="Q60" s="16">
        <v>97</v>
      </c>
      <c r="R60" s="15">
        <v>454</v>
      </c>
      <c r="S60" s="3">
        <v>287</v>
      </c>
      <c r="T60" s="16">
        <v>167</v>
      </c>
      <c r="U60" s="15">
        <v>934</v>
      </c>
      <c r="V60" s="3">
        <v>542</v>
      </c>
      <c r="W60" s="16">
        <v>392</v>
      </c>
      <c r="X60" s="15">
        <v>2142</v>
      </c>
      <c r="Y60" s="3">
        <v>1085</v>
      </c>
      <c r="Z60" s="16">
        <v>1057</v>
      </c>
      <c r="AA60" s="10">
        <v>1.3</v>
      </c>
      <c r="AB60" s="21">
        <v>0.97</v>
      </c>
      <c r="AC60" s="43"/>
      <c r="AD60" s="2"/>
    </row>
    <row r="61" spans="1:30" ht="13.15" customHeight="1" x14ac:dyDescent="0.2">
      <c r="A61" s="25" t="s">
        <v>58</v>
      </c>
      <c r="B61" s="7" t="s">
        <v>37</v>
      </c>
      <c r="C61" s="15">
        <v>292</v>
      </c>
      <c r="D61" s="3">
        <v>176</v>
      </c>
      <c r="E61" s="16">
        <v>116</v>
      </c>
      <c r="F61" s="15">
        <v>603</v>
      </c>
      <c r="G61" s="3">
        <v>312</v>
      </c>
      <c r="H61" s="16">
        <v>291</v>
      </c>
      <c r="I61" s="15">
        <v>0</v>
      </c>
      <c r="J61" s="3">
        <v>0</v>
      </c>
      <c r="K61" s="16">
        <v>0</v>
      </c>
      <c r="L61" s="15">
        <v>0</v>
      </c>
      <c r="M61" s="3">
        <v>0</v>
      </c>
      <c r="N61" s="16">
        <v>0</v>
      </c>
      <c r="O61" s="15">
        <v>83</v>
      </c>
      <c r="P61" s="3">
        <v>51</v>
      </c>
      <c r="Q61" s="16">
        <v>32</v>
      </c>
      <c r="R61" s="15">
        <v>164</v>
      </c>
      <c r="S61" s="3">
        <v>92</v>
      </c>
      <c r="T61" s="16">
        <v>72</v>
      </c>
      <c r="U61" s="15">
        <v>209</v>
      </c>
      <c r="V61" s="3">
        <v>125</v>
      </c>
      <c r="W61" s="16">
        <v>84</v>
      </c>
      <c r="X61" s="15">
        <v>439</v>
      </c>
      <c r="Y61" s="3">
        <v>220</v>
      </c>
      <c r="Z61" s="16">
        <v>219</v>
      </c>
      <c r="AA61" s="10">
        <v>0.75</v>
      </c>
      <c r="AB61" s="21">
        <v>0.45</v>
      </c>
      <c r="AC61" s="43"/>
      <c r="AD61" s="2"/>
    </row>
    <row r="62" spans="1:30" ht="13.15" customHeight="1" x14ac:dyDescent="0.2">
      <c r="A62" s="26" t="s">
        <v>59</v>
      </c>
      <c r="B62" s="28" t="s">
        <v>38</v>
      </c>
      <c r="C62" s="17">
        <v>53</v>
      </c>
      <c r="D62" s="18">
        <v>37</v>
      </c>
      <c r="E62" s="19">
        <v>16</v>
      </c>
      <c r="F62" s="17">
        <v>127</v>
      </c>
      <c r="G62" s="18">
        <v>70</v>
      </c>
      <c r="H62" s="19">
        <v>57</v>
      </c>
      <c r="I62" s="17">
        <v>13</v>
      </c>
      <c r="J62" s="18">
        <v>11</v>
      </c>
      <c r="K62" s="19">
        <v>2</v>
      </c>
      <c r="L62" s="17">
        <v>13</v>
      </c>
      <c r="M62" s="18">
        <v>11</v>
      </c>
      <c r="N62" s="19">
        <v>2</v>
      </c>
      <c r="O62" s="17">
        <v>13</v>
      </c>
      <c r="P62" s="18">
        <v>7</v>
      </c>
      <c r="Q62" s="19">
        <v>6</v>
      </c>
      <c r="R62" s="17">
        <v>28</v>
      </c>
      <c r="S62" s="18">
        <v>13</v>
      </c>
      <c r="T62" s="19">
        <v>15</v>
      </c>
      <c r="U62" s="17">
        <v>27</v>
      </c>
      <c r="V62" s="18">
        <v>19</v>
      </c>
      <c r="W62" s="19">
        <v>8</v>
      </c>
      <c r="X62" s="17">
        <v>86</v>
      </c>
      <c r="Y62" s="18">
        <v>46</v>
      </c>
      <c r="Z62" s="19">
        <v>40</v>
      </c>
      <c r="AA62" s="11">
        <v>2.0099999999999998</v>
      </c>
      <c r="AB62" s="22">
        <v>1.01</v>
      </c>
      <c r="AC62" s="43"/>
      <c r="AD62" s="2"/>
    </row>
    <row r="63" spans="1:30" ht="13.15" customHeight="1" x14ac:dyDescent="0.2">
      <c r="A63" s="88" t="s">
        <v>148</v>
      </c>
      <c r="B63" s="89"/>
      <c r="C63" s="89"/>
      <c r="D63" s="89"/>
      <c r="E63" s="89"/>
      <c r="F63" s="89"/>
      <c r="G63" s="89"/>
      <c r="H63" s="89"/>
      <c r="I63" s="89"/>
      <c r="J63" s="89"/>
      <c r="K63" s="89"/>
      <c r="L63" s="89"/>
      <c r="M63" s="41"/>
      <c r="N63" s="41"/>
      <c r="O63" s="41"/>
      <c r="P63" s="41"/>
      <c r="Q63" s="41"/>
      <c r="R63" s="41"/>
      <c r="S63" s="41"/>
      <c r="T63" s="41"/>
      <c r="U63" s="41"/>
      <c r="V63" s="41"/>
      <c r="W63" s="41"/>
      <c r="X63" s="41"/>
      <c r="Y63" s="41"/>
      <c r="Z63" s="41"/>
    </row>
    <row r="64" spans="1:30" ht="13.15" customHeight="1" x14ac:dyDescent="0.2">
      <c r="A64" s="90" t="s">
        <v>0</v>
      </c>
      <c r="B64" s="90"/>
      <c r="C64" s="90"/>
    </row>
    <row r="65" spans="1:30" ht="13.15" hidden="1" customHeight="1" x14ac:dyDescent="0.2">
      <c r="B65" t="s">
        <v>69</v>
      </c>
      <c r="C65" s="30" t="e">
        <f>C40-SUM(C41:C46)-#REF!</f>
        <v>#REF!</v>
      </c>
      <c r="D65" s="30" t="e">
        <f>D40-SUM(D41:D46)-#REF!</f>
        <v>#REF!</v>
      </c>
      <c r="E65" s="30" t="e">
        <f>E40-SUM(E41:E46)-#REF!</f>
        <v>#REF!</v>
      </c>
      <c r="F65" s="30" t="e">
        <f>F40-SUM(F41:F46)-#REF!</f>
        <v>#REF!</v>
      </c>
      <c r="G65" s="30" t="e">
        <f>G40-SUM(G41:G46)-#REF!</f>
        <v>#REF!</v>
      </c>
      <c r="H65" s="30" t="e">
        <f>H40-SUM(H41:H46)-#REF!</f>
        <v>#REF!</v>
      </c>
      <c r="I65" s="30" t="e">
        <f>I40-SUM(I41:I46)-#REF!</f>
        <v>#REF!</v>
      </c>
      <c r="J65" s="30" t="e">
        <f>J40-SUM(J41:J46)-#REF!</f>
        <v>#REF!</v>
      </c>
      <c r="K65" s="30" t="e">
        <f>K40-SUM(K41:K46)-#REF!</f>
        <v>#REF!</v>
      </c>
      <c r="L65" s="30" t="e">
        <f>L40-SUM(L41:L46)-#REF!</f>
        <v>#REF!</v>
      </c>
      <c r="M65" s="30" t="e">
        <f>M40-SUM(M41:M46)-#REF!</f>
        <v>#REF!</v>
      </c>
      <c r="N65" s="30" t="e">
        <f>N40-SUM(N41:N46)-#REF!</f>
        <v>#REF!</v>
      </c>
      <c r="O65" s="30" t="e">
        <f>O40-SUM(O41:O46)-#REF!</f>
        <v>#REF!</v>
      </c>
      <c r="P65" s="30" t="e">
        <f>P40-SUM(P41:P46)-#REF!</f>
        <v>#REF!</v>
      </c>
      <c r="Q65" s="30" t="e">
        <f>Q40-SUM(Q41:Q46)-#REF!</f>
        <v>#REF!</v>
      </c>
      <c r="R65" s="30" t="e">
        <f>R40-SUM(R41:R46)-#REF!</f>
        <v>#REF!</v>
      </c>
      <c r="S65" s="30" t="e">
        <f>S40-SUM(S41:S46)-#REF!</f>
        <v>#REF!</v>
      </c>
      <c r="T65" s="30" t="e">
        <f>T40-SUM(T41:T46)-#REF!</f>
        <v>#REF!</v>
      </c>
      <c r="U65" s="30" t="e">
        <f>U40-SUM(U41:U46)-#REF!</f>
        <v>#REF!</v>
      </c>
      <c r="V65" s="30" t="e">
        <f>V40-SUM(V41:V46)-#REF!</f>
        <v>#REF!</v>
      </c>
      <c r="W65" s="30" t="e">
        <f>W40-SUM(W41:W46)-#REF!</f>
        <v>#REF!</v>
      </c>
      <c r="X65" s="30" t="e">
        <f>X40-SUM(X41:X46)-#REF!</f>
        <v>#REF!</v>
      </c>
      <c r="Y65" s="30" t="e">
        <f>Y40-SUM(Y41:Y46)-#REF!</f>
        <v>#REF!</v>
      </c>
      <c r="Z65" s="30" t="e">
        <f>Z40-SUM(Z41:Z46)-#REF!</f>
        <v>#REF!</v>
      </c>
      <c r="AA65" s="30"/>
      <c r="AB65" s="30"/>
    </row>
    <row r="66" spans="1:30" ht="13.15" hidden="1" customHeight="1" x14ac:dyDescent="0.2">
      <c r="B66" t="s">
        <v>60</v>
      </c>
      <c r="C66" s="30" t="e">
        <f>#REF!-SUM(C47:C60)</f>
        <v>#REF!</v>
      </c>
      <c r="D66" s="30" t="e">
        <f>#REF!-SUM(D47:D60)</f>
        <v>#REF!</v>
      </c>
      <c r="E66" s="30" t="e">
        <f>#REF!-SUM(E47:E60)</f>
        <v>#REF!</v>
      </c>
      <c r="F66" s="30" t="e">
        <f>#REF!-SUM(F47:F60)</f>
        <v>#REF!</v>
      </c>
      <c r="G66" s="30" t="e">
        <f>#REF!-SUM(G47:G60)</f>
        <v>#REF!</v>
      </c>
      <c r="H66" s="30" t="e">
        <f>#REF!-SUM(H47:H60)</f>
        <v>#REF!</v>
      </c>
      <c r="I66" s="30" t="e">
        <f>#REF!-SUM(I47:I60)</f>
        <v>#REF!</v>
      </c>
      <c r="J66" s="30" t="e">
        <f>#REF!-SUM(J47:J60)</f>
        <v>#REF!</v>
      </c>
      <c r="K66" s="30" t="e">
        <f>#REF!-SUM(K47:K60)</f>
        <v>#REF!</v>
      </c>
      <c r="L66" s="30" t="e">
        <f>#REF!-SUM(L47:L60)</f>
        <v>#REF!</v>
      </c>
      <c r="M66" s="30" t="e">
        <f>#REF!-SUM(M47:M60)</f>
        <v>#REF!</v>
      </c>
      <c r="N66" s="30" t="e">
        <f>#REF!-SUM(N47:N60)</f>
        <v>#REF!</v>
      </c>
      <c r="O66" s="30" t="e">
        <f>#REF!-SUM(O47:O60)</f>
        <v>#REF!</v>
      </c>
      <c r="P66" s="30" t="e">
        <f>#REF!-SUM(P47:P60)</f>
        <v>#REF!</v>
      </c>
      <c r="Q66" s="30" t="e">
        <f>#REF!-SUM(Q47:Q60)</f>
        <v>#REF!</v>
      </c>
      <c r="R66" s="30" t="e">
        <f>#REF!-SUM(R47:R60)</f>
        <v>#REF!</v>
      </c>
      <c r="S66" s="30" t="e">
        <f>#REF!-SUM(S47:S60)</f>
        <v>#REF!</v>
      </c>
      <c r="T66" s="30" t="e">
        <f>#REF!-SUM(T47:T60)</f>
        <v>#REF!</v>
      </c>
      <c r="U66" s="30" t="e">
        <f>#REF!-SUM(U47:U60)</f>
        <v>#REF!</v>
      </c>
      <c r="V66" s="30" t="e">
        <f>#REF!-SUM(V47:V60)</f>
        <v>#REF!</v>
      </c>
      <c r="W66" s="30" t="e">
        <f>#REF!-SUM(W47:W60)</f>
        <v>#REF!</v>
      </c>
      <c r="X66" s="30" t="e">
        <f>#REF!-SUM(X47:X60)</f>
        <v>#REF!</v>
      </c>
      <c r="Y66" s="30" t="e">
        <f>#REF!-SUM(Y47:Y60)</f>
        <v>#REF!</v>
      </c>
      <c r="Z66" s="30" t="e">
        <f>#REF!-SUM(Z47:Z60)</f>
        <v>#REF!</v>
      </c>
      <c r="AA66" s="30"/>
      <c r="AB66" s="30"/>
    </row>
    <row r="67" spans="1:30" ht="13.15" hidden="1" customHeight="1" x14ac:dyDescent="0.2">
      <c r="B67" t="s">
        <v>61</v>
      </c>
      <c r="C67" s="30" t="e">
        <f>#REF!-C61-C62</f>
        <v>#REF!</v>
      </c>
      <c r="D67" s="30" t="e">
        <f>#REF!-D61-D62</f>
        <v>#REF!</v>
      </c>
      <c r="E67" s="30" t="e">
        <f>#REF!-E61-E62</f>
        <v>#REF!</v>
      </c>
      <c r="F67" s="30" t="e">
        <f>#REF!-F61-F62</f>
        <v>#REF!</v>
      </c>
      <c r="G67" s="30" t="e">
        <f>#REF!-G61-G62</f>
        <v>#REF!</v>
      </c>
      <c r="H67" s="30" t="e">
        <f>#REF!-H61-H62</f>
        <v>#REF!</v>
      </c>
      <c r="I67" s="30" t="e">
        <f>#REF!-I61-I62</f>
        <v>#REF!</v>
      </c>
      <c r="J67" s="30" t="e">
        <f>#REF!-J61-J62</f>
        <v>#REF!</v>
      </c>
      <c r="K67" s="30" t="e">
        <f>#REF!-K61-K62</f>
        <v>#REF!</v>
      </c>
      <c r="L67" s="30" t="e">
        <f>#REF!-L61-L62</f>
        <v>#REF!</v>
      </c>
      <c r="M67" s="30" t="e">
        <f>#REF!-M61-M62</f>
        <v>#REF!</v>
      </c>
      <c r="N67" s="30" t="e">
        <f>#REF!-N61-N62</f>
        <v>#REF!</v>
      </c>
      <c r="O67" s="30" t="e">
        <f>#REF!-O61-O62</f>
        <v>#REF!</v>
      </c>
      <c r="P67" s="30" t="e">
        <f>#REF!-P61-P62</f>
        <v>#REF!</v>
      </c>
      <c r="Q67" s="30" t="e">
        <f>#REF!-Q61-Q62</f>
        <v>#REF!</v>
      </c>
      <c r="R67" s="30" t="e">
        <f>#REF!-R61-R62</f>
        <v>#REF!</v>
      </c>
      <c r="S67" s="30" t="e">
        <f>#REF!-S61-S62</f>
        <v>#REF!</v>
      </c>
      <c r="T67" s="30" t="e">
        <f>#REF!-T61-T62</f>
        <v>#REF!</v>
      </c>
      <c r="U67" s="30" t="e">
        <f>#REF!-U61-U62</f>
        <v>#REF!</v>
      </c>
      <c r="V67" s="30" t="e">
        <f>#REF!-V61-V62</f>
        <v>#REF!</v>
      </c>
      <c r="W67" s="30" t="e">
        <f>#REF!-W61-W62</f>
        <v>#REF!</v>
      </c>
      <c r="X67" s="30" t="e">
        <f>#REF!-X61-X62</f>
        <v>#REF!</v>
      </c>
      <c r="Y67" s="30" t="e">
        <f>#REF!-Y61-Y62</f>
        <v>#REF!</v>
      </c>
      <c r="Z67" s="30" t="e">
        <f>#REF!-Z61-Z62</f>
        <v>#REF!</v>
      </c>
      <c r="AA67" s="30"/>
      <c r="AB67" s="30"/>
    </row>
    <row r="68" spans="1:30" ht="13.15" hidden="1" customHeight="1" x14ac:dyDescent="0.2">
      <c r="B68" t="s">
        <v>62</v>
      </c>
      <c r="C68" s="30" t="e">
        <f>C40-歷年Yearly!#REF!</f>
        <v>#REF!</v>
      </c>
      <c r="D68" s="30" t="e">
        <f>D40-歷年Yearly!#REF!</f>
        <v>#REF!</v>
      </c>
      <c r="E68" s="30" t="e">
        <f>E40-歷年Yearly!#REF!</f>
        <v>#REF!</v>
      </c>
      <c r="F68" s="30" t="e">
        <f>F40-歷年Yearly!#REF!</f>
        <v>#REF!</v>
      </c>
      <c r="G68" s="30" t="e">
        <f>G40-歷年Yearly!#REF!</f>
        <v>#REF!</v>
      </c>
      <c r="H68" s="30" t="e">
        <f>H40-歷年Yearly!#REF!</f>
        <v>#REF!</v>
      </c>
      <c r="I68" s="30" t="e">
        <f>I40-歷年Yearly!#REF!</f>
        <v>#REF!</v>
      </c>
      <c r="J68" s="30"/>
      <c r="K68" s="30"/>
      <c r="L68" s="30" t="e">
        <f>L40-歷年Yearly!#REF!</f>
        <v>#REF!</v>
      </c>
      <c r="M68" s="30"/>
      <c r="N68" s="30"/>
      <c r="O68" s="30" t="e">
        <f>O40-歷年Yearly!#REF!</f>
        <v>#REF!</v>
      </c>
      <c r="P68" s="30"/>
      <c r="Q68" s="30"/>
      <c r="R68" s="30" t="e">
        <f>R40-歷年Yearly!#REF!</f>
        <v>#REF!</v>
      </c>
      <c r="S68" s="30"/>
      <c r="T68" s="30"/>
      <c r="U68" s="30" t="e">
        <f>U40-歷年Yearly!#REF!</f>
        <v>#REF!</v>
      </c>
      <c r="V68" s="30"/>
      <c r="W68" s="30"/>
      <c r="X68" s="30" t="e">
        <f>X40-歷年Yearly!#REF!</f>
        <v>#REF!</v>
      </c>
      <c r="Y68" s="30"/>
      <c r="Z68" s="30"/>
      <c r="AA68" s="30" t="e">
        <f>AA40-歷年Yearly!#REF!</f>
        <v>#REF!</v>
      </c>
      <c r="AB68" s="30" t="e">
        <f>AB40-歷年Yearly!#REF!</f>
        <v>#REF!</v>
      </c>
    </row>
    <row r="71" spans="1:30" s="45" customFormat="1" ht="16.149999999999999" customHeight="1" x14ac:dyDescent="0.2">
      <c r="A71" s="106" t="s">
        <v>101</v>
      </c>
      <c r="B71" s="106"/>
      <c r="C71" s="106"/>
      <c r="D71" s="106"/>
      <c r="E71" s="106"/>
      <c r="F71" s="106"/>
      <c r="G71" s="106"/>
      <c r="H71" s="106"/>
      <c r="I71" s="106"/>
      <c r="J71" s="106"/>
      <c r="K71" s="106"/>
      <c r="L71" s="106"/>
      <c r="M71" s="106"/>
      <c r="N71" s="106"/>
    </row>
    <row r="72" spans="1:30" ht="13.15" customHeight="1" x14ac:dyDescent="0.2">
      <c r="A72" s="99" t="s">
        <v>152</v>
      </c>
      <c r="B72" s="100"/>
      <c r="C72" s="96" t="s">
        <v>153</v>
      </c>
      <c r="D72" s="97"/>
      <c r="E72" s="97"/>
      <c r="F72" s="97"/>
      <c r="G72" s="97"/>
      <c r="H72" s="98"/>
      <c r="I72" s="96" t="s">
        <v>157</v>
      </c>
      <c r="J72" s="97"/>
      <c r="K72" s="97"/>
      <c r="L72" s="97"/>
      <c r="M72" s="97"/>
      <c r="N72" s="98"/>
      <c r="O72" s="96" t="s">
        <v>158</v>
      </c>
      <c r="P72" s="97"/>
      <c r="Q72" s="97"/>
      <c r="R72" s="97"/>
      <c r="S72" s="97"/>
      <c r="T72" s="98"/>
      <c r="U72" s="96" t="s">
        <v>159</v>
      </c>
      <c r="V72" s="97"/>
      <c r="W72" s="97"/>
      <c r="X72" s="97"/>
      <c r="Y72" s="97"/>
      <c r="Z72" s="98"/>
      <c r="AA72" s="91" t="s">
        <v>94</v>
      </c>
      <c r="AB72" s="94" t="s">
        <v>95</v>
      </c>
    </row>
    <row r="73" spans="1:30" ht="13.15" customHeight="1" x14ac:dyDescent="0.2">
      <c r="A73" s="101"/>
      <c r="B73" s="102"/>
      <c r="C73" s="96" t="s">
        <v>154</v>
      </c>
      <c r="D73" s="97"/>
      <c r="E73" s="98"/>
      <c r="F73" s="96" t="s">
        <v>155</v>
      </c>
      <c r="G73" s="97"/>
      <c r="H73" s="98"/>
      <c r="I73" s="96" t="s">
        <v>156</v>
      </c>
      <c r="J73" s="97"/>
      <c r="K73" s="98"/>
      <c r="L73" s="96" t="s">
        <v>155</v>
      </c>
      <c r="M73" s="97"/>
      <c r="N73" s="98"/>
      <c r="O73" s="96" t="s">
        <v>156</v>
      </c>
      <c r="P73" s="97"/>
      <c r="Q73" s="98"/>
      <c r="R73" s="96" t="s">
        <v>155</v>
      </c>
      <c r="S73" s="97"/>
      <c r="T73" s="98"/>
      <c r="U73" s="96" t="s">
        <v>156</v>
      </c>
      <c r="V73" s="97"/>
      <c r="W73" s="98"/>
      <c r="X73" s="96" t="s">
        <v>155</v>
      </c>
      <c r="Y73" s="97"/>
      <c r="Z73" s="98"/>
      <c r="AA73" s="92"/>
      <c r="AB73" s="95"/>
    </row>
    <row r="74" spans="1:30" ht="13.15" customHeight="1" x14ac:dyDescent="0.2">
      <c r="A74" s="101"/>
      <c r="B74" s="102"/>
      <c r="C74" s="42" t="s">
        <v>41</v>
      </c>
      <c r="D74" s="42" t="s">
        <v>42</v>
      </c>
      <c r="E74" s="42" t="s">
        <v>43</v>
      </c>
      <c r="F74" s="42" t="s">
        <v>41</v>
      </c>
      <c r="G74" s="42" t="s">
        <v>42</v>
      </c>
      <c r="H74" s="42" t="s">
        <v>43</v>
      </c>
      <c r="I74" s="42" t="s">
        <v>41</v>
      </c>
      <c r="J74" s="42" t="s">
        <v>42</v>
      </c>
      <c r="K74" s="42" t="s">
        <v>43</v>
      </c>
      <c r="L74" s="42" t="s">
        <v>41</v>
      </c>
      <c r="M74" s="42" t="s">
        <v>42</v>
      </c>
      <c r="N74" s="42" t="s">
        <v>43</v>
      </c>
      <c r="O74" s="42" t="s">
        <v>41</v>
      </c>
      <c r="P74" s="42" t="s">
        <v>42</v>
      </c>
      <c r="Q74" s="42" t="s">
        <v>43</v>
      </c>
      <c r="R74" s="42" t="s">
        <v>41</v>
      </c>
      <c r="S74" s="42" t="s">
        <v>42</v>
      </c>
      <c r="T74" s="42" t="s">
        <v>43</v>
      </c>
      <c r="U74" s="42" t="s">
        <v>41</v>
      </c>
      <c r="V74" s="42" t="s">
        <v>42</v>
      </c>
      <c r="W74" s="42" t="s">
        <v>43</v>
      </c>
      <c r="X74" s="42" t="s">
        <v>41</v>
      </c>
      <c r="Y74" s="42" t="s">
        <v>42</v>
      </c>
      <c r="Z74" s="42" t="s">
        <v>43</v>
      </c>
      <c r="AA74" s="92"/>
      <c r="AB74" s="95"/>
    </row>
    <row r="75" spans="1:30" s="35" customFormat="1" ht="13.15" customHeight="1" x14ac:dyDescent="0.2">
      <c r="A75" s="103"/>
      <c r="B75" s="104"/>
      <c r="C75" s="69" t="s">
        <v>3</v>
      </c>
      <c r="D75" s="69" t="s">
        <v>4</v>
      </c>
      <c r="E75" s="69" t="s">
        <v>5</v>
      </c>
      <c r="F75" s="69" t="s">
        <v>3</v>
      </c>
      <c r="G75" s="69" t="s">
        <v>4</v>
      </c>
      <c r="H75" s="69" t="s">
        <v>5</v>
      </c>
      <c r="I75" s="69" t="s">
        <v>3</v>
      </c>
      <c r="J75" s="69" t="s">
        <v>4</v>
      </c>
      <c r="K75" s="69" t="s">
        <v>5</v>
      </c>
      <c r="L75" s="69" t="s">
        <v>3</v>
      </c>
      <c r="M75" s="69" t="s">
        <v>4</v>
      </c>
      <c r="N75" s="69" t="s">
        <v>5</v>
      </c>
      <c r="O75" s="69" t="s">
        <v>3</v>
      </c>
      <c r="P75" s="69" t="s">
        <v>4</v>
      </c>
      <c r="Q75" s="69" t="s">
        <v>5</v>
      </c>
      <c r="R75" s="69" t="s">
        <v>3</v>
      </c>
      <c r="S75" s="69" t="s">
        <v>4</v>
      </c>
      <c r="T75" s="69" t="s">
        <v>5</v>
      </c>
      <c r="U75" s="69" t="s">
        <v>3</v>
      </c>
      <c r="V75" s="69" t="s">
        <v>4</v>
      </c>
      <c r="W75" s="69" t="s">
        <v>5</v>
      </c>
      <c r="X75" s="69" t="s">
        <v>3</v>
      </c>
      <c r="Y75" s="69" t="s">
        <v>4</v>
      </c>
      <c r="Z75" s="69" t="s">
        <v>5</v>
      </c>
      <c r="AA75" s="93"/>
      <c r="AB75" s="126"/>
    </row>
    <row r="76" spans="1:30" s="2" customFormat="1" ht="13.15" customHeight="1" x14ac:dyDescent="0.2">
      <c r="A76" s="37" t="s">
        <v>85</v>
      </c>
      <c r="B76" s="27" t="s">
        <v>16</v>
      </c>
      <c r="C76" s="12">
        <v>143635</v>
      </c>
      <c r="D76" s="13">
        <v>88041</v>
      </c>
      <c r="E76" s="14">
        <v>55594</v>
      </c>
      <c r="F76" s="12">
        <v>328336</v>
      </c>
      <c r="G76" s="13">
        <v>172097</v>
      </c>
      <c r="H76" s="14">
        <v>156239</v>
      </c>
      <c r="I76" s="12">
        <v>3583</v>
      </c>
      <c r="J76" s="13">
        <v>2678</v>
      </c>
      <c r="K76" s="14">
        <v>905</v>
      </c>
      <c r="L76" s="12">
        <v>3703</v>
      </c>
      <c r="M76" s="13">
        <v>2743</v>
      </c>
      <c r="N76" s="14">
        <v>960</v>
      </c>
      <c r="O76" s="12">
        <v>33204</v>
      </c>
      <c r="P76" s="13">
        <v>22002</v>
      </c>
      <c r="Q76" s="14">
        <v>11202</v>
      </c>
      <c r="R76" s="12">
        <v>56594</v>
      </c>
      <c r="S76" s="13">
        <v>32828</v>
      </c>
      <c r="T76" s="14">
        <v>23766</v>
      </c>
      <c r="U76" s="12">
        <v>106848</v>
      </c>
      <c r="V76" s="13">
        <v>63361</v>
      </c>
      <c r="W76" s="14">
        <v>43487</v>
      </c>
      <c r="X76" s="12">
        <v>268039</v>
      </c>
      <c r="Y76" s="13">
        <v>136526</v>
      </c>
      <c r="Z76" s="14">
        <v>131513</v>
      </c>
      <c r="AA76" s="9">
        <v>1.68</v>
      </c>
      <c r="AB76" s="20">
        <v>1.4</v>
      </c>
      <c r="AC76" s="43"/>
    </row>
    <row r="77" spans="1:30" ht="13.15" customHeight="1" x14ac:dyDescent="0.2">
      <c r="A77" s="38" t="s">
        <v>96</v>
      </c>
      <c r="B77" s="7" t="s">
        <v>17</v>
      </c>
      <c r="C77" s="29">
        <v>19698</v>
      </c>
      <c r="D77" s="30">
        <v>11654</v>
      </c>
      <c r="E77" s="31">
        <v>8044</v>
      </c>
      <c r="F77" s="29">
        <v>46559</v>
      </c>
      <c r="G77" s="30">
        <v>23987</v>
      </c>
      <c r="H77" s="31">
        <v>22572</v>
      </c>
      <c r="I77" s="29">
        <v>76</v>
      </c>
      <c r="J77" s="30">
        <v>59</v>
      </c>
      <c r="K77" s="31">
        <v>17</v>
      </c>
      <c r="L77" s="29">
        <v>79</v>
      </c>
      <c r="M77" s="30">
        <v>60</v>
      </c>
      <c r="N77" s="31">
        <v>19</v>
      </c>
      <c r="O77" s="29">
        <v>1333</v>
      </c>
      <c r="P77" s="30">
        <v>878</v>
      </c>
      <c r="Q77" s="31">
        <v>455</v>
      </c>
      <c r="R77" s="29">
        <v>2494</v>
      </c>
      <c r="S77" s="30">
        <v>1388</v>
      </c>
      <c r="T77" s="31">
        <v>1106</v>
      </c>
      <c r="U77" s="29">
        <v>18289</v>
      </c>
      <c r="V77" s="30">
        <v>10717</v>
      </c>
      <c r="W77" s="31">
        <v>7572</v>
      </c>
      <c r="X77" s="29">
        <v>43986</v>
      </c>
      <c r="Y77" s="30">
        <v>22539</v>
      </c>
      <c r="Z77" s="31">
        <v>21447</v>
      </c>
      <c r="AA77" s="32">
        <v>1.29</v>
      </c>
      <c r="AB77" s="33">
        <v>1.17</v>
      </c>
      <c r="AC77" s="43"/>
      <c r="AD77" s="2"/>
    </row>
    <row r="78" spans="1:30" ht="13.15" customHeight="1" x14ac:dyDescent="0.2">
      <c r="A78" s="38" t="s">
        <v>64</v>
      </c>
      <c r="B78" s="7" t="s">
        <v>18</v>
      </c>
      <c r="C78" s="29">
        <v>20667</v>
      </c>
      <c r="D78" s="30">
        <v>11692</v>
      </c>
      <c r="E78" s="31">
        <v>8975</v>
      </c>
      <c r="F78" s="29">
        <v>47331</v>
      </c>
      <c r="G78" s="30">
        <v>23865</v>
      </c>
      <c r="H78" s="31">
        <v>23466</v>
      </c>
      <c r="I78" s="29">
        <v>2061</v>
      </c>
      <c r="J78" s="30">
        <v>1546</v>
      </c>
      <c r="K78" s="31">
        <v>515</v>
      </c>
      <c r="L78" s="29">
        <v>2138</v>
      </c>
      <c r="M78" s="30">
        <v>1586</v>
      </c>
      <c r="N78" s="31">
        <v>552</v>
      </c>
      <c r="O78" s="29">
        <v>5218</v>
      </c>
      <c r="P78" s="30">
        <v>3168</v>
      </c>
      <c r="Q78" s="31">
        <v>2050</v>
      </c>
      <c r="R78" s="29">
        <v>8553</v>
      </c>
      <c r="S78" s="30">
        <v>4762</v>
      </c>
      <c r="T78" s="31">
        <v>3791</v>
      </c>
      <c r="U78" s="29">
        <v>13388</v>
      </c>
      <c r="V78" s="30">
        <v>6978</v>
      </c>
      <c r="W78" s="31">
        <v>6410</v>
      </c>
      <c r="X78" s="29">
        <v>36640</v>
      </c>
      <c r="Y78" s="30">
        <v>17517</v>
      </c>
      <c r="Z78" s="31">
        <v>19123</v>
      </c>
      <c r="AA78" s="32">
        <v>1.97</v>
      </c>
      <c r="AB78" s="33">
        <v>1.76</v>
      </c>
      <c r="AC78" s="43"/>
      <c r="AD78" s="2"/>
    </row>
    <row r="79" spans="1:30" ht="13.15" customHeight="1" x14ac:dyDescent="0.2">
      <c r="A79" s="38" t="s">
        <v>97</v>
      </c>
      <c r="B79" s="7" t="s">
        <v>19</v>
      </c>
      <c r="C79" s="29">
        <v>7482</v>
      </c>
      <c r="D79" s="30">
        <v>4217</v>
      </c>
      <c r="E79" s="31">
        <v>3265</v>
      </c>
      <c r="F79" s="29">
        <v>19372</v>
      </c>
      <c r="G79" s="30">
        <v>9791</v>
      </c>
      <c r="H79" s="31">
        <v>9581</v>
      </c>
      <c r="I79" s="29">
        <v>45</v>
      </c>
      <c r="J79" s="30">
        <v>38</v>
      </c>
      <c r="K79" s="31">
        <v>7</v>
      </c>
      <c r="L79" s="29">
        <v>49</v>
      </c>
      <c r="M79" s="30">
        <v>40</v>
      </c>
      <c r="N79" s="31">
        <v>9</v>
      </c>
      <c r="O79" s="29">
        <v>1052</v>
      </c>
      <c r="P79" s="30">
        <v>672</v>
      </c>
      <c r="Q79" s="31">
        <v>380</v>
      </c>
      <c r="R79" s="29">
        <v>2162</v>
      </c>
      <c r="S79" s="30">
        <v>1228</v>
      </c>
      <c r="T79" s="31">
        <v>934</v>
      </c>
      <c r="U79" s="29">
        <v>6385</v>
      </c>
      <c r="V79" s="30">
        <v>3507</v>
      </c>
      <c r="W79" s="31">
        <v>2878</v>
      </c>
      <c r="X79" s="29">
        <v>17161</v>
      </c>
      <c r="Y79" s="30">
        <v>8523</v>
      </c>
      <c r="Z79" s="31">
        <v>8638</v>
      </c>
      <c r="AA79" s="32">
        <v>0.98</v>
      </c>
      <c r="AB79" s="33">
        <v>0.91</v>
      </c>
      <c r="AC79" s="43"/>
      <c r="AD79" s="2"/>
    </row>
    <row r="80" spans="1:30" ht="13.15" customHeight="1" x14ac:dyDescent="0.2">
      <c r="A80" s="38" t="s">
        <v>98</v>
      </c>
      <c r="B80" s="7" t="s">
        <v>28</v>
      </c>
      <c r="C80" s="29">
        <v>17852</v>
      </c>
      <c r="D80" s="30">
        <v>10057</v>
      </c>
      <c r="E80" s="31">
        <v>7795</v>
      </c>
      <c r="F80" s="29">
        <v>44006</v>
      </c>
      <c r="G80" s="30">
        <v>22067</v>
      </c>
      <c r="H80" s="31">
        <v>21939</v>
      </c>
      <c r="I80" s="29">
        <v>476</v>
      </c>
      <c r="J80" s="30">
        <v>347</v>
      </c>
      <c r="K80" s="31">
        <v>129</v>
      </c>
      <c r="L80" s="29">
        <v>494</v>
      </c>
      <c r="M80" s="30">
        <v>360</v>
      </c>
      <c r="N80" s="31">
        <v>134</v>
      </c>
      <c r="O80" s="29">
        <v>5202</v>
      </c>
      <c r="P80" s="30">
        <v>3188</v>
      </c>
      <c r="Q80" s="31">
        <v>2014</v>
      </c>
      <c r="R80" s="29">
        <v>10292</v>
      </c>
      <c r="S80" s="30">
        <v>5582</v>
      </c>
      <c r="T80" s="31">
        <v>4710</v>
      </c>
      <c r="U80" s="29">
        <v>12174</v>
      </c>
      <c r="V80" s="30">
        <v>6522</v>
      </c>
      <c r="W80" s="31">
        <v>5652</v>
      </c>
      <c r="X80" s="29">
        <v>33220</v>
      </c>
      <c r="Y80" s="30">
        <v>16125</v>
      </c>
      <c r="Z80" s="31">
        <v>17095</v>
      </c>
      <c r="AA80" s="32">
        <v>1.9</v>
      </c>
      <c r="AB80" s="33">
        <v>1.59</v>
      </c>
      <c r="AC80" s="43"/>
      <c r="AD80" s="2"/>
    </row>
    <row r="81" spans="1:30" ht="13.15" customHeight="1" x14ac:dyDescent="0.2">
      <c r="A81" s="38" t="s">
        <v>63</v>
      </c>
      <c r="B81" s="7" t="s">
        <v>29</v>
      </c>
      <c r="C81" s="29">
        <v>10129</v>
      </c>
      <c r="D81" s="30">
        <v>6636</v>
      </c>
      <c r="E81" s="31">
        <v>3493</v>
      </c>
      <c r="F81" s="29">
        <v>22096</v>
      </c>
      <c r="G81" s="30">
        <v>11901</v>
      </c>
      <c r="H81" s="31">
        <v>10195</v>
      </c>
      <c r="I81" s="29">
        <v>382</v>
      </c>
      <c r="J81" s="30">
        <v>258</v>
      </c>
      <c r="K81" s="31">
        <v>124</v>
      </c>
      <c r="L81" s="29">
        <v>391</v>
      </c>
      <c r="M81" s="30">
        <v>262</v>
      </c>
      <c r="N81" s="31">
        <v>129</v>
      </c>
      <c r="O81" s="29">
        <v>3061</v>
      </c>
      <c r="P81" s="30">
        <v>2139</v>
      </c>
      <c r="Q81" s="31">
        <v>922</v>
      </c>
      <c r="R81" s="29">
        <v>4367</v>
      </c>
      <c r="S81" s="30">
        <v>2758</v>
      </c>
      <c r="T81" s="31">
        <v>1609</v>
      </c>
      <c r="U81" s="29">
        <v>6686</v>
      </c>
      <c r="V81" s="30">
        <v>4239</v>
      </c>
      <c r="W81" s="31">
        <v>2447</v>
      </c>
      <c r="X81" s="29">
        <v>17338</v>
      </c>
      <c r="Y81" s="30">
        <v>8881</v>
      </c>
      <c r="Z81" s="31">
        <v>8457</v>
      </c>
      <c r="AA81" s="32">
        <v>1.5</v>
      </c>
      <c r="AB81" s="33">
        <v>1.17</v>
      </c>
      <c r="AC81" s="43"/>
      <c r="AD81" s="2"/>
    </row>
    <row r="82" spans="1:30" ht="13.15" customHeight="1" x14ac:dyDescent="0.2">
      <c r="A82" s="38" t="s">
        <v>99</v>
      </c>
      <c r="B82" s="7" t="s">
        <v>30</v>
      </c>
      <c r="C82" s="29">
        <v>20781</v>
      </c>
      <c r="D82" s="30">
        <v>12828</v>
      </c>
      <c r="E82" s="31">
        <v>7953</v>
      </c>
      <c r="F82" s="29">
        <v>49240</v>
      </c>
      <c r="G82" s="30">
        <v>25401</v>
      </c>
      <c r="H82" s="31">
        <v>23839</v>
      </c>
      <c r="I82" s="29">
        <v>113</v>
      </c>
      <c r="J82" s="30">
        <v>82</v>
      </c>
      <c r="K82" s="31">
        <v>31</v>
      </c>
      <c r="L82" s="29">
        <v>117</v>
      </c>
      <c r="M82" s="30">
        <v>85</v>
      </c>
      <c r="N82" s="31">
        <v>32</v>
      </c>
      <c r="O82" s="29">
        <v>8074</v>
      </c>
      <c r="P82" s="30">
        <v>5305</v>
      </c>
      <c r="Q82" s="31">
        <v>2769</v>
      </c>
      <c r="R82" s="29">
        <v>13333</v>
      </c>
      <c r="S82" s="30">
        <v>7666</v>
      </c>
      <c r="T82" s="31">
        <v>5667</v>
      </c>
      <c r="U82" s="29">
        <v>12594</v>
      </c>
      <c r="V82" s="30">
        <v>7441</v>
      </c>
      <c r="W82" s="31">
        <v>5153</v>
      </c>
      <c r="X82" s="29">
        <v>35790</v>
      </c>
      <c r="Y82" s="30">
        <v>17650</v>
      </c>
      <c r="Z82" s="31">
        <v>18140</v>
      </c>
      <c r="AA82" s="32">
        <v>1.92</v>
      </c>
      <c r="AB82" s="33">
        <v>1.77</v>
      </c>
      <c r="AC82" s="43"/>
      <c r="AD82" s="2"/>
    </row>
    <row r="83" spans="1:30" ht="13.15" customHeight="1" x14ac:dyDescent="0.2">
      <c r="A83" s="25" t="s">
        <v>44</v>
      </c>
      <c r="B83" s="7" t="s">
        <v>31</v>
      </c>
      <c r="C83" s="15">
        <v>2622</v>
      </c>
      <c r="D83" s="3">
        <v>1648</v>
      </c>
      <c r="E83" s="16">
        <v>974</v>
      </c>
      <c r="F83" s="15">
        <v>4996</v>
      </c>
      <c r="G83" s="3">
        <v>2757</v>
      </c>
      <c r="H83" s="16">
        <v>2239</v>
      </c>
      <c r="I83" s="15">
        <v>16</v>
      </c>
      <c r="J83" s="3">
        <v>15</v>
      </c>
      <c r="K83" s="16">
        <v>1</v>
      </c>
      <c r="L83" s="15">
        <v>17</v>
      </c>
      <c r="M83" s="3">
        <v>15</v>
      </c>
      <c r="N83" s="16">
        <v>2</v>
      </c>
      <c r="O83" s="15">
        <v>278</v>
      </c>
      <c r="P83" s="3">
        <v>212</v>
      </c>
      <c r="Q83" s="16">
        <v>66</v>
      </c>
      <c r="R83" s="15">
        <v>439</v>
      </c>
      <c r="S83" s="3">
        <v>284</v>
      </c>
      <c r="T83" s="16">
        <v>155</v>
      </c>
      <c r="U83" s="15">
        <v>2328</v>
      </c>
      <c r="V83" s="3">
        <v>1421</v>
      </c>
      <c r="W83" s="16">
        <v>907</v>
      </c>
      <c r="X83" s="15">
        <v>4540</v>
      </c>
      <c r="Y83" s="3">
        <v>2458</v>
      </c>
      <c r="Z83" s="16">
        <v>2082</v>
      </c>
      <c r="AA83" s="10">
        <v>1.58</v>
      </c>
      <c r="AB83" s="21">
        <v>1.0900000000000001</v>
      </c>
      <c r="AC83" s="43"/>
      <c r="AD83" s="2"/>
    </row>
    <row r="84" spans="1:30" ht="13.15" customHeight="1" x14ac:dyDescent="0.2">
      <c r="A84" s="25" t="s">
        <v>45</v>
      </c>
      <c r="B84" s="7" t="s">
        <v>32</v>
      </c>
      <c r="C84" s="15">
        <v>1809</v>
      </c>
      <c r="D84" s="3">
        <v>1213</v>
      </c>
      <c r="E84" s="16">
        <v>596</v>
      </c>
      <c r="F84" s="15">
        <v>4475</v>
      </c>
      <c r="G84" s="3">
        <v>2431</v>
      </c>
      <c r="H84" s="16">
        <v>2044</v>
      </c>
      <c r="I84" s="15">
        <v>19</v>
      </c>
      <c r="J84" s="3">
        <v>18</v>
      </c>
      <c r="K84" s="16">
        <v>1</v>
      </c>
      <c r="L84" s="15">
        <v>19</v>
      </c>
      <c r="M84" s="3">
        <v>18</v>
      </c>
      <c r="N84" s="16">
        <v>1</v>
      </c>
      <c r="O84" s="15">
        <v>229</v>
      </c>
      <c r="P84" s="3">
        <v>181</v>
      </c>
      <c r="Q84" s="16">
        <v>48</v>
      </c>
      <c r="R84" s="15">
        <v>402</v>
      </c>
      <c r="S84" s="3">
        <v>251</v>
      </c>
      <c r="T84" s="16">
        <v>151</v>
      </c>
      <c r="U84" s="15">
        <v>1561</v>
      </c>
      <c r="V84" s="3">
        <v>1014</v>
      </c>
      <c r="W84" s="16">
        <v>547</v>
      </c>
      <c r="X84" s="15">
        <v>4054</v>
      </c>
      <c r="Y84" s="3">
        <v>2162</v>
      </c>
      <c r="Z84" s="16">
        <v>1892</v>
      </c>
      <c r="AA84" s="10">
        <v>0.97</v>
      </c>
      <c r="AB84" s="21">
        <v>0.82</v>
      </c>
      <c r="AC84" s="43"/>
      <c r="AD84" s="2"/>
    </row>
    <row r="85" spans="1:30" ht="13.15" customHeight="1" x14ac:dyDescent="0.2">
      <c r="A85" s="25" t="s">
        <v>46</v>
      </c>
      <c r="B85" s="7" t="s">
        <v>33</v>
      </c>
      <c r="C85" s="15">
        <v>3022</v>
      </c>
      <c r="D85" s="3">
        <v>1973</v>
      </c>
      <c r="E85" s="16">
        <v>1049</v>
      </c>
      <c r="F85" s="15">
        <v>6588</v>
      </c>
      <c r="G85" s="3">
        <v>3615</v>
      </c>
      <c r="H85" s="16">
        <v>2973</v>
      </c>
      <c r="I85" s="15">
        <v>4</v>
      </c>
      <c r="J85" s="3">
        <v>4</v>
      </c>
      <c r="K85" s="16">
        <v>0</v>
      </c>
      <c r="L85" s="15">
        <v>4</v>
      </c>
      <c r="M85" s="3">
        <v>4</v>
      </c>
      <c r="N85" s="16">
        <v>0</v>
      </c>
      <c r="O85" s="15">
        <v>1274</v>
      </c>
      <c r="P85" s="3">
        <v>915</v>
      </c>
      <c r="Q85" s="16">
        <v>359</v>
      </c>
      <c r="R85" s="15">
        <v>2191</v>
      </c>
      <c r="S85" s="3">
        <v>1344</v>
      </c>
      <c r="T85" s="16">
        <v>847</v>
      </c>
      <c r="U85" s="15">
        <v>1744</v>
      </c>
      <c r="V85" s="3">
        <v>1054</v>
      </c>
      <c r="W85" s="16">
        <v>690</v>
      </c>
      <c r="X85" s="15">
        <v>4393</v>
      </c>
      <c r="Y85" s="3">
        <v>2267</v>
      </c>
      <c r="Z85" s="16">
        <v>2126</v>
      </c>
      <c r="AA85" s="10">
        <v>1.63</v>
      </c>
      <c r="AB85" s="21">
        <v>1.18</v>
      </c>
      <c r="AC85" s="43"/>
      <c r="AD85" s="2"/>
    </row>
    <row r="86" spans="1:30" ht="13.15" customHeight="1" x14ac:dyDescent="0.2">
      <c r="A86" s="25" t="s">
        <v>47</v>
      </c>
      <c r="B86" s="7" t="s">
        <v>34</v>
      </c>
      <c r="C86" s="15">
        <v>6168</v>
      </c>
      <c r="D86" s="3">
        <v>4005</v>
      </c>
      <c r="E86" s="16">
        <v>2163</v>
      </c>
      <c r="F86" s="15">
        <v>10858</v>
      </c>
      <c r="G86" s="3">
        <v>6087</v>
      </c>
      <c r="H86" s="16">
        <v>4771</v>
      </c>
      <c r="I86" s="15">
        <v>2</v>
      </c>
      <c r="J86" s="3">
        <v>2</v>
      </c>
      <c r="K86" s="16">
        <v>0</v>
      </c>
      <c r="L86" s="15">
        <v>2</v>
      </c>
      <c r="M86" s="3">
        <v>2</v>
      </c>
      <c r="N86" s="16">
        <v>0</v>
      </c>
      <c r="O86" s="15">
        <v>69</v>
      </c>
      <c r="P86" s="3">
        <v>45</v>
      </c>
      <c r="Q86" s="16">
        <v>24</v>
      </c>
      <c r="R86" s="15">
        <v>127</v>
      </c>
      <c r="S86" s="3">
        <v>75</v>
      </c>
      <c r="T86" s="16">
        <v>52</v>
      </c>
      <c r="U86" s="15">
        <v>6097</v>
      </c>
      <c r="V86" s="3">
        <v>3958</v>
      </c>
      <c r="W86" s="16">
        <v>2139</v>
      </c>
      <c r="X86" s="15">
        <v>10729</v>
      </c>
      <c r="Y86" s="3">
        <v>6010</v>
      </c>
      <c r="Z86" s="16">
        <v>4719</v>
      </c>
      <c r="AA86" s="10">
        <v>1.61</v>
      </c>
      <c r="AB86" s="21">
        <v>0.84</v>
      </c>
      <c r="AC86" s="43"/>
      <c r="AD86" s="2"/>
    </row>
    <row r="87" spans="1:30" ht="13.15" customHeight="1" x14ac:dyDescent="0.2">
      <c r="A87" s="25" t="s">
        <v>48</v>
      </c>
      <c r="B87" s="7" t="s">
        <v>35</v>
      </c>
      <c r="C87" s="15">
        <v>3164</v>
      </c>
      <c r="D87" s="3">
        <v>2123</v>
      </c>
      <c r="E87" s="16">
        <v>1041</v>
      </c>
      <c r="F87" s="15">
        <v>6473</v>
      </c>
      <c r="G87" s="3">
        <v>3614</v>
      </c>
      <c r="H87" s="16">
        <v>2859</v>
      </c>
      <c r="I87" s="15">
        <v>13</v>
      </c>
      <c r="J87" s="3">
        <v>10</v>
      </c>
      <c r="K87" s="16">
        <v>3</v>
      </c>
      <c r="L87" s="15">
        <v>14</v>
      </c>
      <c r="M87" s="3">
        <v>11</v>
      </c>
      <c r="N87" s="16">
        <v>3</v>
      </c>
      <c r="O87" s="15">
        <v>308</v>
      </c>
      <c r="P87" s="3">
        <v>214</v>
      </c>
      <c r="Q87" s="16">
        <v>94</v>
      </c>
      <c r="R87" s="15">
        <v>631</v>
      </c>
      <c r="S87" s="3">
        <v>361</v>
      </c>
      <c r="T87" s="16">
        <v>270</v>
      </c>
      <c r="U87" s="15">
        <v>2843</v>
      </c>
      <c r="V87" s="3">
        <v>1899</v>
      </c>
      <c r="W87" s="16">
        <v>944</v>
      </c>
      <c r="X87" s="15">
        <v>5828</v>
      </c>
      <c r="Y87" s="3">
        <v>3242</v>
      </c>
      <c r="Z87" s="16">
        <v>2586</v>
      </c>
      <c r="AA87" s="10">
        <v>1.78</v>
      </c>
      <c r="AB87" s="21">
        <v>1.28</v>
      </c>
      <c r="AC87" s="43"/>
      <c r="AD87" s="2"/>
    </row>
    <row r="88" spans="1:30" ht="13.15" customHeight="1" x14ac:dyDescent="0.2">
      <c r="A88" s="25" t="s">
        <v>49</v>
      </c>
      <c r="B88" s="7" t="s">
        <v>20</v>
      </c>
      <c r="C88" s="15">
        <v>5563</v>
      </c>
      <c r="D88" s="3">
        <v>3946</v>
      </c>
      <c r="E88" s="16">
        <v>1617</v>
      </c>
      <c r="F88" s="15">
        <v>12349</v>
      </c>
      <c r="G88" s="3">
        <v>6843</v>
      </c>
      <c r="H88" s="16">
        <v>5506</v>
      </c>
      <c r="I88" s="15">
        <v>0</v>
      </c>
      <c r="J88" s="3">
        <v>0</v>
      </c>
      <c r="K88" s="16">
        <v>0</v>
      </c>
      <c r="L88" s="15">
        <v>0</v>
      </c>
      <c r="M88" s="3">
        <v>0</v>
      </c>
      <c r="N88" s="16">
        <v>0</v>
      </c>
      <c r="O88" s="15">
        <v>2613</v>
      </c>
      <c r="P88" s="3">
        <v>1900</v>
      </c>
      <c r="Q88" s="16">
        <v>713</v>
      </c>
      <c r="R88" s="15">
        <v>4362</v>
      </c>
      <c r="S88" s="3">
        <v>2672</v>
      </c>
      <c r="T88" s="16">
        <v>1690</v>
      </c>
      <c r="U88" s="15">
        <v>2950</v>
      </c>
      <c r="V88" s="3">
        <v>2046</v>
      </c>
      <c r="W88" s="16">
        <v>904</v>
      </c>
      <c r="X88" s="15">
        <v>7987</v>
      </c>
      <c r="Y88" s="3">
        <v>4171</v>
      </c>
      <c r="Z88" s="16">
        <v>3816</v>
      </c>
      <c r="AA88" s="10">
        <v>2.33</v>
      </c>
      <c r="AB88" s="21">
        <v>1.77</v>
      </c>
      <c r="AC88" s="43"/>
      <c r="AD88" s="2"/>
    </row>
    <row r="89" spans="1:30" ht="13.15" customHeight="1" x14ac:dyDescent="0.2">
      <c r="A89" s="25" t="s">
        <v>50</v>
      </c>
      <c r="B89" s="7" t="s">
        <v>21</v>
      </c>
      <c r="C89" s="15">
        <v>2058</v>
      </c>
      <c r="D89" s="3">
        <v>1494</v>
      </c>
      <c r="E89" s="16">
        <v>564</v>
      </c>
      <c r="F89" s="15">
        <v>4033</v>
      </c>
      <c r="G89" s="3">
        <v>2387</v>
      </c>
      <c r="H89" s="16">
        <v>1646</v>
      </c>
      <c r="I89" s="15">
        <v>10</v>
      </c>
      <c r="J89" s="3">
        <v>8</v>
      </c>
      <c r="K89" s="16">
        <v>2</v>
      </c>
      <c r="L89" s="15">
        <v>10</v>
      </c>
      <c r="M89" s="3">
        <v>8</v>
      </c>
      <c r="N89" s="16">
        <v>2</v>
      </c>
      <c r="O89" s="15">
        <v>256</v>
      </c>
      <c r="P89" s="3">
        <v>195</v>
      </c>
      <c r="Q89" s="16">
        <v>61</v>
      </c>
      <c r="R89" s="15">
        <v>338</v>
      </c>
      <c r="S89" s="3">
        <v>226</v>
      </c>
      <c r="T89" s="16">
        <v>112</v>
      </c>
      <c r="U89" s="15">
        <v>1792</v>
      </c>
      <c r="V89" s="3">
        <v>1291</v>
      </c>
      <c r="W89" s="16">
        <v>501</v>
      </c>
      <c r="X89" s="15">
        <v>3685</v>
      </c>
      <c r="Y89" s="3">
        <v>2153</v>
      </c>
      <c r="Z89" s="16">
        <v>1532</v>
      </c>
      <c r="AA89" s="10">
        <v>1.1299999999999999</v>
      </c>
      <c r="AB89" s="21">
        <v>0.78</v>
      </c>
      <c r="AC89" s="43"/>
      <c r="AD89" s="2"/>
    </row>
    <row r="90" spans="1:30" ht="13.15" customHeight="1" x14ac:dyDescent="0.2">
      <c r="A90" s="25" t="s">
        <v>51</v>
      </c>
      <c r="B90" s="7" t="s">
        <v>22</v>
      </c>
      <c r="C90" s="15">
        <v>7944</v>
      </c>
      <c r="D90" s="3">
        <v>5361</v>
      </c>
      <c r="E90" s="16">
        <v>2583</v>
      </c>
      <c r="F90" s="15">
        <v>16443</v>
      </c>
      <c r="G90" s="3">
        <v>9412</v>
      </c>
      <c r="H90" s="16">
        <v>7031</v>
      </c>
      <c r="I90" s="15">
        <v>71</v>
      </c>
      <c r="J90" s="3">
        <v>50</v>
      </c>
      <c r="K90" s="16">
        <v>21</v>
      </c>
      <c r="L90" s="15">
        <v>71</v>
      </c>
      <c r="M90" s="3">
        <v>50</v>
      </c>
      <c r="N90" s="16">
        <v>21</v>
      </c>
      <c r="O90" s="15">
        <v>1043</v>
      </c>
      <c r="P90" s="3">
        <v>782</v>
      </c>
      <c r="Q90" s="16">
        <v>261</v>
      </c>
      <c r="R90" s="15">
        <v>1335</v>
      </c>
      <c r="S90" s="3">
        <v>925</v>
      </c>
      <c r="T90" s="16">
        <v>410</v>
      </c>
      <c r="U90" s="15">
        <v>6830</v>
      </c>
      <c r="V90" s="3">
        <v>4529</v>
      </c>
      <c r="W90" s="16">
        <v>2301</v>
      </c>
      <c r="X90" s="15">
        <v>15037</v>
      </c>
      <c r="Y90" s="3">
        <v>8437</v>
      </c>
      <c r="Z90" s="16">
        <v>6600</v>
      </c>
      <c r="AA90" s="10">
        <v>2.78</v>
      </c>
      <c r="AB90" s="21">
        <v>1.96</v>
      </c>
      <c r="AC90" s="43"/>
      <c r="AD90" s="2"/>
    </row>
    <row r="91" spans="1:30" ht="13.15" customHeight="1" x14ac:dyDescent="0.2">
      <c r="A91" s="25" t="s">
        <v>52</v>
      </c>
      <c r="B91" s="7" t="s">
        <v>23</v>
      </c>
      <c r="C91" s="15">
        <v>4345</v>
      </c>
      <c r="D91" s="3">
        <v>2758</v>
      </c>
      <c r="E91" s="16">
        <v>1587</v>
      </c>
      <c r="F91" s="15">
        <v>10291</v>
      </c>
      <c r="G91" s="3">
        <v>5584</v>
      </c>
      <c r="H91" s="16">
        <v>4707</v>
      </c>
      <c r="I91" s="15">
        <v>120</v>
      </c>
      <c r="J91" s="3">
        <v>108</v>
      </c>
      <c r="K91" s="16">
        <v>12</v>
      </c>
      <c r="L91" s="15">
        <v>121</v>
      </c>
      <c r="M91" s="3">
        <v>108</v>
      </c>
      <c r="N91" s="16">
        <v>13</v>
      </c>
      <c r="O91" s="15">
        <v>982</v>
      </c>
      <c r="P91" s="3">
        <v>684</v>
      </c>
      <c r="Q91" s="16">
        <v>298</v>
      </c>
      <c r="R91" s="15">
        <v>1917</v>
      </c>
      <c r="S91" s="3">
        <v>1124</v>
      </c>
      <c r="T91" s="16">
        <v>793</v>
      </c>
      <c r="U91" s="15">
        <v>3243</v>
      </c>
      <c r="V91" s="3">
        <v>1966</v>
      </c>
      <c r="W91" s="16">
        <v>1277</v>
      </c>
      <c r="X91" s="15">
        <v>8253</v>
      </c>
      <c r="Y91" s="3">
        <v>4352</v>
      </c>
      <c r="Z91" s="16">
        <v>3901</v>
      </c>
      <c r="AA91" s="10">
        <v>5.26</v>
      </c>
      <c r="AB91" s="21">
        <v>4.6500000000000004</v>
      </c>
      <c r="AC91" s="43"/>
      <c r="AD91" s="2"/>
    </row>
    <row r="92" spans="1:30" ht="13.15" customHeight="1" x14ac:dyDescent="0.2">
      <c r="A92" s="25" t="s">
        <v>53</v>
      </c>
      <c r="B92" s="7" t="s">
        <v>24</v>
      </c>
      <c r="C92" s="15">
        <v>3503</v>
      </c>
      <c r="D92" s="3">
        <v>2319</v>
      </c>
      <c r="E92" s="16">
        <v>1184</v>
      </c>
      <c r="F92" s="15">
        <v>7906</v>
      </c>
      <c r="G92" s="3">
        <v>4454</v>
      </c>
      <c r="H92" s="16">
        <v>3452</v>
      </c>
      <c r="I92" s="15">
        <v>34</v>
      </c>
      <c r="J92" s="3">
        <v>25</v>
      </c>
      <c r="K92" s="16">
        <v>9</v>
      </c>
      <c r="L92" s="15">
        <v>35</v>
      </c>
      <c r="M92" s="3">
        <v>26</v>
      </c>
      <c r="N92" s="16">
        <v>9</v>
      </c>
      <c r="O92" s="15">
        <v>555</v>
      </c>
      <c r="P92" s="3">
        <v>399</v>
      </c>
      <c r="Q92" s="16">
        <v>156</v>
      </c>
      <c r="R92" s="15">
        <v>797</v>
      </c>
      <c r="S92" s="3">
        <v>525</v>
      </c>
      <c r="T92" s="16">
        <v>272</v>
      </c>
      <c r="U92" s="15">
        <v>2914</v>
      </c>
      <c r="V92" s="3">
        <v>1895</v>
      </c>
      <c r="W92" s="16">
        <v>1019</v>
      </c>
      <c r="X92" s="15">
        <v>7074</v>
      </c>
      <c r="Y92" s="3">
        <v>3903</v>
      </c>
      <c r="Z92" s="16">
        <v>3171</v>
      </c>
      <c r="AA92" s="10">
        <v>2.8</v>
      </c>
      <c r="AB92" s="21">
        <v>2.39</v>
      </c>
      <c r="AC92" s="43"/>
      <c r="AD92" s="2"/>
    </row>
    <row r="93" spans="1:30" ht="13.15" customHeight="1" x14ac:dyDescent="0.2">
      <c r="A93" s="25" t="s">
        <v>54</v>
      </c>
      <c r="B93" s="7" t="s">
        <v>25</v>
      </c>
      <c r="C93" s="15">
        <v>977</v>
      </c>
      <c r="D93" s="3">
        <v>689</v>
      </c>
      <c r="E93" s="16">
        <v>288</v>
      </c>
      <c r="F93" s="15">
        <v>2001</v>
      </c>
      <c r="G93" s="3">
        <v>1103</v>
      </c>
      <c r="H93" s="16">
        <v>898</v>
      </c>
      <c r="I93" s="15">
        <v>66</v>
      </c>
      <c r="J93" s="3">
        <v>48</v>
      </c>
      <c r="K93" s="16">
        <v>18</v>
      </c>
      <c r="L93" s="15">
        <v>67</v>
      </c>
      <c r="M93" s="3">
        <v>48</v>
      </c>
      <c r="N93" s="16">
        <v>19</v>
      </c>
      <c r="O93" s="15">
        <v>312</v>
      </c>
      <c r="P93" s="3">
        <v>237</v>
      </c>
      <c r="Q93" s="16">
        <v>75</v>
      </c>
      <c r="R93" s="15">
        <v>429</v>
      </c>
      <c r="S93" s="3">
        <v>290</v>
      </c>
      <c r="T93" s="16">
        <v>139</v>
      </c>
      <c r="U93" s="15">
        <v>599</v>
      </c>
      <c r="V93" s="3">
        <v>404</v>
      </c>
      <c r="W93" s="16">
        <v>195</v>
      </c>
      <c r="X93" s="15">
        <v>1505</v>
      </c>
      <c r="Y93" s="3">
        <v>765</v>
      </c>
      <c r="Z93" s="16">
        <v>740</v>
      </c>
      <c r="AA93" s="10">
        <v>2.5</v>
      </c>
      <c r="AB93" s="21">
        <v>1.94</v>
      </c>
      <c r="AC93" s="43"/>
      <c r="AD93" s="2"/>
    </row>
    <row r="94" spans="1:30" ht="13.15" customHeight="1" x14ac:dyDescent="0.2">
      <c r="A94" s="25" t="s">
        <v>55</v>
      </c>
      <c r="B94" s="7" t="s">
        <v>26</v>
      </c>
      <c r="C94" s="15">
        <v>2564</v>
      </c>
      <c r="D94" s="3">
        <v>1471</v>
      </c>
      <c r="E94" s="16">
        <v>1093</v>
      </c>
      <c r="F94" s="15">
        <v>6213</v>
      </c>
      <c r="G94" s="3">
        <v>3096</v>
      </c>
      <c r="H94" s="16">
        <v>3117</v>
      </c>
      <c r="I94" s="15">
        <v>11</v>
      </c>
      <c r="J94" s="3">
        <v>9</v>
      </c>
      <c r="K94" s="16">
        <v>2</v>
      </c>
      <c r="L94" s="15">
        <v>11</v>
      </c>
      <c r="M94" s="3">
        <v>9</v>
      </c>
      <c r="N94" s="16">
        <v>2</v>
      </c>
      <c r="O94" s="15">
        <v>445</v>
      </c>
      <c r="P94" s="3">
        <v>292</v>
      </c>
      <c r="Q94" s="16">
        <v>153</v>
      </c>
      <c r="R94" s="15">
        <v>862</v>
      </c>
      <c r="S94" s="3">
        <v>471</v>
      </c>
      <c r="T94" s="16">
        <v>391</v>
      </c>
      <c r="U94" s="15">
        <v>2108</v>
      </c>
      <c r="V94" s="3">
        <v>1170</v>
      </c>
      <c r="W94" s="16">
        <v>938</v>
      </c>
      <c r="X94" s="15">
        <v>5340</v>
      </c>
      <c r="Y94" s="3">
        <v>2616</v>
      </c>
      <c r="Z94" s="16">
        <v>2724</v>
      </c>
      <c r="AA94" s="10">
        <v>1.69</v>
      </c>
      <c r="AB94" s="21">
        <v>1.67</v>
      </c>
      <c r="AC94" s="43"/>
      <c r="AD94" s="2"/>
    </row>
    <row r="95" spans="1:30" ht="13.15" customHeight="1" x14ac:dyDescent="0.2">
      <c r="A95" s="25" t="s">
        <v>56</v>
      </c>
      <c r="B95" s="7" t="s">
        <v>27</v>
      </c>
      <c r="C95" s="15">
        <v>1639</v>
      </c>
      <c r="D95" s="3">
        <v>953</v>
      </c>
      <c r="E95" s="16">
        <v>686</v>
      </c>
      <c r="F95" s="15">
        <v>3754</v>
      </c>
      <c r="G95" s="3">
        <v>1940</v>
      </c>
      <c r="H95" s="16">
        <v>1814</v>
      </c>
      <c r="I95" s="15">
        <v>30</v>
      </c>
      <c r="J95" s="3">
        <v>22</v>
      </c>
      <c r="K95" s="16">
        <v>8</v>
      </c>
      <c r="L95" s="15">
        <v>30</v>
      </c>
      <c r="M95" s="3">
        <v>22</v>
      </c>
      <c r="N95" s="16">
        <v>8</v>
      </c>
      <c r="O95" s="15">
        <v>484</v>
      </c>
      <c r="P95" s="3">
        <v>312</v>
      </c>
      <c r="Q95" s="16">
        <v>172</v>
      </c>
      <c r="R95" s="15">
        <v>935</v>
      </c>
      <c r="S95" s="3">
        <v>515</v>
      </c>
      <c r="T95" s="16">
        <v>420</v>
      </c>
      <c r="U95" s="15">
        <v>1125</v>
      </c>
      <c r="V95" s="3">
        <v>619</v>
      </c>
      <c r="W95" s="16">
        <v>506</v>
      </c>
      <c r="X95" s="15">
        <v>2789</v>
      </c>
      <c r="Y95" s="3">
        <v>1403</v>
      </c>
      <c r="Z95" s="16">
        <v>1386</v>
      </c>
      <c r="AA95" s="10">
        <v>1.03</v>
      </c>
      <c r="AB95" s="21">
        <v>0.86</v>
      </c>
      <c r="AC95" s="43"/>
      <c r="AD95" s="2"/>
    </row>
    <row r="96" spans="1:30" ht="13.15" customHeight="1" x14ac:dyDescent="0.2">
      <c r="A96" s="25" t="s">
        <v>57</v>
      </c>
      <c r="B96" s="7" t="s">
        <v>36</v>
      </c>
      <c r="C96" s="15">
        <v>1297</v>
      </c>
      <c r="D96" s="3">
        <v>788</v>
      </c>
      <c r="E96" s="16">
        <v>509</v>
      </c>
      <c r="F96" s="15">
        <v>2617</v>
      </c>
      <c r="G96" s="3">
        <v>1378</v>
      </c>
      <c r="H96" s="16">
        <v>1239</v>
      </c>
      <c r="I96" s="15">
        <v>21</v>
      </c>
      <c r="J96" s="3">
        <v>18</v>
      </c>
      <c r="K96" s="16">
        <v>3</v>
      </c>
      <c r="L96" s="15">
        <v>21</v>
      </c>
      <c r="M96" s="3">
        <v>18</v>
      </c>
      <c r="N96" s="16">
        <v>3</v>
      </c>
      <c r="O96" s="15">
        <v>318</v>
      </c>
      <c r="P96" s="3">
        <v>224</v>
      </c>
      <c r="Q96" s="16">
        <v>94</v>
      </c>
      <c r="R96" s="15">
        <v>437</v>
      </c>
      <c r="S96" s="3">
        <v>274</v>
      </c>
      <c r="T96" s="16">
        <v>163</v>
      </c>
      <c r="U96" s="15">
        <v>958</v>
      </c>
      <c r="V96" s="3">
        <v>546</v>
      </c>
      <c r="W96" s="16">
        <v>412</v>
      </c>
      <c r="X96" s="15">
        <v>2159</v>
      </c>
      <c r="Y96" s="3">
        <v>1086</v>
      </c>
      <c r="Z96" s="16">
        <v>1073</v>
      </c>
      <c r="AA96" s="10">
        <v>1.31</v>
      </c>
      <c r="AB96" s="21">
        <v>0.97</v>
      </c>
      <c r="AC96" s="43"/>
      <c r="AD96" s="2"/>
    </row>
    <row r="97" spans="1:30" ht="13.15" customHeight="1" x14ac:dyDescent="0.2">
      <c r="A97" s="25" t="s">
        <v>58</v>
      </c>
      <c r="B97" s="7" t="s">
        <v>37</v>
      </c>
      <c r="C97" s="15">
        <v>294</v>
      </c>
      <c r="D97" s="3">
        <v>177</v>
      </c>
      <c r="E97" s="16">
        <v>117</v>
      </c>
      <c r="F97" s="15">
        <v>600</v>
      </c>
      <c r="G97" s="3">
        <v>311</v>
      </c>
      <c r="H97" s="16">
        <v>289</v>
      </c>
      <c r="I97" s="15">
        <v>0</v>
      </c>
      <c r="J97" s="3">
        <v>0</v>
      </c>
      <c r="K97" s="16">
        <v>0</v>
      </c>
      <c r="L97" s="15">
        <v>0</v>
      </c>
      <c r="M97" s="3">
        <v>0</v>
      </c>
      <c r="N97" s="16">
        <v>0</v>
      </c>
      <c r="O97" s="15">
        <v>85</v>
      </c>
      <c r="P97" s="3">
        <v>52</v>
      </c>
      <c r="Q97" s="16">
        <v>33</v>
      </c>
      <c r="R97" s="15">
        <v>166</v>
      </c>
      <c r="S97" s="3">
        <v>93</v>
      </c>
      <c r="T97" s="16">
        <v>73</v>
      </c>
      <c r="U97" s="15">
        <v>209</v>
      </c>
      <c r="V97" s="3">
        <v>125</v>
      </c>
      <c r="W97" s="16">
        <v>84</v>
      </c>
      <c r="X97" s="15">
        <v>434</v>
      </c>
      <c r="Y97" s="3">
        <v>218</v>
      </c>
      <c r="Z97" s="16">
        <v>216</v>
      </c>
      <c r="AA97" s="10">
        <v>0.75</v>
      </c>
      <c r="AB97" s="21">
        <v>0.45</v>
      </c>
      <c r="AC97" s="43"/>
      <c r="AD97" s="2"/>
    </row>
    <row r="98" spans="1:30" ht="13.15" customHeight="1" x14ac:dyDescent="0.2">
      <c r="A98" s="26" t="s">
        <v>59</v>
      </c>
      <c r="B98" s="28" t="s">
        <v>38</v>
      </c>
      <c r="C98" s="17">
        <v>57</v>
      </c>
      <c r="D98" s="18">
        <v>39</v>
      </c>
      <c r="E98" s="19">
        <v>18</v>
      </c>
      <c r="F98" s="17">
        <v>135</v>
      </c>
      <c r="G98" s="18">
        <v>73</v>
      </c>
      <c r="H98" s="19">
        <v>62</v>
      </c>
      <c r="I98" s="17">
        <v>13</v>
      </c>
      <c r="J98" s="18">
        <v>11</v>
      </c>
      <c r="K98" s="19">
        <v>2</v>
      </c>
      <c r="L98" s="17">
        <v>13</v>
      </c>
      <c r="M98" s="18">
        <v>11</v>
      </c>
      <c r="N98" s="19">
        <v>2</v>
      </c>
      <c r="O98" s="17">
        <v>13</v>
      </c>
      <c r="P98" s="18">
        <v>8</v>
      </c>
      <c r="Q98" s="19">
        <v>5</v>
      </c>
      <c r="R98" s="17">
        <v>25</v>
      </c>
      <c r="S98" s="18">
        <v>14</v>
      </c>
      <c r="T98" s="19">
        <v>11</v>
      </c>
      <c r="U98" s="17">
        <v>31</v>
      </c>
      <c r="V98" s="18">
        <v>20</v>
      </c>
      <c r="W98" s="19">
        <v>11</v>
      </c>
      <c r="X98" s="17">
        <v>97</v>
      </c>
      <c r="Y98" s="18">
        <v>48</v>
      </c>
      <c r="Z98" s="19">
        <v>49</v>
      </c>
      <c r="AA98" s="11">
        <v>2.16</v>
      </c>
      <c r="AB98" s="22">
        <v>1.07</v>
      </c>
      <c r="AC98" s="43"/>
      <c r="AD98" s="2"/>
    </row>
    <row r="99" spans="1:30" ht="13.15" customHeight="1" x14ac:dyDescent="0.2">
      <c r="A99" s="88" t="s">
        <v>148</v>
      </c>
      <c r="B99" s="89"/>
      <c r="C99" s="89"/>
      <c r="D99" s="89"/>
      <c r="E99" s="89"/>
      <c r="F99" s="89"/>
      <c r="G99" s="89"/>
      <c r="H99" s="89"/>
      <c r="I99" s="89"/>
      <c r="J99" s="89"/>
      <c r="K99" s="89"/>
      <c r="L99" s="89"/>
      <c r="M99" s="41"/>
      <c r="N99" s="41"/>
      <c r="O99" s="41"/>
      <c r="P99" s="41"/>
      <c r="Q99" s="41"/>
      <c r="R99" s="41"/>
      <c r="S99" s="41"/>
      <c r="T99" s="41"/>
      <c r="U99" s="41"/>
      <c r="V99" s="41"/>
      <c r="W99" s="41"/>
      <c r="X99" s="41"/>
      <c r="Y99" s="41"/>
      <c r="Z99" s="41"/>
    </row>
    <row r="100" spans="1:30" ht="13.15" customHeight="1" x14ac:dyDescent="0.2">
      <c r="A100" s="90" t="s">
        <v>0</v>
      </c>
      <c r="B100" s="90"/>
      <c r="C100" s="90"/>
    </row>
    <row r="101" spans="1:30" ht="13.15" hidden="1" customHeight="1" x14ac:dyDescent="0.2">
      <c r="B101" t="s">
        <v>69</v>
      </c>
      <c r="C101" s="30" t="e">
        <f>C76-SUM(C77:C82)-#REF!</f>
        <v>#REF!</v>
      </c>
      <c r="D101" s="30" t="e">
        <f>D76-SUM(D77:D82)-#REF!</f>
        <v>#REF!</v>
      </c>
      <c r="E101" s="30" t="e">
        <f>E76-SUM(E77:E82)-#REF!</f>
        <v>#REF!</v>
      </c>
      <c r="F101" s="30" t="e">
        <f>F76-SUM(F77:F82)-#REF!</f>
        <v>#REF!</v>
      </c>
      <c r="G101" s="30" t="e">
        <f>G76-SUM(G77:G82)-#REF!</f>
        <v>#REF!</v>
      </c>
      <c r="H101" s="30" t="e">
        <f>H76-SUM(H77:H82)-#REF!</f>
        <v>#REF!</v>
      </c>
      <c r="I101" s="30" t="e">
        <f>I76-SUM(I77:I82)-#REF!</f>
        <v>#REF!</v>
      </c>
      <c r="J101" s="30" t="e">
        <f>J76-SUM(J77:J82)-#REF!</f>
        <v>#REF!</v>
      </c>
      <c r="K101" s="30" t="e">
        <f>K76-SUM(K77:K82)-#REF!</f>
        <v>#REF!</v>
      </c>
      <c r="L101" s="30" t="e">
        <f>L76-SUM(L77:L82)-#REF!</f>
        <v>#REF!</v>
      </c>
      <c r="M101" s="30" t="e">
        <f>M76-SUM(M77:M82)-#REF!</f>
        <v>#REF!</v>
      </c>
      <c r="N101" s="30" t="e">
        <f>N76-SUM(N77:N82)-#REF!</f>
        <v>#REF!</v>
      </c>
      <c r="O101" s="30" t="e">
        <f>O76-SUM(O77:O82)-#REF!</f>
        <v>#REF!</v>
      </c>
      <c r="P101" s="30" t="e">
        <f>P76-SUM(P77:P82)-#REF!</f>
        <v>#REF!</v>
      </c>
      <c r="Q101" s="30" t="e">
        <f>Q76-SUM(Q77:Q82)-#REF!</f>
        <v>#REF!</v>
      </c>
      <c r="R101" s="30" t="e">
        <f>R76-SUM(R77:R82)-#REF!</f>
        <v>#REF!</v>
      </c>
      <c r="S101" s="30" t="e">
        <f>S76-SUM(S77:S82)-#REF!</f>
        <v>#REF!</v>
      </c>
      <c r="T101" s="30" t="e">
        <f>T76-SUM(T77:T82)-#REF!</f>
        <v>#REF!</v>
      </c>
      <c r="U101" s="30" t="e">
        <f>U76-SUM(U77:U82)-#REF!</f>
        <v>#REF!</v>
      </c>
      <c r="V101" s="30" t="e">
        <f>V76-SUM(V77:V82)-#REF!</f>
        <v>#REF!</v>
      </c>
      <c r="W101" s="30" t="e">
        <f>W76-SUM(W77:W82)-#REF!</f>
        <v>#REF!</v>
      </c>
      <c r="X101" s="30" t="e">
        <f>X76-SUM(X77:X82)-#REF!</f>
        <v>#REF!</v>
      </c>
      <c r="Y101" s="30" t="e">
        <f>Y76-SUM(Y77:Y82)-#REF!</f>
        <v>#REF!</v>
      </c>
      <c r="Z101" s="30" t="e">
        <f>Z76-SUM(Z77:Z82)-#REF!</f>
        <v>#REF!</v>
      </c>
      <c r="AA101" s="30"/>
      <c r="AB101" s="30"/>
    </row>
    <row r="102" spans="1:30" ht="13.15" hidden="1" customHeight="1" x14ac:dyDescent="0.2">
      <c r="B102" t="s">
        <v>60</v>
      </c>
      <c r="C102" s="30" t="e">
        <f>#REF!-SUM(C83:C96)</f>
        <v>#REF!</v>
      </c>
      <c r="D102" s="30" t="e">
        <f>#REF!-SUM(D83:D96)</f>
        <v>#REF!</v>
      </c>
      <c r="E102" s="30" t="e">
        <f>#REF!-SUM(E83:E96)</f>
        <v>#REF!</v>
      </c>
      <c r="F102" s="30" t="e">
        <f>#REF!-SUM(F83:F96)</f>
        <v>#REF!</v>
      </c>
      <c r="G102" s="30" t="e">
        <f>#REF!-SUM(G83:G96)</f>
        <v>#REF!</v>
      </c>
      <c r="H102" s="30" t="e">
        <f>#REF!-SUM(H83:H96)</f>
        <v>#REF!</v>
      </c>
      <c r="I102" s="30" t="e">
        <f>#REF!-SUM(I83:I96)</f>
        <v>#REF!</v>
      </c>
      <c r="J102" s="30" t="e">
        <f>#REF!-SUM(J83:J96)</f>
        <v>#REF!</v>
      </c>
      <c r="K102" s="30" t="e">
        <f>#REF!-SUM(K83:K96)</f>
        <v>#REF!</v>
      </c>
      <c r="L102" s="30" t="e">
        <f>#REF!-SUM(L83:L96)</f>
        <v>#REF!</v>
      </c>
      <c r="M102" s="30" t="e">
        <f>#REF!-SUM(M83:M96)</f>
        <v>#REF!</v>
      </c>
      <c r="N102" s="30" t="e">
        <f>#REF!-SUM(N83:N96)</f>
        <v>#REF!</v>
      </c>
      <c r="O102" s="30" t="e">
        <f>#REF!-SUM(O83:O96)</f>
        <v>#REF!</v>
      </c>
      <c r="P102" s="30" t="e">
        <f>#REF!-SUM(P83:P96)</f>
        <v>#REF!</v>
      </c>
      <c r="Q102" s="30" t="e">
        <f>#REF!-SUM(Q83:Q96)</f>
        <v>#REF!</v>
      </c>
      <c r="R102" s="30" t="e">
        <f>#REF!-SUM(R83:R96)</f>
        <v>#REF!</v>
      </c>
      <c r="S102" s="30" t="e">
        <f>#REF!-SUM(S83:S96)</f>
        <v>#REF!</v>
      </c>
      <c r="T102" s="30" t="e">
        <f>#REF!-SUM(T83:T96)</f>
        <v>#REF!</v>
      </c>
      <c r="U102" s="30" t="e">
        <f>#REF!-SUM(U83:U96)</f>
        <v>#REF!</v>
      </c>
      <c r="V102" s="30" t="e">
        <f>#REF!-SUM(V83:V96)</f>
        <v>#REF!</v>
      </c>
      <c r="W102" s="30" t="e">
        <f>#REF!-SUM(W83:W96)</f>
        <v>#REF!</v>
      </c>
      <c r="X102" s="30" t="e">
        <f>#REF!-SUM(X83:X96)</f>
        <v>#REF!</v>
      </c>
      <c r="Y102" s="30" t="e">
        <f>#REF!-SUM(Y83:Y96)</f>
        <v>#REF!</v>
      </c>
      <c r="Z102" s="30" t="e">
        <f>#REF!-SUM(Z83:Z96)</f>
        <v>#REF!</v>
      </c>
      <c r="AA102" s="30"/>
      <c r="AB102" s="30"/>
    </row>
    <row r="103" spans="1:30" ht="13.15" hidden="1" customHeight="1" x14ac:dyDescent="0.2">
      <c r="B103" t="s">
        <v>61</v>
      </c>
      <c r="C103" s="30" t="e">
        <f>#REF!-C97-C98</f>
        <v>#REF!</v>
      </c>
      <c r="D103" s="30" t="e">
        <f>#REF!-D97-D98</f>
        <v>#REF!</v>
      </c>
      <c r="E103" s="30" t="e">
        <f>#REF!-E97-E98</f>
        <v>#REF!</v>
      </c>
      <c r="F103" s="30" t="e">
        <f>#REF!-F97-F98</f>
        <v>#REF!</v>
      </c>
      <c r="G103" s="30" t="e">
        <f>#REF!-G97-G98</f>
        <v>#REF!</v>
      </c>
      <c r="H103" s="30" t="e">
        <f>#REF!-H97-H98</f>
        <v>#REF!</v>
      </c>
      <c r="I103" s="30" t="e">
        <f>#REF!-I97-I98</f>
        <v>#REF!</v>
      </c>
      <c r="J103" s="30" t="e">
        <f>#REF!-J97-J98</f>
        <v>#REF!</v>
      </c>
      <c r="K103" s="30" t="e">
        <f>#REF!-K97-K98</f>
        <v>#REF!</v>
      </c>
      <c r="L103" s="30" t="e">
        <f>#REF!-L97-L98</f>
        <v>#REF!</v>
      </c>
      <c r="M103" s="30" t="e">
        <f>#REF!-M97-M98</f>
        <v>#REF!</v>
      </c>
      <c r="N103" s="30" t="e">
        <f>#REF!-N97-N98</f>
        <v>#REF!</v>
      </c>
      <c r="O103" s="30" t="e">
        <f>#REF!-O97-O98</f>
        <v>#REF!</v>
      </c>
      <c r="P103" s="30" t="e">
        <f>#REF!-P97-P98</f>
        <v>#REF!</v>
      </c>
      <c r="Q103" s="30" t="e">
        <f>#REF!-Q97-Q98</f>
        <v>#REF!</v>
      </c>
      <c r="R103" s="30" t="e">
        <f>#REF!-R97-R98</f>
        <v>#REF!</v>
      </c>
      <c r="S103" s="30" t="e">
        <f>#REF!-S97-S98</f>
        <v>#REF!</v>
      </c>
      <c r="T103" s="30" t="e">
        <f>#REF!-T97-T98</f>
        <v>#REF!</v>
      </c>
      <c r="U103" s="30" t="e">
        <f>#REF!-U97-U98</f>
        <v>#REF!</v>
      </c>
      <c r="V103" s="30" t="e">
        <f>#REF!-V97-V98</f>
        <v>#REF!</v>
      </c>
      <c r="W103" s="30" t="e">
        <f>#REF!-W97-W98</f>
        <v>#REF!</v>
      </c>
      <c r="X103" s="30" t="e">
        <f>#REF!-X97-X98</f>
        <v>#REF!</v>
      </c>
      <c r="Y103" s="30" t="e">
        <f>#REF!-Y97-Y98</f>
        <v>#REF!</v>
      </c>
      <c r="Z103" s="30" t="e">
        <f>#REF!-Z97-Z98</f>
        <v>#REF!</v>
      </c>
      <c r="AA103" s="30"/>
      <c r="AB103" s="30"/>
    </row>
    <row r="104" spans="1:30" ht="13.15" hidden="1" customHeight="1" x14ac:dyDescent="0.2">
      <c r="B104" t="s">
        <v>62</v>
      </c>
      <c r="C104" s="30">
        <f>C76-歷年Yearly!B54</f>
        <v>143635</v>
      </c>
      <c r="D104" s="30">
        <f>D76-歷年Yearly!C54</f>
        <v>88041</v>
      </c>
      <c r="E104" s="30">
        <f>E76-歷年Yearly!D54</f>
        <v>55594</v>
      </c>
      <c r="F104" s="30">
        <f>F76-歷年Yearly!H54</f>
        <v>328336</v>
      </c>
      <c r="G104" s="30">
        <f>G76-歷年Yearly!I54</f>
        <v>172097</v>
      </c>
      <c r="H104" s="30">
        <f>H76-歷年Yearly!J54</f>
        <v>156239</v>
      </c>
      <c r="I104" s="30">
        <f>I76-歷年Yearly!E54</f>
        <v>3583</v>
      </c>
      <c r="J104" s="30"/>
      <c r="K104" s="30"/>
      <c r="L104" s="30">
        <f>L76-歷年Yearly!K54</f>
        <v>3703</v>
      </c>
      <c r="M104" s="30"/>
      <c r="N104" s="30"/>
      <c r="O104" s="30">
        <f>O76-歷年Yearly!F54</f>
        <v>33204</v>
      </c>
      <c r="P104" s="30"/>
      <c r="Q104" s="30"/>
      <c r="R104" s="30">
        <f>R76-歷年Yearly!M42</f>
        <v>56594</v>
      </c>
      <c r="S104" s="30"/>
      <c r="T104" s="30"/>
      <c r="U104" s="30">
        <f>U76-歷年Yearly!G54</f>
        <v>106848</v>
      </c>
      <c r="V104" s="30"/>
      <c r="W104" s="30"/>
      <c r="X104" s="30">
        <f>X76-歷年Yearly!M53</f>
        <v>268039</v>
      </c>
      <c r="Y104" s="30"/>
      <c r="Z104" s="30"/>
      <c r="AA104" s="30">
        <f>AA76-歷年Yearly!N53</f>
        <v>1.68</v>
      </c>
      <c r="AB104" s="30">
        <f>AB76-歷年Yearly!O53</f>
        <v>1.4</v>
      </c>
    </row>
    <row r="107" spans="1:30" s="45" customFormat="1" ht="16.149999999999999" customHeight="1" x14ac:dyDescent="0.2">
      <c r="A107" s="106" t="s">
        <v>102</v>
      </c>
      <c r="B107" s="106"/>
      <c r="C107" s="106"/>
      <c r="D107" s="106"/>
      <c r="E107" s="106"/>
      <c r="F107" s="106"/>
      <c r="G107" s="106"/>
      <c r="H107" s="106"/>
      <c r="I107" s="106"/>
      <c r="J107" s="106"/>
      <c r="K107" s="106"/>
      <c r="L107" s="106"/>
      <c r="M107" s="106"/>
      <c r="N107" s="106"/>
    </row>
    <row r="108" spans="1:30" ht="13.15" customHeight="1" x14ac:dyDescent="0.2">
      <c r="A108" s="99" t="s">
        <v>152</v>
      </c>
      <c r="B108" s="100"/>
      <c r="C108" s="96" t="s">
        <v>153</v>
      </c>
      <c r="D108" s="97"/>
      <c r="E108" s="97"/>
      <c r="F108" s="97"/>
      <c r="G108" s="97"/>
      <c r="H108" s="98"/>
      <c r="I108" s="96" t="s">
        <v>157</v>
      </c>
      <c r="J108" s="97"/>
      <c r="K108" s="97"/>
      <c r="L108" s="97"/>
      <c r="M108" s="97"/>
      <c r="N108" s="98"/>
      <c r="O108" s="96" t="s">
        <v>158</v>
      </c>
      <c r="P108" s="97"/>
      <c r="Q108" s="97"/>
      <c r="R108" s="97"/>
      <c r="S108" s="97"/>
      <c r="T108" s="98"/>
      <c r="U108" s="96" t="s">
        <v>159</v>
      </c>
      <c r="V108" s="97"/>
      <c r="W108" s="97"/>
      <c r="X108" s="97"/>
      <c r="Y108" s="97"/>
      <c r="Z108" s="98"/>
      <c r="AA108" s="91" t="s">
        <v>94</v>
      </c>
      <c r="AB108" s="94" t="s">
        <v>95</v>
      </c>
    </row>
    <row r="109" spans="1:30" ht="13.15" customHeight="1" x14ac:dyDescent="0.2">
      <c r="A109" s="101"/>
      <c r="B109" s="102"/>
      <c r="C109" s="96" t="s">
        <v>154</v>
      </c>
      <c r="D109" s="97"/>
      <c r="E109" s="98"/>
      <c r="F109" s="96" t="s">
        <v>155</v>
      </c>
      <c r="G109" s="97"/>
      <c r="H109" s="98"/>
      <c r="I109" s="96" t="s">
        <v>156</v>
      </c>
      <c r="J109" s="97"/>
      <c r="K109" s="98"/>
      <c r="L109" s="96" t="s">
        <v>155</v>
      </c>
      <c r="M109" s="97"/>
      <c r="N109" s="98"/>
      <c r="O109" s="96" t="s">
        <v>156</v>
      </c>
      <c r="P109" s="97"/>
      <c r="Q109" s="98"/>
      <c r="R109" s="96" t="s">
        <v>155</v>
      </c>
      <c r="S109" s="97"/>
      <c r="T109" s="98"/>
      <c r="U109" s="96" t="s">
        <v>156</v>
      </c>
      <c r="V109" s="97"/>
      <c r="W109" s="98"/>
      <c r="X109" s="96" t="s">
        <v>155</v>
      </c>
      <c r="Y109" s="97"/>
      <c r="Z109" s="98"/>
      <c r="AA109" s="92"/>
      <c r="AB109" s="95"/>
    </row>
    <row r="110" spans="1:30" ht="13.15" customHeight="1" x14ac:dyDescent="0.2">
      <c r="A110" s="101"/>
      <c r="B110" s="102"/>
      <c r="C110" s="42" t="s">
        <v>41</v>
      </c>
      <c r="D110" s="42" t="s">
        <v>42</v>
      </c>
      <c r="E110" s="42" t="s">
        <v>43</v>
      </c>
      <c r="F110" s="42" t="s">
        <v>41</v>
      </c>
      <c r="G110" s="42" t="s">
        <v>42</v>
      </c>
      <c r="H110" s="42" t="s">
        <v>43</v>
      </c>
      <c r="I110" s="42" t="s">
        <v>41</v>
      </c>
      <c r="J110" s="42" t="s">
        <v>42</v>
      </c>
      <c r="K110" s="42" t="s">
        <v>43</v>
      </c>
      <c r="L110" s="42" t="s">
        <v>41</v>
      </c>
      <c r="M110" s="42" t="s">
        <v>42</v>
      </c>
      <c r="N110" s="42" t="s">
        <v>43</v>
      </c>
      <c r="O110" s="42" t="s">
        <v>41</v>
      </c>
      <c r="P110" s="42" t="s">
        <v>42</v>
      </c>
      <c r="Q110" s="42" t="s">
        <v>43</v>
      </c>
      <c r="R110" s="42" t="s">
        <v>41</v>
      </c>
      <c r="S110" s="42" t="s">
        <v>42</v>
      </c>
      <c r="T110" s="42" t="s">
        <v>43</v>
      </c>
      <c r="U110" s="42" t="s">
        <v>41</v>
      </c>
      <c r="V110" s="42" t="s">
        <v>42</v>
      </c>
      <c r="W110" s="42" t="s">
        <v>43</v>
      </c>
      <c r="X110" s="42" t="s">
        <v>41</v>
      </c>
      <c r="Y110" s="42" t="s">
        <v>42</v>
      </c>
      <c r="Z110" s="42" t="s">
        <v>43</v>
      </c>
      <c r="AA110" s="92"/>
      <c r="AB110" s="95"/>
    </row>
    <row r="111" spans="1:30" s="35" customFormat="1" ht="13.15" customHeight="1" x14ac:dyDescent="0.2">
      <c r="A111" s="103"/>
      <c r="B111" s="104"/>
      <c r="C111" s="69" t="s">
        <v>3</v>
      </c>
      <c r="D111" s="69" t="s">
        <v>4</v>
      </c>
      <c r="E111" s="69" t="s">
        <v>5</v>
      </c>
      <c r="F111" s="69" t="s">
        <v>3</v>
      </c>
      <c r="G111" s="69" t="s">
        <v>4</v>
      </c>
      <c r="H111" s="69" t="s">
        <v>5</v>
      </c>
      <c r="I111" s="69" t="s">
        <v>3</v>
      </c>
      <c r="J111" s="69" t="s">
        <v>4</v>
      </c>
      <c r="K111" s="69" t="s">
        <v>5</v>
      </c>
      <c r="L111" s="69" t="s">
        <v>3</v>
      </c>
      <c r="M111" s="69" t="s">
        <v>4</v>
      </c>
      <c r="N111" s="69" t="s">
        <v>5</v>
      </c>
      <c r="O111" s="69" t="s">
        <v>3</v>
      </c>
      <c r="P111" s="69" t="s">
        <v>4</v>
      </c>
      <c r="Q111" s="69" t="s">
        <v>5</v>
      </c>
      <c r="R111" s="69" t="s">
        <v>3</v>
      </c>
      <c r="S111" s="69" t="s">
        <v>4</v>
      </c>
      <c r="T111" s="69" t="s">
        <v>5</v>
      </c>
      <c r="U111" s="69" t="s">
        <v>3</v>
      </c>
      <c r="V111" s="69" t="s">
        <v>4</v>
      </c>
      <c r="W111" s="69" t="s">
        <v>5</v>
      </c>
      <c r="X111" s="69" t="s">
        <v>3</v>
      </c>
      <c r="Y111" s="69" t="s">
        <v>4</v>
      </c>
      <c r="Z111" s="69" t="s">
        <v>5</v>
      </c>
      <c r="AA111" s="93"/>
      <c r="AB111" s="126"/>
    </row>
    <row r="112" spans="1:30" s="2" customFormat="1" ht="13.15" customHeight="1" x14ac:dyDescent="0.2">
      <c r="A112" s="37" t="s">
        <v>85</v>
      </c>
      <c r="B112" s="27" t="s">
        <v>16</v>
      </c>
      <c r="C112" s="12">
        <v>145176</v>
      </c>
      <c r="D112" s="13">
        <v>88869</v>
      </c>
      <c r="E112" s="14">
        <v>56307</v>
      </c>
      <c r="F112" s="12">
        <v>331776</v>
      </c>
      <c r="G112" s="13">
        <v>173763</v>
      </c>
      <c r="H112" s="14">
        <v>158013</v>
      </c>
      <c r="I112" s="12">
        <v>3533</v>
      </c>
      <c r="J112" s="13">
        <v>2635</v>
      </c>
      <c r="K112" s="14">
        <v>898</v>
      </c>
      <c r="L112" s="12">
        <v>3653</v>
      </c>
      <c r="M112" s="13">
        <v>2701</v>
      </c>
      <c r="N112" s="14">
        <v>952</v>
      </c>
      <c r="O112" s="12">
        <v>33216</v>
      </c>
      <c r="P112" s="13">
        <v>21978</v>
      </c>
      <c r="Q112" s="14">
        <v>11238</v>
      </c>
      <c r="R112" s="12">
        <v>56516</v>
      </c>
      <c r="S112" s="13">
        <v>32768</v>
      </c>
      <c r="T112" s="14">
        <v>23748</v>
      </c>
      <c r="U112" s="12">
        <v>108427</v>
      </c>
      <c r="V112" s="13">
        <v>64256</v>
      </c>
      <c r="W112" s="14">
        <v>44171</v>
      </c>
      <c r="X112" s="12">
        <v>271607</v>
      </c>
      <c r="Y112" s="13">
        <v>138294</v>
      </c>
      <c r="Z112" s="14">
        <v>133313</v>
      </c>
      <c r="AA112" s="9">
        <v>1.7</v>
      </c>
      <c r="AB112" s="20">
        <v>1.41</v>
      </c>
      <c r="AC112" s="43"/>
    </row>
    <row r="113" spans="1:30" ht="13.15" customHeight="1" x14ac:dyDescent="0.2">
      <c r="A113" s="38" t="s">
        <v>96</v>
      </c>
      <c r="B113" s="7" t="s">
        <v>17</v>
      </c>
      <c r="C113" s="29">
        <v>20056</v>
      </c>
      <c r="D113" s="30">
        <v>11883</v>
      </c>
      <c r="E113" s="31">
        <v>8173</v>
      </c>
      <c r="F113" s="29">
        <v>47278</v>
      </c>
      <c r="G113" s="30">
        <v>24368</v>
      </c>
      <c r="H113" s="31">
        <v>22910</v>
      </c>
      <c r="I113" s="29">
        <v>75</v>
      </c>
      <c r="J113" s="30">
        <v>58</v>
      </c>
      <c r="K113" s="31">
        <v>17</v>
      </c>
      <c r="L113" s="29">
        <v>78</v>
      </c>
      <c r="M113" s="30">
        <v>59</v>
      </c>
      <c r="N113" s="31">
        <v>19</v>
      </c>
      <c r="O113" s="29">
        <v>1361</v>
      </c>
      <c r="P113" s="30">
        <v>900</v>
      </c>
      <c r="Q113" s="31">
        <v>461</v>
      </c>
      <c r="R113" s="29">
        <v>2545</v>
      </c>
      <c r="S113" s="30">
        <v>1421</v>
      </c>
      <c r="T113" s="31">
        <v>1124</v>
      </c>
      <c r="U113" s="29">
        <v>18620</v>
      </c>
      <c r="V113" s="30">
        <v>10925</v>
      </c>
      <c r="W113" s="31">
        <v>7695</v>
      </c>
      <c r="X113" s="29">
        <v>44655</v>
      </c>
      <c r="Y113" s="30">
        <v>22888</v>
      </c>
      <c r="Z113" s="31">
        <v>21767</v>
      </c>
      <c r="AA113" s="32">
        <v>1.31</v>
      </c>
      <c r="AB113" s="33">
        <v>1.19</v>
      </c>
      <c r="AC113" s="43"/>
      <c r="AD113" s="2"/>
    </row>
    <row r="114" spans="1:30" ht="13.15" customHeight="1" x14ac:dyDescent="0.2">
      <c r="A114" s="38" t="s">
        <v>64</v>
      </c>
      <c r="B114" s="7" t="s">
        <v>18</v>
      </c>
      <c r="C114" s="29">
        <v>20744</v>
      </c>
      <c r="D114" s="30">
        <v>11718</v>
      </c>
      <c r="E114" s="31">
        <v>9026</v>
      </c>
      <c r="F114" s="29">
        <v>47424</v>
      </c>
      <c r="G114" s="30">
        <v>23935</v>
      </c>
      <c r="H114" s="31">
        <v>23489</v>
      </c>
      <c r="I114" s="29">
        <v>2038</v>
      </c>
      <c r="J114" s="30">
        <v>1528</v>
      </c>
      <c r="K114" s="31">
        <v>510</v>
      </c>
      <c r="L114" s="29">
        <v>2114</v>
      </c>
      <c r="M114" s="30">
        <v>1568</v>
      </c>
      <c r="N114" s="31">
        <v>546</v>
      </c>
      <c r="O114" s="29">
        <v>5243</v>
      </c>
      <c r="P114" s="30">
        <v>3169</v>
      </c>
      <c r="Q114" s="31">
        <v>2074</v>
      </c>
      <c r="R114" s="29">
        <v>8564</v>
      </c>
      <c r="S114" s="30">
        <v>4759</v>
      </c>
      <c r="T114" s="31">
        <v>3805</v>
      </c>
      <c r="U114" s="29">
        <v>13463</v>
      </c>
      <c r="V114" s="30">
        <v>7021</v>
      </c>
      <c r="W114" s="31">
        <v>6442</v>
      </c>
      <c r="X114" s="29">
        <v>36746</v>
      </c>
      <c r="Y114" s="30">
        <v>17608</v>
      </c>
      <c r="Z114" s="31">
        <v>19138</v>
      </c>
      <c r="AA114" s="32">
        <v>1.98</v>
      </c>
      <c r="AB114" s="33">
        <v>1.76</v>
      </c>
      <c r="AC114" s="43"/>
      <c r="AD114" s="2"/>
    </row>
    <row r="115" spans="1:30" ht="13.15" customHeight="1" x14ac:dyDescent="0.2">
      <c r="A115" s="38" t="s">
        <v>97</v>
      </c>
      <c r="B115" s="7" t="s">
        <v>19</v>
      </c>
      <c r="C115" s="29">
        <v>7690</v>
      </c>
      <c r="D115" s="30">
        <v>4314</v>
      </c>
      <c r="E115" s="31">
        <v>3376</v>
      </c>
      <c r="F115" s="29">
        <v>19927</v>
      </c>
      <c r="G115" s="30">
        <v>10038</v>
      </c>
      <c r="H115" s="31">
        <v>9889</v>
      </c>
      <c r="I115" s="29">
        <v>45</v>
      </c>
      <c r="J115" s="30">
        <v>38</v>
      </c>
      <c r="K115" s="31">
        <v>7</v>
      </c>
      <c r="L115" s="29">
        <v>49</v>
      </c>
      <c r="M115" s="30">
        <v>40</v>
      </c>
      <c r="N115" s="31">
        <v>9</v>
      </c>
      <c r="O115" s="29">
        <v>1069</v>
      </c>
      <c r="P115" s="30">
        <v>673</v>
      </c>
      <c r="Q115" s="31">
        <v>396</v>
      </c>
      <c r="R115" s="29">
        <v>2192</v>
      </c>
      <c r="S115" s="30">
        <v>1231</v>
      </c>
      <c r="T115" s="31">
        <v>961</v>
      </c>
      <c r="U115" s="29">
        <v>6576</v>
      </c>
      <c r="V115" s="30">
        <v>3603</v>
      </c>
      <c r="W115" s="31">
        <v>2973</v>
      </c>
      <c r="X115" s="29">
        <v>17686</v>
      </c>
      <c r="Y115" s="30">
        <v>8767</v>
      </c>
      <c r="Z115" s="31">
        <v>8919</v>
      </c>
      <c r="AA115" s="32">
        <v>1</v>
      </c>
      <c r="AB115" s="33">
        <v>0.93</v>
      </c>
      <c r="AC115" s="43"/>
      <c r="AD115" s="2"/>
    </row>
    <row r="116" spans="1:30" ht="13.15" customHeight="1" x14ac:dyDescent="0.2">
      <c r="A116" s="38" t="s">
        <v>98</v>
      </c>
      <c r="B116" s="7" t="s">
        <v>28</v>
      </c>
      <c r="C116" s="29">
        <v>18169</v>
      </c>
      <c r="D116" s="30">
        <v>10253</v>
      </c>
      <c r="E116" s="31">
        <v>7916</v>
      </c>
      <c r="F116" s="29">
        <v>44651</v>
      </c>
      <c r="G116" s="30">
        <v>22419</v>
      </c>
      <c r="H116" s="31">
        <v>22232</v>
      </c>
      <c r="I116" s="29">
        <v>463</v>
      </c>
      <c r="J116" s="30">
        <v>335</v>
      </c>
      <c r="K116" s="31">
        <v>128</v>
      </c>
      <c r="L116" s="29">
        <v>481</v>
      </c>
      <c r="M116" s="30">
        <v>348</v>
      </c>
      <c r="N116" s="31">
        <v>133</v>
      </c>
      <c r="O116" s="29">
        <v>5256</v>
      </c>
      <c r="P116" s="30">
        <v>3232</v>
      </c>
      <c r="Q116" s="31">
        <v>2024</v>
      </c>
      <c r="R116" s="29">
        <v>10351</v>
      </c>
      <c r="S116" s="30">
        <v>5636</v>
      </c>
      <c r="T116" s="31">
        <v>4715</v>
      </c>
      <c r="U116" s="29">
        <v>12450</v>
      </c>
      <c r="V116" s="30">
        <v>6686</v>
      </c>
      <c r="W116" s="31">
        <v>5764</v>
      </c>
      <c r="X116" s="29">
        <v>33819</v>
      </c>
      <c r="Y116" s="30">
        <v>16435</v>
      </c>
      <c r="Z116" s="31">
        <v>17384</v>
      </c>
      <c r="AA116" s="32">
        <v>1.92</v>
      </c>
      <c r="AB116" s="33">
        <v>1.61</v>
      </c>
      <c r="AC116" s="43"/>
      <c r="AD116" s="2"/>
    </row>
    <row r="117" spans="1:30" ht="13.15" customHeight="1" x14ac:dyDescent="0.2">
      <c r="A117" s="38" t="s">
        <v>63</v>
      </c>
      <c r="B117" s="7" t="s">
        <v>29</v>
      </c>
      <c r="C117" s="29">
        <v>10187</v>
      </c>
      <c r="D117" s="30">
        <v>6663</v>
      </c>
      <c r="E117" s="31">
        <v>3524</v>
      </c>
      <c r="F117" s="29">
        <v>22200</v>
      </c>
      <c r="G117" s="30">
        <v>11930</v>
      </c>
      <c r="H117" s="31">
        <v>10270</v>
      </c>
      <c r="I117" s="29">
        <v>375</v>
      </c>
      <c r="J117" s="30">
        <v>255</v>
      </c>
      <c r="K117" s="31">
        <v>120</v>
      </c>
      <c r="L117" s="29">
        <v>384</v>
      </c>
      <c r="M117" s="30">
        <v>259</v>
      </c>
      <c r="N117" s="31">
        <v>125</v>
      </c>
      <c r="O117" s="29">
        <v>3039</v>
      </c>
      <c r="P117" s="30">
        <v>2126</v>
      </c>
      <c r="Q117" s="31">
        <v>913</v>
      </c>
      <c r="R117" s="29">
        <v>4321</v>
      </c>
      <c r="S117" s="30">
        <v>2730</v>
      </c>
      <c r="T117" s="31">
        <v>1591</v>
      </c>
      <c r="U117" s="29">
        <v>6773</v>
      </c>
      <c r="V117" s="30">
        <v>4282</v>
      </c>
      <c r="W117" s="31">
        <v>2491</v>
      </c>
      <c r="X117" s="29">
        <v>17495</v>
      </c>
      <c r="Y117" s="30">
        <v>8941</v>
      </c>
      <c r="Z117" s="31">
        <v>8554</v>
      </c>
      <c r="AA117" s="32">
        <v>1.5</v>
      </c>
      <c r="AB117" s="33">
        <v>1.18</v>
      </c>
      <c r="AC117" s="43"/>
      <c r="AD117" s="2"/>
    </row>
    <row r="118" spans="1:30" ht="13.15" customHeight="1" x14ac:dyDescent="0.2">
      <c r="A118" s="38" t="s">
        <v>99</v>
      </c>
      <c r="B118" s="7" t="s">
        <v>30</v>
      </c>
      <c r="C118" s="29">
        <v>20787</v>
      </c>
      <c r="D118" s="30">
        <v>12815</v>
      </c>
      <c r="E118" s="31">
        <v>7972</v>
      </c>
      <c r="F118" s="29">
        <v>49223</v>
      </c>
      <c r="G118" s="30">
        <v>25361</v>
      </c>
      <c r="H118" s="31">
        <v>23862</v>
      </c>
      <c r="I118" s="29">
        <v>111</v>
      </c>
      <c r="J118" s="30">
        <v>80</v>
      </c>
      <c r="K118" s="31">
        <v>31</v>
      </c>
      <c r="L118" s="29">
        <v>115</v>
      </c>
      <c r="M118" s="30">
        <v>83</v>
      </c>
      <c r="N118" s="31">
        <v>32</v>
      </c>
      <c r="O118" s="29">
        <v>8031</v>
      </c>
      <c r="P118" s="30">
        <v>5266</v>
      </c>
      <c r="Q118" s="31">
        <v>2765</v>
      </c>
      <c r="R118" s="29">
        <v>13228</v>
      </c>
      <c r="S118" s="30">
        <v>7605</v>
      </c>
      <c r="T118" s="31">
        <v>5623</v>
      </c>
      <c r="U118" s="29">
        <v>12645</v>
      </c>
      <c r="V118" s="30">
        <v>7469</v>
      </c>
      <c r="W118" s="31">
        <v>5176</v>
      </c>
      <c r="X118" s="29">
        <v>35880</v>
      </c>
      <c r="Y118" s="30">
        <v>17673</v>
      </c>
      <c r="Z118" s="31">
        <v>18207</v>
      </c>
      <c r="AA118" s="32">
        <v>1.92</v>
      </c>
      <c r="AB118" s="33">
        <v>1.77</v>
      </c>
      <c r="AC118" s="43"/>
      <c r="AD118" s="2"/>
    </row>
    <row r="119" spans="1:30" ht="13.15" customHeight="1" x14ac:dyDescent="0.2">
      <c r="A119" s="25" t="s">
        <v>44</v>
      </c>
      <c r="B119" s="7" t="s">
        <v>31</v>
      </c>
      <c r="C119" s="15">
        <v>2657</v>
      </c>
      <c r="D119" s="3">
        <v>1668</v>
      </c>
      <c r="E119" s="16">
        <v>989</v>
      </c>
      <c r="F119" s="15">
        <v>5056</v>
      </c>
      <c r="G119" s="3">
        <v>2791</v>
      </c>
      <c r="H119" s="16">
        <v>2265</v>
      </c>
      <c r="I119" s="15">
        <v>15</v>
      </c>
      <c r="J119" s="3">
        <v>14</v>
      </c>
      <c r="K119" s="16">
        <v>1</v>
      </c>
      <c r="L119" s="15">
        <v>16</v>
      </c>
      <c r="M119" s="3">
        <v>14</v>
      </c>
      <c r="N119" s="16">
        <v>2</v>
      </c>
      <c r="O119" s="15">
        <v>279</v>
      </c>
      <c r="P119" s="3">
        <v>213</v>
      </c>
      <c r="Q119" s="16">
        <v>66</v>
      </c>
      <c r="R119" s="15">
        <v>441</v>
      </c>
      <c r="S119" s="3">
        <v>285</v>
      </c>
      <c r="T119" s="16">
        <v>156</v>
      </c>
      <c r="U119" s="15">
        <v>2363</v>
      </c>
      <c r="V119" s="3">
        <v>1441</v>
      </c>
      <c r="W119" s="16">
        <v>922</v>
      </c>
      <c r="X119" s="15">
        <v>4599</v>
      </c>
      <c r="Y119" s="3">
        <v>2492</v>
      </c>
      <c r="Z119" s="16">
        <v>2107</v>
      </c>
      <c r="AA119" s="10">
        <v>1.59</v>
      </c>
      <c r="AB119" s="21">
        <v>1.1100000000000001</v>
      </c>
      <c r="AC119" s="43"/>
      <c r="AD119" s="2"/>
    </row>
    <row r="120" spans="1:30" ht="13.15" customHeight="1" x14ac:dyDescent="0.2">
      <c r="A120" s="25" t="s">
        <v>45</v>
      </c>
      <c r="B120" s="7" t="s">
        <v>32</v>
      </c>
      <c r="C120" s="15">
        <v>1823</v>
      </c>
      <c r="D120" s="3">
        <v>1227</v>
      </c>
      <c r="E120" s="16">
        <v>596</v>
      </c>
      <c r="F120" s="15">
        <v>4527</v>
      </c>
      <c r="G120" s="3">
        <v>2463</v>
      </c>
      <c r="H120" s="16">
        <v>2064</v>
      </c>
      <c r="I120" s="15">
        <v>18</v>
      </c>
      <c r="J120" s="3">
        <v>17</v>
      </c>
      <c r="K120" s="16">
        <v>1</v>
      </c>
      <c r="L120" s="15">
        <v>18</v>
      </c>
      <c r="M120" s="3">
        <v>17</v>
      </c>
      <c r="N120" s="16">
        <v>1</v>
      </c>
      <c r="O120" s="15">
        <v>227</v>
      </c>
      <c r="P120" s="3">
        <v>180</v>
      </c>
      <c r="Q120" s="16">
        <v>47</v>
      </c>
      <c r="R120" s="15">
        <v>403</v>
      </c>
      <c r="S120" s="3">
        <v>253</v>
      </c>
      <c r="T120" s="16">
        <v>150</v>
      </c>
      <c r="U120" s="15">
        <v>1578</v>
      </c>
      <c r="V120" s="3">
        <v>1030</v>
      </c>
      <c r="W120" s="16">
        <v>548</v>
      </c>
      <c r="X120" s="15">
        <v>4106</v>
      </c>
      <c r="Y120" s="3">
        <v>2193</v>
      </c>
      <c r="Z120" s="16">
        <v>1913</v>
      </c>
      <c r="AA120" s="10">
        <v>0.97</v>
      </c>
      <c r="AB120" s="21">
        <v>0.83</v>
      </c>
      <c r="AC120" s="43"/>
      <c r="AD120" s="2"/>
    </row>
    <row r="121" spans="1:30" ht="13.15" customHeight="1" x14ac:dyDescent="0.2">
      <c r="A121" s="25" t="s">
        <v>46</v>
      </c>
      <c r="B121" s="7" t="s">
        <v>33</v>
      </c>
      <c r="C121" s="15">
        <v>3079</v>
      </c>
      <c r="D121" s="3">
        <v>2015</v>
      </c>
      <c r="E121" s="16">
        <v>1064</v>
      </c>
      <c r="F121" s="15">
        <v>6679</v>
      </c>
      <c r="G121" s="3">
        <v>3670</v>
      </c>
      <c r="H121" s="16">
        <v>3009</v>
      </c>
      <c r="I121" s="15">
        <v>4</v>
      </c>
      <c r="J121" s="3">
        <v>4</v>
      </c>
      <c r="K121" s="16">
        <v>0</v>
      </c>
      <c r="L121" s="15">
        <v>4</v>
      </c>
      <c r="M121" s="3">
        <v>4</v>
      </c>
      <c r="N121" s="16">
        <v>0</v>
      </c>
      <c r="O121" s="15">
        <v>1303</v>
      </c>
      <c r="P121" s="3">
        <v>937</v>
      </c>
      <c r="Q121" s="16">
        <v>366</v>
      </c>
      <c r="R121" s="15">
        <v>2231</v>
      </c>
      <c r="S121" s="3">
        <v>1370</v>
      </c>
      <c r="T121" s="16">
        <v>861</v>
      </c>
      <c r="U121" s="15">
        <v>1772</v>
      </c>
      <c r="V121" s="3">
        <v>1074</v>
      </c>
      <c r="W121" s="16">
        <v>698</v>
      </c>
      <c r="X121" s="15">
        <v>4444</v>
      </c>
      <c r="Y121" s="3">
        <v>2296</v>
      </c>
      <c r="Z121" s="16">
        <v>2148</v>
      </c>
      <c r="AA121" s="10">
        <v>1.66</v>
      </c>
      <c r="AB121" s="21">
        <v>1.19</v>
      </c>
      <c r="AC121" s="43"/>
      <c r="AD121" s="2"/>
    </row>
    <row r="122" spans="1:30" ht="13.15" customHeight="1" x14ac:dyDescent="0.2">
      <c r="A122" s="25" t="s">
        <v>47</v>
      </c>
      <c r="B122" s="7" t="s">
        <v>34</v>
      </c>
      <c r="C122" s="15">
        <v>6175</v>
      </c>
      <c r="D122" s="3">
        <v>4003</v>
      </c>
      <c r="E122" s="16">
        <v>2172</v>
      </c>
      <c r="F122" s="15">
        <v>10909</v>
      </c>
      <c r="G122" s="3">
        <v>6102</v>
      </c>
      <c r="H122" s="16">
        <v>4807</v>
      </c>
      <c r="I122" s="15">
        <v>2</v>
      </c>
      <c r="J122" s="3">
        <v>2</v>
      </c>
      <c r="K122" s="16">
        <v>0</v>
      </c>
      <c r="L122" s="15">
        <v>2</v>
      </c>
      <c r="M122" s="3">
        <v>2</v>
      </c>
      <c r="N122" s="16">
        <v>0</v>
      </c>
      <c r="O122" s="15">
        <v>70</v>
      </c>
      <c r="P122" s="3">
        <v>45</v>
      </c>
      <c r="Q122" s="16">
        <v>25</v>
      </c>
      <c r="R122" s="15">
        <v>128</v>
      </c>
      <c r="S122" s="3">
        <v>75</v>
      </c>
      <c r="T122" s="16">
        <v>53</v>
      </c>
      <c r="U122" s="15">
        <v>6103</v>
      </c>
      <c r="V122" s="3">
        <v>3956</v>
      </c>
      <c r="W122" s="16">
        <v>2147</v>
      </c>
      <c r="X122" s="15">
        <v>10779</v>
      </c>
      <c r="Y122" s="3">
        <v>6025</v>
      </c>
      <c r="Z122" s="16">
        <v>4754</v>
      </c>
      <c r="AA122" s="10">
        <v>1.61</v>
      </c>
      <c r="AB122" s="21">
        <v>0.85</v>
      </c>
      <c r="AC122" s="43"/>
      <c r="AD122" s="2"/>
    </row>
    <row r="123" spans="1:30" ht="13.15" customHeight="1" x14ac:dyDescent="0.2">
      <c r="A123" s="25" t="s">
        <v>48</v>
      </c>
      <c r="B123" s="7" t="s">
        <v>35</v>
      </c>
      <c r="C123" s="15">
        <v>3195</v>
      </c>
      <c r="D123" s="3">
        <v>2136</v>
      </c>
      <c r="E123" s="16">
        <v>1059</v>
      </c>
      <c r="F123" s="15">
        <v>6547</v>
      </c>
      <c r="G123" s="3">
        <v>3631</v>
      </c>
      <c r="H123" s="16">
        <v>2916</v>
      </c>
      <c r="I123" s="15">
        <v>13</v>
      </c>
      <c r="J123" s="3">
        <v>10</v>
      </c>
      <c r="K123" s="16">
        <v>3</v>
      </c>
      <c r="L123" s="15">
        <v>14</v>
      </c>
      <c r="M123" s="3">
        <v>11</v>
      </c>
      <c r="N123" s="16">
        <v>3</v>
      </c>
      <c r="O123" s="15">
        <v>311</v>
      </c>
      <c r="P123" s="3">
        <v>213</v>
      </c>
      <c r="Q123" s="16">
        <v>98</v>
      </c>
      <c r="R123" s="15">
        <v>652</v>
      </c>
      <c r="S123" s="3">
        <v>368</v>
      </c>
      <c r="T123" s="16">
        <v>284</v>
      </c>
      <c r="U123" s="15">
        <v>2871</v>
      </c>
      <c r="V123" s="3">
        <v>1913</v>
      </c>
      <c r="W123" s="16">
        <v>958</v>
      </c>
      <c r="X123" s="15">
        <v>5881</v>
      </c>
      <c r="Y123" s="3">
        <v>3252</v>
      </c>
      <c r="Z123" s="16">
        <v>2629</v>
      </c>
      <c r="AA123" s="10">
        <v>1.8</v>
      </c>
      <c r="AB123" s="21">
        <v>1.3</v>
      </c>
      <c r="AC123" s="43"/>
      <c r="AD123" s="2"/>
    </row>
    <row r="124" spans="1:30" ht="13.15" customHeight="1" x14ac:dyDescent="0.2">
      <c r="A124" s="25" t="s">
        <v>49</v>
      </c>
      <c r="B124" s="7" t="s">
        <v>20</v>
      </c>
      <c r="C124" s="15">
        <v>5454</v>
      </c>
      <c r="D124" s="3">
        <v>3868</v>
      </c>
      <c r="E124" s="16">
        <v>1586</v>
      </c>
      <c r="F124" s="15">
        <v>12082</v>
      </c>
      <c r="G124" s="3">
        <v>6692</v>
      </c>
      <c r="H124" s="16">
        <v>5390</v>
      </c>
      <c r="I124" s="15">
        <v>0</v>
      </c>
      <c r="J124" s="3">
        <v>0</v>
      </c>
      <c r="K124" s="16">
        <v>0</v>
      </c>
      <c r="L124" s="15">
        <v>0</v>
      </c>
      <c r="M124" s="3">
        <v>0</v>
      </c>
      <c r="N124" s="16">
        <v>0</v>
      </c>
      <c r="O124" s="15">
        <v>2565</v>
      </c>
      <c r="P124" s="3">
        <v>1867</v>
      </c>
      <c r="Q124" s="16">
        <v>698</v>
      </c>
      <c r="R124" s="15">
        <v>4255</v>
      </c>
      <c r="S124" s="3">
        <v>2600</v>
      </c>
      <c r="T124" s="16">
        <v>1655</v>
      </c>
      <c r="U124" s="15">
        <v>2889</v>
      </c>
      <c r="V124" s="3">
        <v>2001</v>
      </c>
      <c r="W124" s="16">
        <v>888</v>
      </c>
      <c r="X124" s="15">
        <v>7827</v>
      </c>
      <c r="Y124" s="3">
        <v>4092</v>
      </c>
      <c r="Z124" s="16">
        <v>3735</v>
      </c>
      <c r="AA124" s="10">
        <v>2.2799999999999998</v>
      </c>
      <c r="AB124" s="21">
        <v>1.74</v>
      </c>
      <c r="AC124" s="43"/>
      <c r="AD124" s="2"/>
    </row>
    <row r="125" spans="1:30" ht="13.15" customHeight="1" x14ac:dyDescent="0.2">
      <c r="A125" s="25" t="s">
        <v>50</v>
      </c>
      <c r="B125" s="7" t="s">
        <v>21</v>
      </c>
      <c r="C125" s="15">
        <v>2075</v>
      </c>
      <c r="D125" s="3">
        <v>1505</v>
      </c>
      <c r="E125" s="16">
        <v>570</v>
      </c>
      <c r="F125" s="15">
        <v>4084</v>
      </c>
      <c r="G125" s="3">
        <v>2417</v>
      </c>
      <c r="H125" s="16">
        <v>1667</v>
      </c>
      <c r="I125" s="15">
        <v>10</v>
      </c>
      <c r="J125" s="3">
        <v>8</v>
      </c>
      <c r="K125" s="16">
        <v>2</v>
      </c>
      <c r="L125" s="15">
        <v>10</v>
      </c>
      <c r="M125" s="3">
        <v>8</v>
      </c>
      <c r="N125" s="16">
        <v>2</v>
      </c>
      <c r="O125" s="15">
        <v>251</v>
      </c>
      <c r="P125" s="3">
        <v>192</v>
      </c>
      <c r="Q125" s="16">
        <v>59</v>
      </c>
      <c r="R125" s="15">
        <v>334</v>
      </c>
      <c r="S125" s="3">
        <v>224</v>
      </c>
      <c r="T125" s="16">
        <v>110</v>
      </c>
      <c r="U125" s="15">
        <v>1814</v>
      </c>
      <c r="V125" s="3">
        <v>1305</v>
      </c>
      <c r="W125" s="16">
        <v>509</v>
      </c>
      <c r="X125" s="15">
        <v>3740</v>
      </c>
      <c r="Y125" s="3">
        <v>2185</v>
      </c>
      <c r="Z125" s="16">
        <v>1555</v>
      </c>
      <c r="AA125" s="10">
        <v>1.1399999999999999</v>
      </c>
      <c r="AB125" s="21">
        <v>0.79</v>
      </c>
      <c r="AC125" s="43"/>
      <c r="AD125" s="2"/>
    </row>
    <row r="126" spans="1:30" ht="13.15" customHeight="1" x14ac:dyDescent="0.2">
      <c r="A126" s="25" t="s">
        <v>51</v>
      </c>
      <c r="B126" s="7" t="s">
        <v>22</v>
      </c>
      <c r="C126" s="15">
        <v>8267</v>
      </c>
      <c r="D126" s="3">
        <v>5534</v>
      </c>
      <c r="E126" s="16">
        <v>2733</v>
      </c>
      <c r="F126" s="15">
        <v>17268</v>
      </c>
      <c r="G126" s="3">
        <v>9824</v>
      </c>
      <c r="H126" s="16">
        <v>7444</v>
      </c>
      <c r="I126" s="15">
        <v>77</v>
      </c>
      <c r="J126" s="3">
        <v>55</v>
      </c>
      <c r="K126" s="16">
        <v>22</v>
      </c>
      <c r="L126" s="15">
        <v>77</v>
      </c>
      <c r="M126" s="3">
        <v>55</v>
      </c>
      <c r="N126" s="16">
        <v>22</v>
      </c>
      <c r="O126" s="15">
        <v>1033</v>
      </c>
      <c r="P126" s="3">
        <v>774</v>
      </c>
      <c r="Q126" s="16">
        <v>259</v>
      </c>
      <c r="R126" s="15">
        <v>1315</v>
      </c>
      <c r="S126" s="3">
        <v>915</v>
      </c>
      <c r="T126" s="16">
        <v>400</v>
      </c>
      <c r="U126" s="15">
        <v>7157</v>
      </c>
      <c r="V126" s="3">
        <v>4705</v>
      </c>
      <c r="W126" s="16">
        <v>2452</v>
      </c>
      <c r="X126" s="15">
        <v>15876</v>
      </c>
      <c r="Y126" s="3">
        <v>8854</v>
      </c>
      <c r="Z126" s="16">
        <v>7022</v>
      </c>
      <c r="AA126" s="10">
        <v>2.89</v>
      </c>
      <c r="AB126" s="21">
        <v>2.0699999999999998</v>
      </c>
      <c r="AC126" s="43"/>
      <c r="AD126" s="2"/>
    </row>
    <row r="127" spans="1:30" ht="13.15" customHeight="1" x14ac:dyDescent="0.2">
      <c r="A127" s="25" t="s">
        <v>52</v>
      </c>
      <c r="B127" s="7" t="s">
        <v>23</v>
      </c>
      <c r="C127" s="15">
        <v>4343</v>
      </c>
      <c r="D127" s="3">
        <v>2752</v>
      </c>
      <c r="E127" s="16">
        <v>1591</v>
      </c>
      <c r="F127" s="15">
        <v>10283</v>
      </c>
      <c r="G127" s="3">
        <v>5571</v>
      </c>
      <c r="H127" s="16">
        <v>4712</v>
      </c>
      <c r="I127" s="15">
        <v>117</v>
      </c>
      <c r="J127" s="3">
        <v>105</v>
      </c>
      <c r="K127" s="16">
        <v>12</v>
      </c>
      <c r="L127" s="15">
        <v>118</v>
      </c>
      <c r="M127" s="3">
        <v>105</v>
      </c>
      <c r="N127" s="16">
        <v>13</v>
      </c>
      <c r="O127" s="15">
        <v>974</v>
      </c>
      <c r="P127" s="3">
        <v>676</v>
      </c>
      <c r="Q127" s="16">
        <v>298</v>
      </c>
      <c r="R127" s="15">
        <v>1901</v>
      </c>
      <c r="S127" s="3">
        <v>1112</v>
      </c>
      <c r="T127" s="16">
        <v>789</v>
      </c>
      <c r="U127" s="15">
        <v>3252</v>
      </c>
      <c r="V127" s="3">
        <v>1971</v>
      </c>
      <c r="W127" s="16">
        <v>1281</v>
      </c>
      <c r="X127" s="15">
        <v>8264</v>
      </c>
      <c r="Y127" s="3">
        <v>4354</v>
      </c>
      <c r="Z127" s="16">
        <v>3910</v>
      </c>
      <c r="AA127" s="10">
        <v>5.26</v>
      </c>
      <c r="AB127" s="21">
        <v>4.66</v>
      </c>
      <c r="AC127" s="43"/>
      <c r="AD127" s="2"/>
    </row>
    <row r="128" spans="1:30" ht="13.15" customHeight="1" x14ac:dyDescent="0.2">
      <c r="A128" s="25" t="s">
        <v>53</v>
      </c>
      <c r="B128" s="7" t="s">
        <v>24</v>
      </c>
      <c r="C128" s="15">
        <v>3548</v>
      </c>
      <c r="D128" s="3">
        <v>2338</v>
      </c>
      <c r="E128" s="16">
        <v>1210</v>
      </c>
      <c r="F128" s="15">
        <v>8030</v>
      </c>
      <c r="G128" s="3">
        <v>4512</v>
      </c>
      <c r="H128" s="16">
        <v>3518</v>
      </c>
      <c r="I128" s="15">
        <v>34</v>
      </c>
      <c r="J128" s="3">
        <v>25</v>
      </c>
      <c r="K128" s="16">
        <v>9</v>
      </c>
      <c r="L128" s="15">
        <v>35</v>
      </c>
      <c r="M128" s="3">
        <v>26</v>
      </c>
      <c r="N128" s="16">
        <v>9</v>
      </c>
      <c r="O128" s="15">
        <v>548</v>
      </c>
      <c r="P128" s="3">
        <v>391</v>
      </c>
      <c r="Q128" s="16">
        <v>157</v>
      </c>
      <c r="R128" s="15">
        <v>793</v>
      </c>
      <c r="S128" s="3">
        <v>519</v>
      </c>
      <c r="T128" s="16">
        <v>274</v>
      </c>
      <c r="U128" s="15">
        <v>2966</v>
      </c>
      <c r="V128" s="3">
        <v>1922</v>
      </c>
      <c r="W128" s="16">
        <v>1044</v>
      </c>
      <c r="X128" s="15">
        <v>7202</v>
      </c>
      <c r="Y128" s="3">
        <v>3967</v>
      </c>
      <c r="Z128" s="16">
        <v>3235</v>
      </c>
      <c r="AA128" s="10">
        <v>2.83</v>
      </c>
      <c r="AB128" s="21">
        <v>2.4300000000000002</v>
      </c>
      <c r="AC128" s="43"/>
      <c r="AD128" s="2"/>
    </row>
    <row r="129" spans="1:30" ht="13.15" customHeight="1" x14ac:dyDescent="0.2">
      <c r="A129" s="25" t="s">
        <v>54</v>
      </c>
      <c r="B129" s="7" t="s">
        <v>25</v>
      </c>
      <c r="C129" s="15">
        <v>967</v>
      </c>
      <c r="D129" s="3">
        <v>682</v>
      </c>
      <c r="E129" s="16">
        <v>285</v>
      </c>
      <c r="F129" s="15">
        <v>1992</v>
      </c>
      <c r="G129" s="3">
        <v>1095</v>
      </c>
      <c r="H129" s="16">
        <v>897</v>
      </c>
      <c r="I129" s="15">
        <v>64</v>
      </c>
      <c r="J129" s="3">
        <v>46</v>
      </c>
      <c r="K129" s="16">
        <v>18</v>
      </c>
      <c r="L129" s="15">
        <v>65</v>
      </c>
      <c r="M129" s="3">
        <v>46</v>
      </c>
      <c r="N129" s="16">
        <v>19</v>
      </c>
      <c r="O129" s="15">
        <v>307</v>
      </c>
      <c r="P129" s="3">
        <v>233</v>
      </c>
      <c r="Q129" s="16">
        <v>74</v>
      </c>
      <c r="R129" s="15">
        <v>419</v>
      </c>
      <c r="S129" s="3">
        <v>283</v>
      </c>
      <c r="T129" s="16">
        <v>136</v>
      </c>
      <c r="U129" s="15">
        <v>596</v>
      </c>
      <c r="V129" s="3">
        <v>403</v>
      </c>
      <c r="W129" s="16">
        <v>193</v>
      </c>
      <c r="X129" s="15">
        <v>1508</v>
      </c>
      <c r="Y129" s="3">
        <v>766</v>
      </c>
      <c r="Z129" s="16">
        <v>742</v>
      </c>
      <c r="AA129" s="10">
        <v>2.46</v>
      </c>
      <c r="AB129" s="21">
        <v>1.93</v>
      </c>
      <c r="AC129" s="43"/>
      <c r="AD129" s="2"/>
    </row>
    <row r="130" spans="1:30" ht="13.15" customHeight="1" x14ac:dyDescent="0.2">
      <c r="A130" s="25" t="s">
        <v>55</v>
      </c>
      <c r="B130" s="7" t="s">
        <v>26</v>
      </c>
      <c r="C130" s="15">
        <v>2585</v>
      </c>
      <c r="D130" s="3">
        <v>1479</v>
      </c>
      <c r="E130" s="16">
        <v>1106</v>
      </c>
      <c r="F130" s="15">
        <v>6292</v>
      </c>
      <c r="G130" s="3">
        <v>3135</v>
      </c>
      <c r="H130" s="16">
        <v>3157</v>
      </c>
      <c r="I130" s="15">
        <v>10</v>
      </c>
      <c r="J130" s="3">
        <v>7</v>
      </c>
      <c r="K130" s="16">
        <v>3</v>
      </c>
      <c r="L130" s="15">
        <v>10</v>
      </c>
      <c r="M130" s="3">
        <v>7</v>
      </c>
      <c r="N130" s="16">
        <v>3</v>
      </c>
      <c r="O130" s="15">
        <v>449</v>
      </c>
      <c r="P130" s="3">
        <v>292</v>
      </c>
      <c r="Q130" s="16">
        <v>157</v>
      </c>
      <c r="R130" s="15">
        <v>864</v>
      </c>
      <c r="S130" s="3">
        <v>472</v>
      </c>
      <c r="T130" s="16">
        <v>392</v>
      </c>
      <c r="U130" s="15">
        <v>2126</v>
      </c>
      <c r="V130" s="3">
        <v>1180</v>
      </c>
      <c r="W130" s="16">
        <v>946</v>
      </c>
      <c r="X130" s="15">
        <v>5418</v>
      </c>
      <c r="Y130" s="3">
        <v>2656</v>
      </c>
      <c r="Z130" s="16">
        <v>2762</v>
      </c>
      <c r="AA130" s="10">
        <v>1.7</v>
      </c>
      <c r="AB130" s="21">
        <v>1.69</v>
      </c>
      <c r="AC130" s="43"/>
      <c r="AD130" s="2"/>
    </row>
    <row r="131" spans="1:30" ht="13.15" customHeight="1" x14ac:dyDescent="0.2">
      <c r="A131" s="25" t="s">
        <v>56</v>
      </c>
      <c r="B131" s="7" t="s">
        <v>27</v>
      </c>
      <c r="C131" s="15">
        <v>1703</v>
      </c>
      <c r="D131" s="3">
        <v>993</v>
      </c>
      <c r="E131" s="16">
        <v>710</v>
      </c>
      <c r="F131" s="15">
        <v>3891</v>
      </c>
      <c r="G131" s="3">
        <v>2003</v>
      </c>
      <c r="H131" s="16">
        <v>1888</v>
      </c>
      <c r="I131" s="15">
        <v>28</v>
      </c>
      <c r="J131" s="3">
        <v>20</v>
      </c>
      <c r="K131" s="16">
        <v>8</v>
      </c>
      <c r="L131" s="15">
        <v>28</v>
      </c>
      <c r="M131" s="3">
        <v>20</v>
      </c>
      <c r="N131" s="16">
        <v>8</v>
      </c>
      <c r="O131" s="15">
        <v>493</v>
      </c>
      <c r="P131" s="3">
        <v>320</v>
      </c>
      <c r="Q131" s="16">
        <v>173</v>
      </c>
      <c r="R131" s="15">
        <v>945</v>
      </c>
      <c r="S131" s="3">
        <v>523</v>
      </c>
      <c r="T131" s="16">
        <v>422</v>
      </c>
      <c r="U131" s="15">
        <v>1182</v>
      </c>
      <c r="V131" s="3">
        <v>653</v>
      </c>
      <c r="W131" s="16">
        <v>529</v>
      </c>
      <c r="X131" s="15">
        <v>2918</v>
      </c>
      <c r="Y131" s="3">
        <v>1460</v>
      </c>
      <c r="Z131" s="16">
        <v>1458</v>
      </c>
      <c r="AA131" s="10">
        <v>1.06</v>
      </c>
      <c r="AB131" s="21">
        <v>0.89</v>
      </c>
      <c r="AC131" s="43"/>
      <c r="AD131" s="2"/>
    </row>
    <row r="132" spans="1:30" ht="13.15" customHeight="1" x14ac:dyDescent="0.2">
      <c r="A132" s="25" t="s">
        <v>57</v>
      </c>
      <c r="B132" s="7" t="s">
        <v>36</v>
      </c>
      <c r="C132" s="15">
        <v>1329</v>
      </c>
      <c r="D132" s="3">
        <v>812</v>
      </c>
      <c r="E132" s="16">
        <v>517</v>
      </c>
      <c r="F132" s="15">
        <v>2713</v>
      </c>
      <c r="G132" s="3">
        <v>1430</v>
      </c>
      <c r="H132" s="16">
        <v>1283</v>
      </c>
      <c r="I132" s="15">
        <v>23</v>
      </c>
      <c r="J132" s="3">
        <v>19</v>
      </c>
      <c r="K132" s="16">
        <v>4</v>
      </c>
      <c r="L132" s="15">
        <v>24</v>
      </c>
      <c r="M132" s="3">
        <v>20</v>
      </c>
      <c r="N132" s="16">
        <v>4</v>
      </c>
      <c r="O132" s="15">
        <v>314</v>
      </c>
      <c r="P132" s="3">
        <v>222</v>
      </c>
      <c r="Q132" s="16">
        <v>92</v>
      </c>
      <c r="R132" s="15">
        <v>449</v>
      </c>
      <c r="S132" s="3">
        <v>283</v>
      </c>
      <c r="T132" s="16">
        <v>166</v>
      </c>
      <c r="U132" s="15">
        <v>992</v>
      </c>
      <c r="V132" s="3">
        <v>571</v>
      </c>
      <c r="W132" s="16">
        <v>421</v>
      </c>
      <c r="X132" s="15">
        <v>2240</v>
      </c>
      <c r="Y132" s="3">
        <v>1127</v>
      </c>
      <c r="Z132" s="16">
        <v>1113</v>
      </c>
      <c r="AA132" s="10">
        <v>1.34</v>
      </c>
      <c r="AB132" s="21">
        <v>1.01</v>
      </c>
      <c r="AC132" s="43"/>
      <c r="AD132" s="2"/>
    </row>
    <row r="133" spans="1:30" ht="13.15" customHeight="1" x14ac:dyDescent="0.2">
      <c r="A133" s="25" t="s">
        <v>58</v>
      </c>
      <c r="B133" s="7" t="s">
        <v>37</v>
      </c>
      <c r="C133" s="15">
        <v>288</v>
      </c>
      <c r="D133" s="3">
        <v>174</v>
      </c>
      <c r="E133" s="16">
        <v>114</v>
      </c>
      <c r="F133" s="15">
        <v>587</v>
      </c>
      <c r="G133" s="3">
        <v>305</v>
      </c>
      <c r="H133" s="16">
        <v>282</v>
      </c>
      <c r="I133" s="15">
        <v>0</v>
      </c>
      <c r="J133" s="3">
        <v>0</v>
      </c>
      <c r="K133" s="16">
        <v>0</v>
      </c>
      <c r="L133" s="15">
        <v>0</v>
      </c>
      <c r="M133" s="3">
        <v>0</v>
      </c>
      <c r="N133" s="16">
        <v>0</v>
      </c>
      <c r="O133" s="15">
        <v>80</v>
      </c>
      <c r="P133" s="3">
        <v>49</v>
      </c>
      <c r="Q133" s="16">
        <v>31</v>
      </c>
      <c r="R133" s="15">
        <v>160</v>
      </c>
      <c r="S133" s="3">
        <v>90</v>
      </c>
      <c r="T133" s="16">
        <v>70</v>
      </c>
      <c r="U133" s="15">
        <v>208</v>
      </c>
      <c r="V133" s="3">
        <v>125</v>
      </c>
      <c r="W133" s="16">
        <v>83</v>
      </c>
      <c r="X133" s="15">
        <v>427</v>
      </c>
      <c r="Y133" s="3">
        <v>215</v>
      </c>
      <c r="Z133" s="16">
        <v>212</v>
      </c>
      <c r="AA133" s="10">
        <v>0.73</v>
      </c>
      <c r="AB133" s="21">
        <v>0.43</v>
      </c>
      <c r="AC133" s="43"/>
      <c r="AD133" s="2"/>
    </row>
    <row r="134" spans="1:30" ht="13.15" customHeight="1" x14ac:dyDescent="0.2">
      <c r="A134" s="26" t="s">
        <v>59</v>
      </c>
      <c r="B134" s="28" t="s">
        <v>38</v>
      </c>
      <c r="C134" s="17">
        <v>55</v>
      </c>
      <c r="D134" s="18">
        <v>37</v>
      </c>
      <c r="E134" s="19">
        <v>18</v>
      </c>
      <c r="F134" s="17">
        <v>133</v>
      </c>
      <c r="G134" s="18">
        <v>71</v>
      </c>
      <c r="H134" s="19">
        <v>62</v>
      </c>
      <c r="I134" s="17">
        <v>11</v>
      </c>
      <c r="J134" s="18">
        <v>9</v>
      </c>
      <c r="K134" s="19">
        <v>2</v>
      </c>
      <c r="L134" s="17">
        <v>11</v>
      </c>
      <c r="M134" s="18">
        <v>9</v>
      </c>
      <c r="N134" s="19">
        <v>2</v>
      </c>
      <c r="O134" s="17">
        <v>13</v>
      </c>
      <c r="P134" s="18">
        <v>8</v>
      </c>
      <c r="Q134" s="19">
        <v>5</v>
      </c>
      <c r="R134" s="17">
        <v>25</v>
      </c>
      <c r="S134" s="18">
        <v>14</v>
      </c>
      <c r="T134" s="19">
        <v>11</v>
      </c>
      <c r="U134" s="17">
        <v>31</v>
      </c>
      <c r="V134" s="18">
        <v>20</v>
      </c>
      <c r="W134" s="19">
        <v>11</v>
      </c>
      <c r="X134" s="17">
        <v>97</v>
      </c>
      <c r="Y134" s="18">
        <v>48</v>
      </c>
      <c r="Z134" s="19">
        <v>49</v>
      </c>
      <c r="AA134" s="11">
        <v>2.0699999999999998</v>
      </c>
      <c r="AB134" s="22">
        <v>1.06</v>
      </c>
      <c r="AC134" s="43"/>
      <c r="AD134" s="2"/>
    </row>
    <row r="135" spans="1:30" ht="13.15" customHeight="1" x14ac:dyDescent="0.2">
      <c r="A135" s="88" t="s">
        <v>148</v>
      </c>
      <c r="B135" s="89"/>
      <c r="C135" s="89"/>
      <c r="D135" s="89"/>
      <c r="E135" s="89"/>
      <c r="F135" s="89"/>
      <c r="G135" s="89"/>
      <c r="H135" s="89"/>
      <c r="I135" s="89"/>
      <c r="J135" s="89"/>
      <c r="K135" s="89"/>
      <c r="L135" s="89"/>
      <c r="M135" s="41"/>
      <c r="N135" s="41"/>
      <c r="O135" s="41"/>
      <c r="P135" s="41"/>
      <c r="Q135" s="41"/>
      <c r="R135" s="41"/>
      <c r="S135" s="41"/>
      <c r="T135" s="41"/>
      <c r="U135" s="41"/>
      <c r="V135" s="41"/>
      <c r="W135" s="41"/>
      <c r="X135" s="41"/>
      <c r="Y135" s="41"/>
      <c r="Z135" s="41"/>
    </row>
    <row r="136" spans="1:30" ht="13.15" customHeight="1" x14ac:dyDescent="0.2">
      <c r="A136" s="90" t="s">
        <v>0</v>
      </c>
      <c r="B136" s="90"/>
      <c r="C136" s="90"/>
    </row>
    <row r="137" spans="1:30" ht="13.15" hidden="1" customHeight="1" x14ac:dyDescent="0.2">
      <c r="B137" t="s">
        <v>69</v>
      </c>
      <c r="C137" s="30" t="e">
        <f>C112-SUM(C113:C118)-#REF!</f>
        <v>#REF!</v>
      </c>
      <c r="D137" s="30" t="e">
        <f>D112-SUM(D113:D118)-#REF!</f>
        <v>#REF!</v>
      </c>
      <c r="E137" s="30" t="e">
        <f>E112-SUM(E113:E118)-#REF!</f>
        <v>#REF!</v>
      </c>
      <c r="F137" s="30" t="e">
        <f>F112-SUM(F113:F118)-#REF!</f>
        <v>#REF!</v>
      </c>
      <c r="G137" s="30" t="e">
        <f>G112-SUM(G113:G118)-#REF!</f>
        <v>#REF!</v>
      </c>
      <c r="H137" s="30" t="e">
        <f>H112-SUM(H113:H118)-#REF!</f>
        <v>#REF!</v>
      </c>
      <c r="I137" s="30" t="e">
        <f>I112-SUM(I113:I118)-#REF!</f>
        <v>#REF!</v>
      </c>
      <c r="J137" s="30" t="e">
        <f>J112-SUM(J113:J118)-#REF!</f>
        <v>#REF!</v>
      </c>
      <c r="K137" s="30" t="e">
        <f>K112-SUM(K113:K118)-#REF!</f>
        <v>#REF!</v>
      </c>
      <c r="L137" s="30" t="e">
        <f>L112-SUM(L113:L118)-#REF!</f>
        <v>#REF!</v>
      </c>
      <c r="M137" s="30" t="e">
        <f>M112-SUM(M113:M118)-#REF!</f>
        <v>#REF!</v>
      </c>
      <c r="N137" s="30" t="e">
        <f>N112-SUM(N113:N118)-#REF!</f>
        <v>#REF!</v>
      </c>
      <c r="O137" s="30" t="e">
        <f>O112-SUM(O113:O118)-#REF!</f>
        <v>#REF!</v>
      </c>
      <c r="P137" s="30" t="e">
        <f>P112-SUM(P113:P118)-#REF!</f>
        <v>#REF!</v>
      </c>
      <c r="Q137" s="30" t="e">
        <f>Q112-SUM(Q113:Q118)-#REF!</f>
        <v>#REF!</v>
      </c>
      <c r="R137" s="30" t="e">
        <f>R112-SUM(R113:R118)-#REF!</f>
        <v>#REF!</v>
      </c>
      <c r="S137" s="30" t="e">
        <f>S112-SUM(S113:S118)-#REF!</f>
        <v>#REF!</v>
      </c>
      <c r="T137" s="30" t="e">
        <f>T112-SUM(T113:T118)-#REF!</f>
        <v>#REF!</v>
      </c>
      <c r="U137" s="30" t="e">
        <f>U112-SUM(U113:U118)-#REF!</f>
        <v>#REF!</v>
      </c>
      <c r="V137" s="30" t="e">
        <f>V112-SUM(V113:V118)-#REF!</f>
        <v>#REF!</v>
      </c>
      <c r="W137" s="30" t="e">
        <f>W112-SUM(W113:W118)-#REF!</f>
        <v>#REF!</v>
      </c>
      <c r="X137" s="30" t="e">
        <f>X112-SUM(X113:X118)-#REF!</f>
        <v>#REF!</v>
      </c>
      <c r="Y137" s="30" t="e">
        <f>Y112-SUM(Y113:Y118)-#REF!</f>
        <v>#REF!</v>
      </c>
      <c r="Z137" s="30" t="e">
        <f>Z112-SUM(Z113:Z118)-#REF!</f>
        <v>#REF!</v>
      </c>
      <c r="AA137" s="30"/>
      <c r="AB137" s="30"/>
    </row>
    <row r="138" spans="1:30" ht="13.15" hidden="1" customHeight="1" x14ac:dyDescent="0.2">
      <c r="B138" t="s">
        <v>60</v>
      </c>
      <c r="C138" s="30" t="e">
        <f>#REF!-SUM(C119:C132)</f>
        <v>#REF!</v>
      </c>
      <c r="D138" s="30" t="e">
        <f>#REF!-SUM(D119:D132)</f>
        <v>#REF!</v>
      </c>
      <c r="E138" s="30" t="e">
        <f>#REF!-SUM(E119:E132)</f>
        <v>#REF!</v>
      </c>
      <c r="F138" s="30" t="e">
        <f>#REF!-SUM(F119:F132)</f>
        <v>#REF!</v>
      </c>
      <c r="G138" s="30" t="e">
        <f>#REF!-SUM(G119:G132)</f>
        <v>#REF!</v>
      </c>
      <c r="H138" s="30" t="e">
        <f>#REF!-SUM(H119:H132)</f>
        <v>#REF!</v>
      </c>
      <c r="I138" s="30" t="e">
        <f>#REF!-SUM(I119:I132)</f>
        <v>#REF!</v>
      </c>
      <c r="J138" s="30" t="e">
        <f>#REF!-SUM(J119:J132)</f>
        <v>#REF!</v>
      </c>
      <c r="K138" s="30" t="e">
        <f>#REF!-SUM(K119:K132)</f>
        <v>#REF!</v>
      </c>
      <c r="L138" s="30" t="e">
        <f>#REF!-SUM(L119:L132)</f>
        <v>#REF!</v>
      </c>
      <c r="M138" s="30" t="e">
        <f>#REF!-SUM(M119:M132)</f>
        <v>#REF!</v>
      </c>
      <c r="N138" s="30" t="e">
        <f>#REF!-SUM(N119:N132)</f>
        <v>#REF!</v>
      </c>
      <c r="O138" s="30" t="e">
        <f>#REF!-SUM(O119:O132)</f>
        <v>#REF!</v>
      </c>
      <c r="P138" s="30" t="e">
        <f>#REF!-SUM(P119:P132)</f>
        <v>#REF!</v>
      </c>
      <c r="Q138" s="30" t="e">
        <f>#REF!-SUM(Q119:Q132)</f>
        <v>#REF!</v>
      </c>
      <c r="R138" s="30" t="e">
        <f>#REF!-SUM(R119:R132)</f>
        <v>#REF!</v>
      </c>
      <c r="S138" s="30" t="e">
        <f>#REF!-SUM(S119:S132)</f>
        <v>#REF!</v>
      </c>
      <c r="T138" s="30" t="e">
        <f>#REF!-SUM(T119:T132)</f>
        <v>#REF!</v>
      </c>
      <c r="U138" s="30" t="e">
        <f>#REF!-SUM(U119:U132)</f>
        <v>#REF!</v>
      </c>
      <c r="V138" s="30" t="e">
        <f>#REF!-SUM(V119:V132)</f>
        <v>#REF!</v>
      </c>
      <c r="W138" s="30" t="e">
        <f>#REF!-SUM(W119:W132)</f>
        <v>#REF!</v>
      </c>
      <c r="X138" s="30" t="e">
        <f>#REF!-SUM(X119:X132)</f>
        <v>#REF!</v>
      </c>
      <c r="Y138" s="30" t="e">
        <f>#REF!-SUM(Y119:Y132)</f>
        <v>#REF!</v>
      </c>
      <c r="Z138" s="30" t="e">
        <f>#REF!-SUM(Z119:Z132)</f>
        <v>#REF!</v>
      </c>
      <c r="AA138" s="30"/>
      <c r="AB138" s="30"/>
    </row>
    <row r="139" spans="1:30" ht="13.15" hidden="1" customHeight="1" x14ac:dyDescent="0.2">
      <c r="B139" t="s">
        <v>61</v>
      </c>
      <c r="C139" s="30" t="e">
        <f>#REF!-C133-C134</f>
        <v>#REF!</v>
      </c>
      <c r="D139" s="30" t="e">
        <f>#REF!-D133-D134</f>
        <v>#REF!</v>
      </c>
      <c r="E139" s="30" t="e">
        <f>#REF!-E133-E134</f>
        <v>#REF!</v>
      </c>
      <c r="F139" s="30" t="e">
        <f>#REF!-F133-F134</f>
        <v>#REF!</v>
      </c>
      <c r="G139" s="30" t="e">
        <f>#REF!-G133-G134</f>
        <v>#REF!</v>
      </c>
      <c r="H139" s="30" t="e">
        <f>#REF!-H133-H134</f>
        <v>#REF!</v>
      </c>
      <c r="I139" s="30" t="e">
        <f>#REF!-I133-I134</f>
        <v>#REF!</v>
      </c>
      <c r="J139" s="30" t="e">
        <f>#REF!-J133-J134</f>
        <v>#REF!</v>
      </c>
      <c r="K139" s="30" t="e">
        <f>#REF!-K133-K134</f>
        <v>#REF!</v>
      </c>
      <c r="L139" s="30" t="e">
        <f>#REF!-L133-L134</f>
        <v>#REF!</v>
      </c>
      <c r="M139" s="30" t="e">
        <f>#REF!-M133-M134</f>
        <v>#REF!</v>
      </c>
      <c r="N139" s="30" t="e">
        <f>#REF!-N133-N134</f>
        <v>#REF!</v>
      </c>
      <c r="O139" s="30" t="e">
        <f>#REF!-O133-O134</f>
        <v>#REF!</v>
      </c>
      <c r="P139" s="30" t="e">
        <f>#REF!-P133-P134</f>
        <v>#REF!</v>
      </c>
      <c r="Q139" s="30" t="e">
        <f>#REF!-Q133-Q134</f>
        <v>#REF!</v>
      </c>
      <c r="R139" s="30" t="e">
        <f>#REF!-R133-R134</f>
        <v>#REF!</v>
      </c>
      <c r="S139" s="30" t="e">
        <f>#REF!-S133-S134</f>
        <v>#REF!</v>
      </c>
      <c r="T139" s="30" t="e">
        <f>#REF!-T133-T134</f>
        <v>#REF!</v>
      </c>
      <c r="U139" s="30" t="e">
        <f>#REF!-U133-U134</f>
        <v>#REF!</v>
      </c>
      <c r="V139" s="30" t="e">
        <f>#REF!-V133-V134</f>
        <v>#REF!</v>
      </c>
      <c r="W139" s="30" t="e">
        <f>#REF!-W133-W134</f>
        <v>#REF!</v>
      </c>
      <c r="X139" s="30" t="e">
        <f>#REF!-X133-X134</f>
        <v>#REF!</v>
      </c>
      <c r="Y139" s="30" t="e">
        <f>#REF!-Y133-Y134</f>
        <v>#REF!</v>
      </c>
      <c r="Z139" s="30" t="e">
        <f>#REF!-Z133-Z134</f>
        <v>#REF!</v>
      </c>
      <c r="AA139" s="30"/>
      <c r="AB139" s="30"/>
    </row>
    <row r="140" spans="1:30" ht="13.15" hidden="1" customHeight="1" x14ac:dyDescent="0.2">
      <c r="B140" t="s">
        <v>62</v>
      </c>
      <c r="C140" s="30">
        <f>C112-歷年Yearly!B93</f>
        <v>145176</v>
      </c>
      <c r="D140" s="30">
        <f>D112-歷年Yearly!C93</f>
        <v>88869</v>
      </c>
      <c r="E140" s="30">
        <f>E112-歷年Yearly!D93</f>
        <v>56307</v>
      </c>
      <c r="F140" s="30">
        <f>F112-歷年Yearly!H93</f>
        <v>331776</v>
      </c>
      <c r="G140" s="30">
        <f>G112-歷年Yearly!I93</f>
        <v>173763</v>
      </c>
      <c r="H140" s="30">
        <f>H112-歷年Yearly!J93</f>
        <v>158013</v>
      </c>
      <c r="I140" s="30">
        <f>I112-歷年Yearly!E93</f>
        <v>3533</v>
      </c>
      <c r="J140" s="30"/>
      <c r="K140" s="30"/>
      <c r="L140" s="30">
        <f>L112-歷年Yearly!K93</f>
        <v>3653</v>
      </c>
      <c r="M140" s="30"/>
      <c r="N140" s="30"/>
      <c r="O140" s="30">
        <f>O112-歷年Yearly!F93</f>
        <v>33216</v>
      </c>
      <c r="P140" s="30"/>
      <c r="Q140" s="30"/>
      <c r="R140" s="30">
        <f>R112-歷年Yearly!L92</f>
        <v>56516</v>
      </c>
      <c r="S140" s="30"/>
      <c r="T140" s="30"/>
      <c r="U140" s="30">
        <f>U112-歷年Yearly!G93</f>
        <v>108427</v>
      </c>
      <c r="V140" s="30"/>
      <c r="W140" s="30"/>
      <c r="X140" s="30">
        <f>X112-歷年Yearly!M92</f>
        <v>271607</v>
      </c>
      <c r="Y140" s="30"/>
      <c r="Z140" s="30"/>
      <c r="AA140" s="30">
        <f>AA112-歷年Yearly!N92</f>
        <v>1.7</v>
      </c>
      <c r="AB140" s="30">
        <f>AB112-歷年Yearly!O92</f>
        <v>1.41</v>
      </c>
    </row>
  </sheetData>
  <mergeCells count="73">
    <mergeCell ref="AB108:AB111"/>
    <mergeCell ref="C109:E109"/>
    <mergeCell ref="F109:H109"/>
    <mergeCell ref="I109:K109"/>
    <mergeCell ref="L109:N109"/>
    <mergeCell ref="O109:Q109"/>
    <mergeCell ref="R109:T109"/>
    <mergeCell ref="U109:W109"/>
    <mergeCell ref="X109:Z109"/>
    <mergeCell ref="O108:T108"/>
    <mergeCell ref="U108:Z108"/>
    <mergeCell ref="A135:L135"/>
    <mergeCell ref="A136:C136"/>
    <mergeCell ref="AA108:AA111"/>
    <mergeCell ref="A99:L99"/>
    <mergeCell ref="A100:C100"/>
    <mergeCell ref="A107:N107"/>
    <mergeCell ref="A108:B111"/>
    <mergeCell ref="C108:H108"/>
    <mergeCell ref="I108:N108"/>
    <mergeCell ref="U72:Z72"/>
    <mergeCell ref="AA72:AA75"/>
    <mergeCell ref="AB72:AB75"/>
    <mergeCell ref="C73:E73"/>
    <mergeCell ref="F73:H73"/>
    <mergeCell ref="I73:K73"/>
    <mergeCell ref="L73:N73"/>
    <mergeCell ref="O73:Q73"/>
    <mergeCell ref="R73:T73"/>
    <mergeCell ref="U73:W73"/>
    <mergeCell ref="O72:T72"/>
    <mergeCell ref="X73:Z73"/>
    <mergeCell ref="A63:L63"/>
    <mergeCell ref="A64:C64"/>
    <mergeCell ref="A71:N71"/>
    <mergeCell ref="A72:B75"/>
    <mergeCell ref="C72:H72"/>
    <mergeCell ref="I72:N72"/>
    <mergeCell ref="O36:T36"/>
    <mergeCell ref="U36:Z36"/>
    <mergeCell ref="AA36:AA39"/>
    <mergeCell ref="AB36:AB39"/>
    <mergeCell ref="C37:E37"/>
    <mergeCell ref="F37:H37"/>
    <mergeCell ref="I37:K37"/>
    <mergeCell ref="L37:N37"/>
    <mergeCell ref="O37:Q37"/>
    <mergeCell ref="R37:T37"/>
    <mergeCell ref="U37:W37"/>
    <mergeCell ref="X37:Z37"/>
    <mergeCell ref="A31:L31"/>
    <mergeCell ref="A32:C32"/>
    <mergeCell ref="A35:N35"/>
    <mergeCell ref="A36:B39"/>
    <mergeCell ref="C36:H36"/>
    <mergeCell ref="I36:N36"/>
    <mergeCell ref="U4:Z4"/>
    <mergeCell ref="AA4:AA7"/>
    <mergeCell ref="AB4:AB7"/>
    <mergeCell ref="C5:E5"/>
    <mergeCell ref="F5:H5"/>
    <mergeCell ref="I5:K5"/>
    <mergeCell ref="L5:N5"/>
    <mergeCell ref="O5:Q5"/>
    <mergeCell ref="R5:T5"/>
    <mergeCell ref="U5:W5"/>
    <mergeCell ref="X5:Z5"/>
    <mergeCell ref="A2:P2"/>
    <mergeCell ref="A3:N3"/>
    <mergeCell ref="A4:B7"/>
    <mergeCell ref="C4:H4"/>
    <mergeCell ref="I4:N4"/>
    <mergeCell ref="O4:T4"/>
  </mergeCells>
  <phoneticPr fontId="9" type="noConversion"/>
  <pageMargins left="0.7" right="0.7" top="0.75" bottom="0.75" header="0.3" footer="0.3"/>
  <pageSetup paperSize="9" orientation="portrait" verticalDpi="0"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G152"/>
  <sheetViews>
    <sheetView workbookViewId="0">
      <pane ySplit="2" topLeftCell="A42" activePane="bottomLeft" state="frozen"/>
      <selection activeCell="N5" sqref="N5"/>
      <selection pane="bottomLeft" activeCell="L5" sqref="L5:N5"/>
    </sheetView>
  </sheetViews>
  <sheetFormatPr defaultRowHeight="13.15" customHeight="1" x14ac:dyDescent="0.2"/>
  <cols>
    <col min="1" max="1" width="10" customWidth="1"/>
    <col min="2" max="2" width="24.5" customWidth="1"/>
    <col min="3" max="8" width="8.6640625" customWidth="1"/>
    <col min="9" max="9" width="11.5" customWidth="1"/>
    <col min="10" max="11" width="9.5" customWidth="1"/>
    <col min="12" max="12" width="11.5" customWidth="1"/>
    <col min="13" max="14" width="9.5" customWidth="1"/>
    <col min="15" max="15" width="11.5" customWidth="1"/>
    <col min="16" max="17" width="9.5" customWidth="1"/>
    <col min="18" max="18" width="11.5" customWidth="1"/>
    <col min="19" max="20" width="9.5" customWidth="1"/>
    <col min="21" max="21" width="11.5" customWidth="1"/>
    <col min="22" max="23" width="9.5" customWidth="1"/>
    <col min="24" max="24" width="11.5" customWidth="1"/>
    <col min="25" max="26" width="9.5" customWidth="1"/>
    <col min="27" max="27" width="12.5" customWidth="1"/>
    <col min="28" max="28" width="11.33203125" customWidth="1"/>
    <col min="30" max="30" width="9.1640625" customWidth="1"/>
    <col min="31" max="31" width="13.33203125" customWidth="1"/>
    <col min="32" max="33" width="9.1640625" customWidth="1"/>
  </cols>
  <sheetData>
    <row r="1" spans="1:30" ht="24" customHeight="1" x14ac:dyDescent="0.2"/>
    <row r="2" spans="1:30" s="5" customFormat="1" ht="24" customHeight="1" x14ac:dyDescent="0.2">
      <c r="A2" s="131" t="s">
        <v>151</v>
      </c>
      <c r="B2" s="114"/>
      <c r="C2" s="114"/>
      <c r="D2" s="114"/>
      <c r="E2" s="114"/>
      <c r="F2" s="114"/>
      <c r="G2" s="114"/>
      <c r="H2" s="114"/>
      <c r="I2" s="114"/>
      <c r="J2" s="114"/>
      <c r="K2" s="114"/>
      <c r="L2" s="114"/>
      <c r="M2" s="114"/>
      <c r="N2" s="114"/>
      <c r="O2" s="114"/>
      <c r="P2" s="114"/>
    </row>
    <row r="3" spans="1:30" s="66" customFormat="1" ht="16.149999999999999" customHeight="1" x14ac:dyDescent="0.2">
      <c r="A3" s="132" t="s">
        <v>161</v>
      </c>
      <c r="B3" s="132"/>
      <c r="C3" s="132"/>
      <c r="D3" s="132"/>
      <c r="E3" s="132"/>
      <c r="F3" s="132"/>
      <c r="G3" s="132"/>
      <c r="H3" s="132"/>
      <c r="I3" s="132"/>
      <c r="J3" s="132"/>
      <c r="K3" s="132"/>
      <c r="L3" s="132"/>
      <c r="M3" s="132"/>
      <c r="N3" s="132"/>
    </row>
    <row r="4" spans="1:30" ht="13.15" customHeight="1" x14ac:dyDescent="0.2">
      <c r="A4" s="99" t="s">
        <v>152</v>
      </c>
      <c r="B4" s="100"/>
      <c r="C4" s="96" t="s">
        <v>153</v>
      </c>
      <c r="D4" s="97"/>
      <c r="E4" s="97"/>
      <c r="F4" s="97"/>
      <c r="G4" s="97"/>
      <c r="H4" s="98"/>
      <c r="I4" s="96" t="s">
        <v>157</v>
      </c>
      <c r="J4" s="97"/>
      <c r="K4" s="97"/>
      <c r="L4" s="97"/>
      <c r="M4" s="97"/>
      <c r="N4" s="98"/>
      <c r="O4" s="96" t="s">
        <v>158</v>
      </c>
      <c r="P4" s="97"/>
      <c r="Q4" s="97"/>
      <c r="R4" s="97"/>
      <c r="S4" s="97"/>
      <c r="T4" s="98"/>
      <c r="U4" s="96" t="s">
        <v>159</v>
      </c>
      <c r="V4" s="97"/>
      <c r="W4" s="97"/>
      <c r="X4" s="97"/>
      <c r="Y4" s="97"/>
      <c r="Z4" s="98"/>
      <c r="AA4" s="91" t="s">
        <v>67</v>
      </c>
      <c r="AB4" s="94" t="s">
        <v>68</v>
      </c>
    </row>
    <row r="5" spans="1:30" ht="13.15" customHeight="1" x14ac:dyDescent="0.2">
      <c r="A5" s="101"/>
      <c r="B5" s="102"/>
      <c r="C5" s="96" t="s">
        <v>154</v>
      </c>
      <c r="D5" s="97"/>
      <c r="E5" s="98"/>
      <c r="F5" s="96" t="s">
        <v>155</v>
      </c>
      <c r="G5" s="97"/>
      <c r="H5" s="98"/>
      <c r="I5" s="96" t="s">
        <v>156</v>
      </c>
      <c r="J5" s="97"/>
      <c r="K5" s="98"/>
      <c r="L5" s="96" t="s">
        <v>155</v>
      </c>
      <c r="M5" s="97"/>
      <c r="N5" s="98"/>
      <c r="O5" s="96" t="s">
        <v>156</v>
      </c>
      <c r="P5" s="97"/>
      <c r="Q5" s="98"/>
      <c r="R5" s="96" t="s">
        <v>155</v>
      </c>
      <c r="S5" s="97"/>
      <c r="T5" s="98"/>
      <c r="U5" s="96" t="s">
        <v>156</v>
      </c>
      <c r="V5" s="97"/>
      <c r="W5" s="98"/>
      <c r="X5" s="96" t="s">
        <v>155</v>
      </c>
      <c r="Y5" s="97"/>
      <c r="Z5" s="98"/>
      <c r="AA5" s="92"/>
      <c r="AB5" s="95"/>
    </row>
    <row r="6" spans="1:30" ht="13.15" customHeight="1" x14ac:dyDescent="0.2">
      <c r="A6" s="101"/>
      <c r="B6" s="102"/>
      <c r="C6" s="42" t="s">
        <v>41</v>
      </c>
      <c r="D6" s="42" t="s">
        <v>42</v>
      </c>
      <c r="E6" s="42" t="s">
        <v>43</v>
      </c>
      <c r="F6" s="42" t="s">
        <v>41</v>
      </c>
      <c r="G6" s="42" t="s">
        <v>42</v>
      </c>
      <c r="H6" s="42" t="s">
        <v>43</v>
      </c>
      <c r="I6" s="42" t="s">
        <v>41</v>
      </c>
      <c r="J6" s="42" t="s">
        <v>42</v>
      </c>
      <c r="K6" s="42" t="s">
        <v>43</v>
      </c>
      <c r="L6" s="42" t="s">
        <v>41</v>
      </c>
      <c r="M6" s="42" t="s">
        <v>42</v>
      </c>
      <c r="N6" s="42" t="s">
        <v>43</v>
      </c>
      <c r="O6" s="42" t="s">
        <v>41</v>
      </c>
      <c r="P6" s="42" t="s">
        <v>42</v>
      </c>
      <c r="Q6" s="42" t="s">
        <v>43</v>
      </c>
      <c r="R6" s="42" t="s">
        <v>41</v>
      </c>
      <c r="S6" s="42" t="s">
        <v>42</v>
      </c>
      <c r="T6" s="42" t="s">
        <v>43</v>
      </c>
      <c r="U6" s="42" t="s">
        <v>41</v>
      </c>
      <c r="V6" s="42" t="s">
        <v>42</v>
      </c>
      <c r="W6" s="42" t="s">
        <v>43</v>
      </c>
      <c r="X6" s="42" t="s">
        <v>41</v>
      </c>
      <c r="Y6" s="42" t="s">
        <v>42</v>
      </c>
      <c r="Z6" s="42" t="s">
        <v>43</v>
      </c>
      <c r="AA6" s="92"/>
      <c r="AB6" s="95"/>
    </row>
    <row r="7" spans="1:30" s="35" customFormat="1" ht="13.15" customHeight="1" x14ac:dyDescent="0.2">
      <c r="A7" s="103"/>
      <c r="B7" s="104"/>
      <c r="C7" s="69" t="s">
        <v>3</v>
      </c>
      <c r="D7" s="69" t="s">
        <v>4</v>
      </c>
      <c r="E7" s="69" t="s">
        <v>5</v>
      </c>
      <c r="F7" s="69" t="s">
        <v>3</v>
      </c>
      <c r="G7" s="69" t="s">
        <v>4</v>
      </c>
      <c r="H7" s="69" t="s">
        <v>5</v>
      </c>
      <c r="I7" s="69" t="s">
        <v>3</v>
      </c>
      <c r="J7" s="69" t="s">
        <v>4</v>
      </c>
      <c r="K7" s="69" t="s">
        <v>5</v>
      </c>
      <c r="L7" s="69" t="s">
        <v>3</v>
      </c>
      <c r="M7" s="69" t="s">
        <v>4</v>
      </c>
      <c r="N7" s="69" t="s">
        <v>5</v>
      </c>
      <c r="O7" s="69" t="s">
        <v>3</v>
      </c>
      <c r="P7" s="69" t="s">
        <v>4</v>
      </c>
      <c r="Q7" s="69" t="s">
        <v>5</v>
      </c>
      <c r="R7" s="69" t="s">
        <v>3</v>
      </c>
      <c r="S7" s="69" t="s">
        <v>4</v>
      </c>
      <c r="T7" s="69" t="s">
        <v>5</v>
      </c>
      <c r="U7" s="69" t="s">
        <v>3</v>
      </c>
      <c r="V7" s="69" t="s">
        <v>4</v>
      </c>
      <c r="W7" s="69" t="s">
        <v>5</v>
      </c>
      <c r="X7" s="69" t="s">
        <v>3</v>
      </c>
      <c r="Y7" s="69" t="s">
        <v>4</v>
      </c>
      <c r="Z7" s="69" t="s">
        <v>5</v>
      </c>
      <c r="AA7" s="93"/>
      <c r="AB7" s="126"/>
    </row>
    <row r="8" spans="1:30" s="2" customFormat="1" ht="13.15" customHeight="1" x14ac:dyDescent="0.2">
      <c r="A8" s="37" t="s">
        <v>85</v>
      </c>
      <c r="B8" s="27" t="s">
        <v>16</v>
      </c>
      <c r="C8" s="12">
        <v>142536</v>
      </c>
      <c r="D8" s="13">
        <v>86966</v>
      </c>
      <c r="E8" s="14">
        <v>55570</v>
      </c>
      <c r="F8" s="12">
        <v>335822</v>
      </c>
      <c r="G8" s="13">
        <v>174846</v>
      </c>
      <c r="H8" s="14">
        <v>160976</v>
      </c>
      <c r="I8" s="12">
        <v>4076</v>
      </c>
      <c r="J8" s="13">
        <v>3064</v>
      </c>
      <c r="K8" s="14">
        <v>1012</v>
      </c>
      <c r="L8" s="12">
        <v>4419</v>
      </c>
      <c r="M8" s="13">
        <v>3275</v>
      </c>
      <c r="N8" s="14">
        <v>1144</v>
      </c>
      <c r="O8" s="12">
        <v>32401</v>
      </c>
      <c r="P8" s="13">
        <v>21186</v>
      </c>
      <c r="Q8" s="14">
        <v>11215</v>
      </c>
      <c r="R8" s="12">
        <v>58189</v>
      </c>
      <c r="S8" s="13">
        <v>33193</v>
      </c>
      <c r="T8" s="14">
        <v>24996</v>
      </c>
      <c r="U8" s="12">
        <v>106059</v>
      </c>
      <c r="V8" s="13">
        <v>62716</v>
      </c>
      <c r="W8" s="14">
        <v>43343</v>
      </c>
      <c r="X8" s="12">
        <v>273214</v>
      </c>
      <c r="Y8" s="13">
        <v>138378</v>
      </c>
      <c r="Z8" s="14">
        <v>134836</v>
      </c>
      <c r="AA8" s="9">
        <v>1.7</v>
      </c>
      <c r="AB8" s="20">
        <v>1.43</v>
      </c>
    </row>
    <row r="9" spans="1:30" ht="13.15" customHeight="1" x14ac:dyDescent="0.2">
      <c r="A9" s="25" t="s">
        <v>86</v>
      </c>
      <c r="B9" s="7" t="s">
        <v>17</v>
      </c>
      <c r="C9" s="29">
        <v>20733</v>
      </c>
      <c r="D9" s="30">
        <v>12055</v>
      </c>
      <c r="E9" s="31">
        <v>8678</v>
      </c>
      <c r="F9" s="29">
        <v>51204</v>
      </c>
      <c r="G9" s="30">
        <v>25965</v>
      </c>
      <c r="H9" s="31">
        <v>25239</v>
      </c>
      <c r="I9" s="29">
        <v>85</v>
      </c>
      <c r="J9" s="30">
        <v>64</v>
      </c>
      <c r="K9" s="31">
        <v>21</v>
      </c>
      <c r="L9" s="29">
        <v>90</v>
      </c>
      <c r="M9" s="30">
        <v>66</v>
      </c>
      <c r="N9" s="31">
        <v>24</v>
      </c>
      <c r="O9" s="29">
        <v>1439</v>
      </c>
      <c r="P9" s="30">
        <v>914</v>
      </c>
      <c r="Q9" s="31">
        <v>525</v>
      </c>
      <c r="R9" s="29">
        <v>2813</v>
      </c>
      <c r="S9" s="30">
        <v>1531</v>
      </c>
      <c r="T9" s="31">
        <v>1282</v>
      </c>
      <c r="U9" s="29">
        <v>19209</v>
      </c>
      <c r="V9" s="30">
        <v>11077</v>
      </c>
      <c r="W9" s="31">
        <v>8132</v>
      </c>
      <c r="X9" s="29">
        <v>48301</v>
      </c>
      <c r="Y9" s="30">
        <v>24368</v>
      </c>
      <c r="Z9" s="31">
        <v>23933</v>
      </c>
      <c r="AA9" s="32">
        <v>1.38</v>
      </c>
      <c r="AB9" s="33">
        <v>1.29</v>
      </c>
      <c r="AC9" s="2"/>
      <c r="AD9" s="2"/>
    </row>
    <row r="10" spans="1:30" ht="13.15" customHeight="1" x14ac:dyDescent="0.2">
      <c r="A10" s="25" t="s">
        <v>87</v>
      </c>
      <c r="B10" s="7" t="s">
        <v>18</v>
      </c>
      <c r="C10" s="29">
        <v>20626</v>
      </c>
      <c r="D10" s="30">
        <v>11712</v>
      </c>
      <c r="E10" s="31">
        <v>8914</v>
      </c>
      <c r="F10" s="29">
        <v>48106</v>
      </c>
      <c r="G10" s="30">
        <v>24186</v>
      </c>
      <c r="H10" s="31">
        <v>23920</v>
      </c>
      <c r="I10" s="29">
        <v>2276</v>
      </c>
      <c r="J10" s="30">
        <v>1735</v>
      </c>
      <c r="K10" s="31">
        <v>541</v>
      </c>
      <c r="L10" s="29">
        <v>2366</v>
      </c>
      <c r="M10" s="30">
        <v>1781</v>
      </c>
      <c r="N10" s="31">
        <v>585</v>
      </c>
      <c r="O10" s="29">
        <v>5013</v>
      </c>
      <c r="P10" s="30">
        <v>2997</v>
      </c>
      <c r="Q10" s="31">
        <v>2016</v>
      </c>
      <c r="R10" s="29">
        <v>8843</v>
      </c>
      <c r="S10" s="30">
        <v>4842</v>
      </c>
      <c r="T10" s="31">
        <v>4001</v>
      </c>
      <c r="U10" s="29">
        <v>13337</v>
      </c>
      <c r="V10" s="30">
        <v>6980</v>
      </c>
      <c r="W10" s="31">
        <v>6357</v>
      </c>
      <c r="X10" s="29">
        <v>36897</v>
      </c>
      <c r="Y10" s="30">
        <v>17563</v>
      </c>
      <c r="Z10" s="31">
        <v>19334</v>
      </c>
      <c r="AA10" s="32">
        <v>1.98</v>
      </c>
      <c r="AB10" s="33">
        <v>1.78</v>
      </c>
      <c r="AC10" s="2"/>
      <c r="AD10" s="2"/>
    </row>
    <row r="11" spans="1:30" ht="13.15" customHeight="1" x14ac:dyDescent="0.2">
      <c r="A11" s="25" t="s">
        <v>88</v>
      </c>
      <c r="B11" s="7" t="s">
        <v>19</v>
      </c>
      <c r="C11" s="29">
        <v>6555</v>
      </c>
      <c r="D11" s="30">
        <v>3690</v>
      </c>
      <c r="E11" s="31">
        <v>2865</v>
      </c>
      <c r="F11" s="29">
        <v>17101</v>
      </c>
      <c r="G11" s="30">
        <v>8673</v>
      </c>
      <c r="H11" s="31">
        <v>8428</v>
      </c>
      <c r="I11" s="29">
        <v>42</v>
      </c>
      <c r="J11" s="30">
        <v>36</v>
      </c>
      <c r="K11" s="31">
        <v>6</v>
      </c>
      <c r="L11" s="29">
        <v>44</v>
      </c>
      <c r="M11" s="30">
        <v>37</v>
      </c>
      <c r="N11" s="31">
        <v>7</v>
      </c>
      <c r="O11" s="29">
        <v>844</v>
      </c>
      <c r="P11" s="30">
        <v>518</v>
      </c>
      <c r="Q11" s="31">
        <v>326</v>
      </c>
      <c r="R11" s="29">
        <v>1775</v>
      </c>
      <c r="S11" s="30">
        <v>987</v>
      </c>
      <c r="T11" s="31">
        <v>788</v>
      </c>
      <c r="U11" s="29">
        <v>5669</v>
      </c>
      <c r="V11" s="30">
        <v>3136</v>
      </c>
      <c r="W11" s="31">
        <v>2533</v>
      </c>
      <c r="X11" s="29">
        <v>15282</v>
      </c>
      <c r="Y11" s="30">
        <v>7649</v>
      </c>
      <c r="Z11" s="31">
        <v>7633</v>
      </c>
      <c r="AA11" s="32">
        <v>0.89</v>
      </c>
      <c r="AB11" s="33">
        <v>0.83</v>
      </c>
      <c r="AD11" s="2"/>
    </row>
    <row r="12" spans="1:30" ht="13.15" customHeight="1" x14ac:dyDescent="0.2">
      <c r="A12" s="25" t="s">
        <v>89</v>
      </c>
      <c r="B12" s="7" t="s">
        <v>28</v>
      </c>
      <c r="C12" s="29">
        <v>15693</v>
      </c>
      <c r="D12" s="30">
        <v>8792</v>
      </c>
      <c r="E12" s="31">
        <v>6901</v>
      </c>
      <c r="F12" s="29">
        <v>39711</v>
      </c>
      <c r="G12" s="30">
        <v>19853</v>
      </c>
      <c r="H12" s="31">
        <v>19858</v>
      </c>
      <c r="I12" s="29">
        <v>534</v>
      </c>
      <c r="J12" s="30">
        <v>390</v>
      </c>
      <c r="K12" s="31">
        <v>144</v>
      </c>
      <c r="L12" s="29">
        <v>755</v>
      </c>
      <c r="M12" s="30">
        <v>538</v>
      </c>
      <c r="N12" s="31">
        <v>217</v>
      </c>
      <c r="O12" s="29">
        <v>4284</v>
      </c>
      <c r="P12" s="30">
        <v>2615</v>
      </c>
      <c r="Q12" s="31">
        <v>1669</v>
      </c>
      <c r="R12" s="29">
        <v>8856</v>
      </c>
      <c r="S12" s="30">
        <v>4755</v>
      </c>
      <c r="T12" s="31">
        <v>4101</v>
      </c>
      <c r="U12" s="29">
        <v>10875</v>
      </c>
      <c r="V12" s="30">
        <v>5787</v>
      </c>
      <c r="W12" s="31">
        <v>5088</v>
      </c>
      <c r="X12" s="29">
        <v>30100</v>
      </c>
      <c r="Y12" s="30">
        <v>14560</v>
      </c>
      <c r="Z12" s="31">
        <v>15540</v>
      </c>
      <c r="AA12" s="32">
        <v>1.71</v>
      </c>
      <c r="AB12" s="33">
        <v>1.46</v>
      </c>
      <c r="AD12" s="2"/>
    </row>
    <row r="13" spans="1:30" ht="13.15" customHeight="1" x14ac:dyDescent="0.2">
      <c r="A13" s="25" t="s">
        <v>90</v>
      </c>
      <c r="B13" s="7" t="s">
        <v>29</v>
      </c>
      <c r="C13" s="29">
        <v>10448</v>
      </c>
      <c r="D13" s="30">
        <v>6766</v>
      </c>
      <c r="E13" s="31">
        <v>3682</v>
      </c>
      <c r="F13" s="29">
        <v>24028</v>
      </c>
      <c r="G13" s="30">
        <v>12777</v>
      </c>
      <c r="H13" s="31">
        <v>11251</v>
      </c>
      <c r="I13" s="29">
        <v>521</v>
      </c>
      <c r="J13" s="30">
        <v>347</v>
      </c>
      <c r="K13" s="31">
        <v>174</v>
      </c>
      <c r="L13" s="29">
        <v>533</v>
      </c>
      <c r="M13" s="30">
        <v>352</v>
      </c>
      <c r="N13" s="31">
        <v>181</v>
      </c>
      <c r="O13" s="29">
        <v>3177</v>
      </c>
      <c r="P13" s="30">
        <v>2186</v>
      </c>
      <c r="Q13" s="31">
        <v>991</v>
      </c>
      <c r="R13" s="29">
        <v>4837</v>
      </c>
      <c r="S13" s="30">
        <v>2955</v>
      </c>
      <c r="T13" s="31">
        <v>1882</v>
      </c>
      <c r="U13" s="29">
        <v>6750</v>
      </c>
      <c r="V13" s="30">
        <v>4233</v>
      </c>
      <c r="W13" s="31">
        <v>2517</v>
      </c>
      <c r="X13" s="29">
        <v>18658</v>
      </c>
      <c r="Y13" s="30">
        <v>9470</v>
      </c>
      <c r="Z13" s="31">
        <v>9188</v>
      </c>
      <c r="AA13" s="32">
        <v>1.56</v>
      </c>
      <c r="AB13" s="33">
        <v>1.27</v>
      </c>
      <c r="AD13" s="2"/>
    </row>
    <row r="14" spans="1:30" ht="13.15" customHeight="1" x14ac:dyDescent="0.2">
      <c r="A14" s="25" t="s">
        <v>91</v>
      </c>
      <c r="B14" s="7" t="s">
        <v>30</v>
      </c>
      <c r="C14" s="29">
        <v>22686</v>
      </c>
      <c r="D14" s="30">
        <v>13902</v>
      </c>
      <c r="E14" s="31">
        <v>8784</v>
      </c>
      <c r="F14" s="29">
        <v>55363</v>
      </c>
      <c r="G14" s="30">
        <v>28350</v>
      </c>
      <c r="H14" s="31">
        <v>27013</v>
      </c>
      <c r="I14" s="29">
        <v>147</v>
      </c>
      <c r="J14" s="30">
        <v>110</v>
      </c>
      <c r="K14" s="31">
        <v>37</v>
      </c>
      <c r="L14" s="29">
        <v>151</v>
      </c>
      <c r="M14" s="30">
        <v>113</v>
      </c>
      <c r="N14" s="31">
        <v>38</v>
      </c>
      <c r="O14" s="29">
        <v>8641</v>
      </c>
      <c r="P14" s="30">
        <v>5561</v>
      </c>
      <c r="Q14" s="31">
        <v>3080</v>
      </c>
      <c r="R14" s="29">
        <v>15454</v>
      </c>
      <c r="S14" s="30">
        <v>8674</v>
      </c>
      <c r="T14" s="31">
        <v>6780</v>
      </c>
      <c r="U14" s="29">
        <v>13898</v>
      </c>
      <c r="V14" s="30">
        <v>8231</v>
      </c>
      <c r="W14" s="31">
        <v>5667</v>
      </c>
      <c r="X14" s="29">
        <v>39758</v>
      </c>
      <c r="Y14" s="30">
        <v>19563</v>
      </c>
      <c r="Z14" s="31">
        <v>20195</v>
      </c>
      <c r="AA14" s="32">
        <v>2.13</v>
      </c>
      <c r="AB14" s="33">
        <v>1.99</v>
      </c>
      <c r="AD14" s="2"/>
    </row>
    <row r="15" spans="1:30" ht="13.15" customHeight="1" x14ac:dyDescent="0.2">
      <c r="A15" s="25" t="s">
        <v>44</v>
      </c>
      <c r="B15" s="7" t="s">
        <v>31</v>
      </c>
      <c r="C15" s="15">
        <v>2710</v>
      </c>
      <c r="D15" s="3">
        <v>1671</v>
      </c>
      <c r="E15" s="16">
        <v>1039</v>
      </c>
      <c r="F15" s="15">
        <v>5383</v>
      </c>
      <c r="G15" s="3">
        <v>2900</v>
      </c>
      <c r="H15" s="16">
        <v>2483</v>
      </c>
      <c r="I15" s="15">
        <v>19</v>
      </c>
      <c r="J15" s="3">
        <v>15</v>
      </c>
      <c r="K15" s="16">
        <v>4</v>
      </c>
      <c r="L15" s="15">
        <v>20</v>
      </c>
      <c r="M15" s="3">
        <v>15</v>
      </c>
      <c r="N15" s="16">
        <v>5</v>
      </c>
      <c r="O15" s="15">
        <v>304</v>
      </c>
      <c r="P15" s="3">
        <v>224</v>
      </c>
      <c r="Q15" s="16">
        <v>80</v>
      </c>
      <c r="R15" s="15">
        <v>502</v>
      </c>
      <c r="S15" s="3">
        <v>321</v>
      </c>
      <c r="T15" s="16">
        <v>181</v>
      </c>
      <c r="U15" s="15">
        <v>2387</v>
      </c>
      <c r="V15" s="3">
        <v>1432</v>
      </c>
      <c r="W15" s="16">
        <v>955</v>
      </c>
      <c r="X15" s="15">
        <v>4861</v>
      </c>
      <c r="Y15" s="3">
        <v>2564</v>
      </c>
      <c r="Z15" s="16">
        <v>2297</v>
      </c>
      <c r="AA15" s="10">
        <v>1.66</v>
      </c>
      <c r="AB15" s="21">
        <v>1.17</v>
      </c>
      <c r="AD15" s="2"/>
    </row>
    <row r="16" spans="1:30" ht="13.15" customHeight="1" x14ac:dyDescent="0.2">
      <c r="A16" s="25" t="s">
        <v>45</v>
      </c>
      <c r="B16" s="7" t="s">
        <v>32</v>
      </c>
      <c r="C16" s="15">
        <v>1740</v>
      </c>
      <c r="D16" s="3">
        <v>1173</v>
      </c>
      <c r="E16" s="16">
        <v>567</v>
      </c>
      <c r="F16" s="15">
        <v>4449</v>
      </c>
      <c r="G16" s="3">
        <v>2412</v>
      </c>
      <c r="H16" s="16">
        <v>2037</v>
      </c>
      <c r="I16" s="15">
        <v>25</v>
      </c>
      <c r="J16" s="3">
        <v>24</v>
      </c>
      <c r="K16" s="16">
        <v>1</v>
      </c>
      <c r="L16" s="15">
        <v>25</v>
      </c>
      <c r="M16" s="3">
        <v>24</v>
      </c>
      <c r="N16" s="16">
        <v>1</v>
      </c>
      <c r="O16" s="15">
        <v>262</v>
      </c>
      <c r="P16" s="3">
        <v>204</v>
      </c>
      <c r="Q16" s="16">
        <v>58</v>
      </c>
      <c r="R16" s="15">
        <v>481</v>
      </c>
      <c r="S16" s="3">
        <v>299</v>
      </c>
      <c r="T16" s="16">
        <v>182</v>
      </c>
      <c r="U16" s="15">
        <v>1453</v>
      </c>
      <c r="V16" s="3">
        <v>945</v>
      </c>
      <c r="W16" s="16">
        <v>508</v>
      </c>
      <c r="X16" s="15">
        <v>3943</v>
      </c>
      <c r="Y16" s="3">
        <v>2089</v>
      </c>
      <c r="Z16" s="16">
        <v>1854</v>
      </c>
      <c r="AA16" s="10">
        <v>0.97</v>
      </c>
      <c r="AB16" s="21">
        <v>0.83</v>
      </c>
      <c r="AD16" s="2"/>
    </row>
    <row r="17" spans="1:30" ht="13.15" customHeight="1" x14ac:dyDescent="0.2">
      <c r="A17" s="25" t="s">
        <v>46</v>
      </c>
      <c r="B17" s="7" t="s">
        <v>33</v>
      </c>
      <c r="C17" s="15">
        <v>2999</v>
      </c>
      <c r="D17" s="3">
        <v>1953</v>
      </c>
      <c r="E17" s="16">
        <v>1046</v>
      </c>
      <c r="F17" s="15">
        <v>6810</v>
      </c>
      <c r="G17" s="3">
        <v>3706</v>
      </c>
      <c r="H17" s="16">
        <v>3104</v>
      </c>
      <c r="I17" s="15">
        <v>6</v>
      </c>
      <c r="J17" s="3">
        <v>6</v>
      </c>
      <c r="K17" s="16">
        <v>0</v>
      </c>
      <c r="L17" s="15">
        <v>6</v>
      </c>
      <c r="M17" s="3">
        <v>6</v>
      </c>
      <c r="N17" s="16">
        <v>0</v>
      </c>
      <c r="O17" s="15">
        <v>1186</v>
      </c>
      <c r="P17" s="3">
        <v>835</v>
      </c>
      <c r="Q17" s="16">
        <v>351</v>
      </c>
      <c r="R17" s="15">
        <v>2144</v>
      </c>
      <c r="S17" s="3">
        <v>1282</v>
      </c>
      <c r="T17" s="16">
        <v>862</v>
      </c>
      <c r="U17" s="15">
        <v>1807</v>
      </c>
      <c r="V17" s="3">
        <v>1112</v>
      </c>
      <c r="W17" s="16">
        <v>695</v>
      </c>
      <c r="X17" s="15">
        <v>4660</v>
      </c>
      <c r="Y17" s="3">
        <v>2418</v>
      </c>
      <c r="Z17" s="16">
        <v>2242</v>
      </c>
      <c r="AA17" s="10">
        <v>1.64</v>
      </c>
      <c r="AB17" s="21">
        <v>1.2</v>
      </c>
      <c r="AD17" s="2"/>
    </row>
    <row r="18" spans="1:30" ht="13.15" customHeight="1" x14ac:dyDescent="0.2">
      <c r="A18" s="25" t="s">
        <v>47</v>
      </c>
      <c r="B18" s="7" t="s">
        <v>34</v>
      </c>
      <c r="C18" s="15">
        <v>5906</v>
      </c>
      <c r="D18" s="3">
        <v>3830</v>
      </c>
      <c r="E18" s="16">
        <v>2076</v>
      </c>
      <c r="F18" s="15">
        <v>10541</v>
      </c>
      <c r="G18" s="3">
        <v>5870</v>
      </c>
      <c r="H18" s="16">
        <v>4671</v>
      </c>
      <c r="I18" s="15">
        <v>2</v>
      </c>
      <c r="J18" s="3">
        <v>2</v>
      </c>
      <c r="K18" s="16">
        <v>0</v>
      </c>
      <c r="L18" s="15">
        <v>2</v>
      </c>
      <c r="M18" s="3">
        <v>2</v>
      </c>
      <c r="N18" s="16">
        <v>0</v>
      </c>
      <c r="O18" s="15">
        <v>72</v>
      </c>
      <c r="P18" s="3">
        <v>46</v>
      </c>
      <c r="Q18" s="16">
        <v>26</v>
      </c>
      <c r="R18" s="15">
        <v>144</v>
      </c>
      <c r="S18" s="3">
        <v>87</v>
      </c>
      <c r="T18" s="16">
        <v>57</v>
      </c>
      <c r="U18" s="15">
        <v>5832</v>
      </c>
      <c r="V18" s="3">
        <v>3782</v>
      </c>
      <c r="W18" s="16">
        <v>2050</v>
      </c>
      <c r="X18" s="15">
        <v>10395</v>
      </c>
      <c r="Y18" s="3">
        <v>5781</v>
      </c>
      <c r="Z18" s="16">
        <v>4614</v>
      </c>
      <c r="AA18" s="10">
        <v>1.56</v>
      </c>
      <c r="AB18" s="21">
        <v>0.82</v>
      </c>
      <c r="AD18" s="2"/>
    </row>
    <row r="19" spans="1:30" ht="13.15" customHeight="1" x14ac:dyDescent="0.2">
      <c r="A19" s="25" t="s">
        <v>48</v>
      </c>
      <c r="B19" s="7" t="s">
        <v>35</v>
      </c>
      <c r="C19" s="15">
        <v>3554</v>
      </c>
      <c r="D19" s="3">
        <v>2313</v>
      </c>
      <c r="E19" s="16">
        <v>1241</v>
      </c>
      <c r="F19" s="15">
        <v>7373</v>
      </c>
      <c r="G19" s="3">
        <v>4039</v>
      </c>
      <c r="H19" s="16">
        <v>3334</v>
      </c>
      <c r="I19" s="15">
        <v>11</v>
      </c>
      <c r="J19" s="3">
        <v>9</v>
      </c>
      <c r="K19" s="16">
        <v>2</v>
      </c>
      <c r="L19" s="15">
        <v>13</v>
      </c>
      <c r="M19" s="3">
        <v>11</v>
      </c>
      <c r="N19" s="16">
        <v>2</v>
      </c>
      <c r="O19" s="15">
        <v>248</v>
      </c>
      <c r="P19" s="3">
        <v>151</v>
      </c>
      <c r="Q19" s="16">
        <v>97</v>
      </c>
      <c r="R19" s="15">
        <v>485</v>
      </c>
      <c r="S19" s="3">
        <v>258</v>
      </c>
      <c r="T19" s="16">
        <v>227</v>
      </c>
      <c r="U19" s="15">
        <v>3295</v>
      </c>
      <c r="V19" s="3">
        <v>2153</v>
      </c>
      <c r="W19" s="16">
        <v>1142</v>
      </c>
      <c r="X19" s="15">
        <v>6875</v>
      </c>
      <c r="Y19" s="3">
        <v>3770</v>
      </c>
      <c r="Z19" s="16">
        <v>3105</v>
      </c>
      <c r="AA19" s="10">
        <v>2.0099999999999998</v>
      </c>
      <c r="AB19" s="21">
        <v>1.44</v>
      </c>
      <c r="AD19" s="2"/>
    </row>
    <row r="20" spans="1:30" ht="13.15" customHeight="1" x14ac:dyDescent="0.2">
      <c r="A20" s="25" t="s">
        <v>49</v>
      </c>
      <c r="B20" s="7" t="s">
        <v>20</v>
      </c>
      <c r="C20" s="15">
        <v>5280</v>
      </c>
      <c r="D20" s="3">
        <v>3765</v>
      </c>
      <c r="E20" s="16">
        <v>1515</v>
      </c>
      <c r="F20" s="15">
        <v>12158</v>
      </c>
      <c r="G20" s="3">
        <v>6753</v>
      </c>
      <c r="H20" s="16">
        <v>5405</v>
      </c>
      <c r="I20" s="15">
        <v>0</v>
      </c>
      <c r="J20" s="3">
        <v>0</v>
      </c>
      <c r="K20" s="16">
        <v>0</v>
      </c>
      <c r="L20" s="15">
        <v>0</v>
      </c>
      <c r="M20" s="3">
        <v>0</v>
      </c>
      <c r="N20" s="16">
        <v>0</v>
      </c>
      <c r="O20" s="15">
        <v>2374</v>
      </c>
      <c r="P20" s="3">
        <v>1787</v>
      </c>
      <c r="Q20" s="16">
        <v>587</v>
      </c>
      <c r="R20" s="15">
        <v>4060</v>
      </c>
      <c r="S20" s="3">
        <v>2515</v>
      </c>
      <c r="T20" s="16">
        <v>1545</v>
      </c>
      <c r="U20" s="15">
        <v>2906</v>
      </c>
      <c r="V20" s="3">
        <v>1978</v>
      </c>
      <c r="W20" s="16">
        <v>928</v>
      </c>
      <c r="X20" s="15">
        <v>8098</v>
      </c>
      <c r="Y20" s="3">
        <v>4238</v>
      </c>
      <c r="Z20" s="16">
        <v>3860</v>
      </c>
      <c r="AA20" s="10">
        <v>2.2200000000000002</v>
      </c>
      <c r="AB20" s="21">
        <v>1.73</v>
      </c>
      <c r="AD20" s="2"/>
    </row>
    <row r="21" spans="1:30" ht="13.15" customHeight="1" x14ac:dyDescent="0.2">
      <c r="A21" s="25" t="s">
        <v>50</v>
      </c>
      <c r="B21" s="7" t="s">
        <v>21</v>
      </c>
      <c r="C21" s="15">
        <v>1930</v>
      </c>
      <c r="D21" s="3">
        <v>1413</v>
      </c>
      <c r="E21" s="16">
        <v>517</v>
      </c>
      <c r="F21" s="15">
        <v>3835</v>
      </c>
      <c r="G21" s="3">
        <v>2273</v>
      </c>
      <c r="H21" s="16">
        <v>1562</v>
      </c>
      <c r="I21" s="15">
        <v>17</v>
      </c>
      <c r="J21" s="3">
        <v>14</v>
      </c>
      <c r="K21" s="16">
        <v>3</v>
      </c>
      <c r="L21" s="15">
        <v>17</v>
      </c>
      <c r="M21" s="3">
        <v>14</v>
      </c>
      <c r="N21" s="16">
        <v>3</v>
      </c>
      <c r="O21" s="15">
        <v>242</v>
      </c>
      <c r="P21" s="3">
        <v>194</v>
      </c>
      <c r="Q21" s="16">
        <v>48</v>
      </c>
      <c r="R21" s="15">
        <v>326</v>
      </c>
      <c r="S21" s="3">
        <v>231</v>
      </c>
      <c r="T21" s="16">
        <v>95</v>
      </c>
      <c r="U21" s="15">
        <v>1671</v>
      </c>
      <c r="V21" s="3">
        <v>1205</v>
      </c>
      <c r="W21" s="16">
        <v>466</v>
      </c>
      <c r="X21" s="15">
        <v>3492</v>
      </c>
      <c r="Y21" s="3">
        <v>2028</v>
      </c>
      <c r="Z21" s="16">
        <v>1464</v>
      </c>
      <c r="AA21" s="10">
        <v>1.06</v>
      </c>
      <c r="AB21" s="21">
        <v>0.73</v>
      </c>
      <c r="AD21" s="2"/>
    </row>
    <row r="22" spans="1:30" ht="13.15" customHeight="1" x14ac:dyDescent="0.2">
      <c r="A22" s="25" t="s">
        <v>51</v>
      </c>
      <c r="B22" s="7" t="s">
        <v>22</v>
      </c>
      <c r="C22" s="15">
        <v>7479</v>
      </c>
      <c r="D22" s="3">
        <v>5076</v>
      </c>
      <c r="E22" s="16">
        <v>2403</v>
      </c>
      <c r="F22" s="15">
        <v>16167</v>
      </c>
      <c r="G22" s="3">
        <v>9161</v>
      </c>
      <c r="H22" s="16">
        <v>7006</v>
      </c>
      <c r="I22" s="15">
        <v>63</v>
      </c>
      <c r="J22" s="3">
        <v>48</v>
      </c>
      <c r="K22" s="16">
        <v>15</v>
      </c>
      <c r="L22" s="15">
        <v>63</v>
      </c>
      <c r="M22" s="3">
        <v>48</v>
      </c>
      <c r="N22" s="16">
        <v>15</v>
      </c>
      <c r="O22" s="15">
        <v>979</v>
      </c>
      <c r="P22" s="3">
        <v>719</v>
      </c>
      <c r="Q22" s="16">
        <v>260</v>
      </c>
      <c r="R22" s="15">
        <v>1312</v>
      </c>
      <c r="S22" s="3">
        <v>878</v>
      </c>
      <c r="T22" s="16">
        <v>434</v>
      </c>
      <c r="U22" s="15">
        <v>6437</v>
      </c>
      <c r="V22" s="3">
        <v>4309</v>
      </c>
      <c r="W22" s="16">
        <v>2128</v>
      </c>
      <c r="X22" s="15">
        <v>14792</v>
      </c>
      <c r="Y22" s="3">
        <v>8235</v>
      </c>
      <c r="Z22" s="16">
        <v>6557</v>
      </c>
      <c r="AA22" s="10">
        <v>2.64</v>
      </c>
      <c r="AB22" s="21">
        <v>1.91</v>
      </c>
      <c r="AD22" s="2"/>
    </row>
    <row r="23" spans="1:30" ht="13.15" customHeight="1" x14ac:dyDescent="0.2">
      <c r="A23" s="25" t="s">
        <v>52</v>
      </c>
      <c r="B23" s="7" t="s">
        <v>23</v>
      </c>
      <c r="C23" s="15">
        <v>4501</v>
      </c>
      <c r="D23" s="3">
        <v>2831</v>
      </c>
      <c r="E23" s="16">
        <v>1670</v>
      </c>
      <c r="F23" s="15">
        <v>11236</v>
      </c>
      <c r="G23" s="3">
        <v>6057</v>
      </c>
      <c r="H23" s="16">
        <v>5179</v>
      </c>
      <c r="I23" s="15">
        <v>151</v>
      </c>
      <c r="J23" s="3">
        <v>129</v>
      </c>
      <c r="K23" s="16">
        <v>22</v>
      </c>
      <c r="L23" s="15">
        <v>154</v>
      </c>
      <c r="M23" s="3">
        <v>130</v>
      </c>
      <c r="N23" s="16">
        <v>24</v>
      </c>
      <c r="O23" s="15">
        <v>1116</v>
      </c>
      <c r="P23" s="3">
        <v>746</v>
      </c>
      <c r="Q23" s="16">
        <v>370</v>
      </c>
      <c r="R23" s="15">
        <v>2380</v>
      </c>
      <c r="S23" s="3">
        <v>1363</v>
      </c>
      <c r="T23" s="16">
        <v>1017</v>
      </c>
      <c r="U23" s="15">
        <v>3234</v>
      </c>
      <c r="V23" s="3">
        <v>1956</v>
      </c>
      <c r="W23" s="16">
        <v>1278</v>
      </c>
      <c r="X23" s="15">
        <v>8702</v>
      </c>
      <c r="Y23" s="3">
        <v>4564</v>
      </c>
      <c r="Z23" s="16">
        <v>4138</v>
      </c>
      <c r="AA23" s="10">
        <v>5.48</v>
      </c>
      <c r="AB23" s="21">
        <v>5.0199999999999996</v>
      </c>
      <c r="AD23" s="2"/>
    </row>
    <row r="24" spans="1:30" ht="13.15" customHeight="1" x14ac:dyDescent="0.2">
      <c r="A24" s="25" t="s">
        <v>53</v>
      </c>
      <c r="B24" s="7" t="s">
        <v>24</v>
      </c>
      <c r="C24" s="15">
        <v>3214</v>
      </c>
      <c r="D24" s="3">
        <v>2133</v>
      </c>
      <c r="E24" s="16">
        <v>1081</v>
      </c>
      <c r="F24" s="15">
        <v>7483</v>
      </c>
      <c r="G24" s="3">
        <v>4191</v>
      </c>
      <c r="H24" s="16">
        <v>3292</v>
      </c>
      <c r="I24" s="15">
        <v>31</v>
      </c>
      <c r="J24" s="3">
        <v>24</v>
      </c>
      <c r="K24" s="16">
        <v>7</v>
      </c>
      <c r="L24" s="15">
        <v>32</v>
      </c>
      <c r="M24" s="3">
        <v>25</v>
      </c>
      <c r="N24" s="16">
        <v>7</v>
      </c>
      <c r="O24" s="15">
        <v>569</v>
      </c>
      <c r="P24" s="3">
        <v>401</v>
      </c>
      <c r="Q24" s="16">
        <v>168</v>
      </c>
      <c r="R24" s="15">
        <v>869</v>
      </c>
      <c r="S24" s="3">
        <v>559</v>
      </c>
      <c r="T24" s="16">
        <v>310</v>
      </c>
      <c r="U24" s="15">
        <v>2614</v>
      </c>
      <c r="V24" s="3">
        <v>1708</v>
      </c>
      <c r="W24" s="16">
        <v>906</v>
      </c>
      <c r="X24" s="15">
        <v>6582</v>
      </c>
      <c r="Y24" s="3">
        <v>3607</v>
      </c>
      <c r="Z24" s="16">
        <v>2975</v>
      </c>
      <c r="AA24" s="10">
        <v>2.58</v>
      </c>
      <c r="AB24" s="21">
        <v>2.25</v>
      </c>
      <c r="AD24" s="2"/>
    </row>
    <row r="25" spans="1:30" ht="13.15" customHeight="1" x14ac:dyDescent="0.2">
      <c r="A25" s="25" t="s">
        <v>54</v>
      </c>
      <c r="B25" s="7" t="s">
        <v>25</v>
      </c>
      <c r="C25" s="15">
        <v>1069</v>
      </c>
      <c r="D25" s="3">
        <v>742</v>
      </c>
      <c r="E25" s="16">
        <v>327</v>
      </c>
      <c r="F25" s="15">
        <v>2300</v>
      </c>
      <c r="G25" s="3">
        <v>1258</v>
      </c>
      <c r="H25" s="16">
        <v>1042</v>
      </c>
      <c r="I25" s="15">
        <v>65</v>
      </c>
      <c r="J25" s="3">
        <v>48</v>
      </c>
      <c r="K25" s="16">
        <v>17</v>
      </c>
      <c r="L25" s="15">
        <v>65</v>
      </c>
      <c r="M25" s="3">
        <v>48</v>
      </c>
      <c r="N25" s="16">
        <v>17</v>
      </c>
      <c r="O25" s="15">
        <v>343</v>
      </c>
      <c r="P25" s="3">
        <v>257</v>
      </c>
      <c r="Q25" s="16">
        <v>86</v>
      </c>
      <c r="R25" s="15">
        <v>486</v>
      </c>
      <c r="S25" s="3">
        <v>320</v>
      </c>
      <c r="T25" s="16">
        <v>166</v>
      </c>
      <c r="U25" s="15">
        <v>661</v>
      </c>
      <c r="V25" s="3">
        <v>437</v>
      </c>
      <c r="W25" s="16">
        <v>224</v>
      </c>
      <c r="X25" s="15">
        <v>1749</v>
      </c>
      <c r="Y25" s="3">
        <v>890</v>
      </c>
      <c r="Z25" s="16">
        <v>859</v>
      </c>
      <c r="AA25" s="10">
        <v>2.81</v>
      </c>
      <c r="AB25" s="21">
        <v>2.2599999999999998</v>
      </c>
      <c r="AD25" s="2"/>
    </row>
    <row r="26" spans="1:30" ht="13.15" customHeight="1" x14ac:dyDescent="0.2">
      <c r="A26" s="25" t="s">
        <v>55</v>
      </c>
      <c r="B26" s="7" t="s">
        <v>26</v>
      </c>
      <c r="C26" s="15">
        <v>2367</v>
      </c>
      <c r="D26" s="3">
        <v>1358</v>
      </c>
      <c r="E26" s="16">
        <v>1009</v>
      </c>
      <c r="F26" s="15">
        <v>5829</v>
      </c>
      <c r="G26" s="3">
        <v>2922</v>
      </c>
      <c r="H26" s="16">
        <v>2907</v>
      </c>
      <c r="I26" s="15">
        <v>9</v>
      </c>
      <c r="J26" s="3">
        <v>7</v>
      </c>
      <c r="K26" s="16">
        <v>2</v>
      </c>
      <c r="L26" s="15">
        <v>10</v>
      </c>
      <c r="M26" s="3">
        <v>8</v>
      </c>
      <c r="N26" s="16">
        <v>2</v>
      </c>
      <c r="O26" s="15">
        <v>411</v>
      </c>
      <c r="P26" s="3">
        <v>266</v>
      </c>
      <c r="Q26" s="16">
        <v>145</v>
      </c>
      <c r="R26" s="15">
        <v>797</v>
      </c>
      <c r="S26" s="3">
        <v>425</v>
      </c>
      <c r="T26" s="16">
        <v>372</v>
      </c>
      <c r="U26" s="15">
        <v>1947</v>
      </c>
      <c r="V26" s="3">
        <v>1085</v>
      </c>
      <c r="W26" s="16">
        <v>862</v>
      </c>
      <c r="X26" s="15">
        <v>5022</v>
      </c>
      <c r="Y26" s="3">
        <v>2489</v>
      </c>
      <c r="Z26" s="16">
        <v>2533</v>
      </c>
      <c r="AA26" s="10">
        <v>1.57</v>
      </c>
      <c r="AB26" s="21">
        <v>1.56</v>
      </c>
      <c r="AD26" s="2"/>
    </row>
    <row r="27" spans="1:30" ht="13.15" customHeight="1" x14ac:dyDescent="0.2">
      <c r="A27" s="25" t="s">
        <v>56</v>
      </c>
      <c r="B27" s="7" t="s">
        <v>27</v>
      </c>
      <c r="C27" s="15">
        <v>1502</v>
      </c>
      <c r="D27" s="3">
        <v>851</v>
      </c>
      <c r="E27" s="16">
        <v>651</v>
      </c>
      <c r="F27" s="15">
        <v>3534</v>
      </c>
      <c r="G27" s="3">
        <v>1799</v>
      </c>
      <c r="H27" s="16">
        <v>1735</v>
      </c>
      <c r="I27" s="15">
        <v>38</v>
      </c>
      <c r="J27" s="3">
        <v>27</v>
      </c>
      <c r="K27" s="16">
        <v>11</v>
      </c>
      <c r="L27" s="15">
        <v>38</v>
      </c>
      <c r="M27" s="3">
        <v>27</v>
      </c>
      <c r="N27" s="16">
        <v>11</v>
      </c>
      <c r="O27" s="15">
        <v>453</v>
      </c>
      <c r="P27" s="3">
        <v>275</v>
      </c>
      <c r="Q27" s="16">
        <v>178</v>
      </c>
      <c r="R27" s="15">
        <v>909</v>
      </c>
      <c r="S27" s="3">
        <v>493</v>
      </c>
      <c r="T27" s="16">
        <v>416</v>
      </c>
      <c r="U27" s="15">
        <v>1011</v>
      </c>
      <c r="V27" s="3">
        <v>549</v>
      </c>
      <c r="W27" s="16">
        <v>462</v>
      </c>
      <c r="X27" s="15">
        <v>2587</v>
      </c>
      <c r="Y27" s="3">
        <v>1279</v>
      </c>
      <c r="Z27" s="16">
        <v>1308</v>
      </c>
      <c r="AA27" s="10">
        <v>0.97</v>
      </c>
      <c r="AB27" s="21">
        <v>0.82</v>
      </c>
      <c r="AD27" s="2"/>
    </row>
    <row r="28" spans="1:30" ht="13.15" customHeight="1" x14ac:dyDescent="0.2">
      <c r="A28" s="25" t="s">
        <v>57</v>
      </c>
      <c r="B28" s="7" t="s">
        <v>36</v>
      </c>
      <c r="C28" s="15">
        <v>1189</v>
      </c>
      <c r="D28" s="3">
        <v>737</v>
      </c>
      <c r="E28" s="16">
        <v>452</v>
      </c>
      <c r="F28" s="15">
        <v>2435</v>
      </c>
      <c r="G28" s="3">
        <v>1303</v>
      </c>
      <c r="H28" s="16">
        <v>1132</v>
      </c>
      <c r="I28" s="15">
        <v>24</v>
      </c>
      <c r="J28" s="3">
        <v>21</v>
      </c>
      <c r="K28" s="16">
        <v>3</v>
      </c>
      <c r="L28" s="15">
        <v>25</v>
      </c>
      <c r="M28" s="3">
        <v>22</v>
      </c>
      <c r="N28" s="16">
        <v>3</v>
      </c>
      <c r="O28" s="15">
        <v>341</v>
      </c>
      <c r="P28" s="3">
        <v>235</v>
      </c>
      <c r="Q28" s="16">
        <v>106</v>
      </c>
      <c r="R28" s="15">
        <v>506</v>
      </c>
      <c r="S28" s="3">
        <v>315</v>
      </c>
      <c r="T28" s="16">
        <v>191</v>
      </c>
      <c r="U28" s="15">
        <v>824</v>
      </c>
      <c r="V28" s="3">
        <v>481</v>
      </c>
      <c r="W28" s="16">
        <v>343</v>
      </c>
      <c r="X28" s="15">
        <v>1904</v>
      </c>
      <c r="Y28" s="3">
        <v>966</v>
      </c>
      <c r="Z28" s="16">
        <v>938</v>
      </c>
      <c r="AA28" s="10">
        <v>1.21</v>
      </c>
      <c r="AB28" s="21">
        <v>0.9</v>
      </c>
      <c r="AD28" s="2"/>
    </row>
    <row r="29" spans="1:30" ht="13.15" customHeight="1" x14ac:dyDescent="0.2">
      <c r="A29" s="25" t="s">
        <v>58</v>
      </c>
      <c r="B29" s="7" t="s">
        <v>37</v>
      </c>
      <c r="C29" s="15">
        <v>305</v>
      </c>
      <c r="D29" s="3">
        <v>171</v>
      </c>
      <c r="E29" s="16">
        <v>134</v>
      </c>
      <c r="F29" s="15">
        <v>646</v>
      </c>
      <c r="G29" s="3">
        <v>328</v>
      </c>
      <c r="H29" s="16">
        <v>318</v>
      </c>
      <c r="I29" s="15">
        <v>0</v>
      </c>
      <c r="J29" s="3">
        <v>0</v>
      </c>
      <c r="K29" s="16">
        <v>0</v>
      </c>
      <c r="L29" s="15">
        <v>0</v>
      </c>
      <c r="M29" s="3">
        <v>0</v>
      </c>
      <c r="N29" s="16">
        <v>0</v>
      </c>
      <c r="O29" s="15">
        <v>90</v>
      </c>
      <c r="P29" s="3">
        <v>49</v>
      </c>
      <c r="Q29" s="16">
        <v>41</v>
      </c>
      <c r="R29" s="15">
        <v>181</v>
      </c>
      <c r="S29" s="3">
        <v>90</v>
      </c>
      <c r="T29" s="16">
        <v>91</v>
      </c>
      <c r="U29" s="15">
        <v>215</v>
      </c>
      <c r="V29" s="3">
        <v>122</v>
      </c>
      <c r="W29" s="16">
        <v>93</v>
      </c>
      <c r="X29" s="15">
        <v>465</v>
      </c>
      <c r="Y29" s="3">
        <v>238</v>
      </c>
      <c r="Z29" s="16">
        <v>227</v>
      </c>
      <c r="AA29" s="10">
        <v>0.81</v>
      </c>
      <c r="AB29" s="21">
        <v>0.5</v>
      </c>
      <c r="AD29" s="2"/>
    </row>
    <row r="30" spans="1:30" ht="13.15" customHeight="1" x14ac:dyDescent="0.2">
      <c r="A30" s="26" t="s">
        <v>59</v>
      </c>
      <c r="B30" s="28" t="s">
        <v>38</v>
      </c>
      <c r="C30" s="17">
        <v>50</v>
      </c>
      <c r="D30" s="18">
        <v>32</v>
      </c>
      <c r="E30" s="19">
        <v>18</v>
      </c>
      <c r="F30" s="17">
        <v>130</v>
      </c>
      <c r="G30" s="18">
        <v>70</v>
      </c>
      <c r="H30" s="19">
        <v>60</v>
      </c>
      <c r="I30" s="17">
        <v>10</v>
      </c>
      <c r="J30" s="18">
        <v>8</v>
      </c>
      <c r="K30" s="19">
        <v>2</v>
      </c>
      <c r="L30" s="17">
        <v>10</v>
      </c>
      <c r="M30" s="18">
        <v>8</v>
      </c>
      <c r="N30" s="19">
        <v>2</v>
      </c>
      <c r="O30" s="17">
        <v>13</v>
      </c>
      <c r="P30" s="18">
        <v>6</v>
      </c>
      <c r="Q30" s="19">
        <v>7</v>
      </c>
      <c r="R30" s="17">
        <v>29</v>
      </c>
      <c r="S30" s="18">
        <v>13</v>
      </c>
      <c r="T30" s="19">
        <v>16</v>
      </c>
      <c r="U30" s="17">
        <v>27</v>
      </c>
      <c r="V30" s="18">
        <v>18</v>
      </c>
      <c r="W30" s="19">
        <v>9</v>
      </c>
      <c r="X30" s="17">
        <v>91</v>
      </c>
      <c r="Y30" s="18">
        <v>49</v>
      </c>
      <c r="Z30" s="19">
        <v>42</v>
      </c>
      <c r="AA30" s="11">
        <v>2.0099999999999998</v>
      </c>
      <c r="AB30" s="22">
        <v>1.04</v>
      </c>
      <c r="AD30" s="2"/>
    </row>
    <row r="31" spans="1:30" ht="13.15" customHeight="1" x14ac:dyDescent="0.2">
      <c r="A31" s="88" t="s">
        <v>148</v>
      </c>
      <c r="B31" s="89"/>
      <c r="C31" s="89"/>
      <c r="D31" s="89"/>
      <c r="E31" s="89"/>
      <c r="F31" s="89"/>
      <c r="G31" s="89"/>
      <c r="H31" s="89"/>
      <c r="I31" s="89"/>
      <c r="J31" s="89"/>
      <c r="K31" s="89"/>
      <c r="L31" s="89"/>
      <c r="M31" s="41"/>
      <c r="N31" s="41"/>
      <c r="O31" s="41"/>
      <c r="P31" s="41"/>
      <c r="Q31" s="41"/>
      <c r="R31" s="41"/>
      <c r="S31" s="41"/>
      <c r="T31" s="41"/>
      <c r="U31" s="41"/>
      <c r="V31" s="41"/>
      <c r="W31" s="41"/>
      <c r="X31" s="41"/>
      <c r="Y31" s="41"/>
      <c r="Z31" s="41"/>
    </row>
    <row r="32" spans="1:30" ht="13.15" customHeight="1" x14ac:dyDescent="0.2">
      <c r="A32" s="90" t="s">
        <v>0</v>
      </c>
      <c r="B32" s="90"/>
      <c r="C32" s="90"/>
    </row>
    <row r="35" spans="1:30" s="5" customFormat="1" ht="24" customHeight="1" x14ac:dyDescent="0.2">
      <c r="A35" s="131" t="s">
        <v>160</v>
      </c>
      <c r="B35" s="114"/>
      <c r="C35" s="114"/>
      <c r="D35" s="114"/>
      <c r="E35" s="114"/>
      <c r="F35" s="114"/>
      <c r="G35" s="114"/>
      <c r="H35" s="114"/>
      <c r="I35" s="114"/>
      <c r="J35" s="114"/>
      <c r="K35" s="114"/>
      <c r="L35" s="114"/>
      <c r="M35" s="114"/>
      <c r="N35" s="114"/>
      <c r="O35" s="114"/>
      <c r="P35" s="114"/>
    </row>
    <row r="36" spans="1:30" s="66" customFormat="1" ht="16.149999999999999" customHeight="1" x14ac:dyDescent="0.2">
      <c r="A36" s="132" t="s">
        <v>162</v>
      </c>
      <c r="B36" s="132"/>
      <c r="C36" s="132"/>
      <c r="D36" s="132"/>
      <c r="E36" s="132"/>
      <c r="F36" s="132"/>
      <c r="G36" s="132"/>
      <c r="H36" s="132"/>
      <c r="I36" s="132"/>
      <c r="J36" s="132"/>
      <c r="K36" s="132"/>
      <c r="L36" s="132"/>
      <c r="M36" s="132"/>
      <c r="N36" s="132"/>
    </row>
    <row r="37" spans="1:30" ht="13.15" customHeight="1" x14ac:dyDescent="0.2">
      <c r="A37" s="99" t="s">
        <v>152</v>
      </c>
      <c r="B37" s="100"/>
      <c r="C37" s="96" t="s">
        <v>153</v>
      </c>
      <c r="D37" s="97"/>
      <c r="E37" s="97"/>
      <c r="F37" s="97"/>
      <c r="G37" s="97"/>
      <c r="H37" s="98"/>
      <c r="I37" s="96" t="s">
        <v>157</v>
      </c>
      <c r="J37" s="97"/>
      <c r="K37" s="97"/>
      <c r="L37" s="97"/>
      <c r="M37" s="97"/>
      <c r="N37" s="98"/>
      <c r="O37" s="96" t="s">
        <v>158</v>
      </c>
      <c r="P37" s="97"/>
      <c r="Q37" s="97"/>
      <c r="R37" s="97"/>
      <c r="S37" s="97"/>
      <c r="T37" s="98"/>
      <c r="U37" s="96" t="s">
        <v>159</v>
      </c>
      <c r="V37" s="97"/>
      <c r="W37" s="97"/>
      <c r="X37" s="97"/>
      <c r="Y37" s="97"/>
      <c r="Z37" s="98"/>
      <c r="AA37" s="91" t="s">
        <v>67</v>
      </c>
      <c r="AB37" s="94" t="s">
        <v>68</v>
      </c>
    </row>
    <row r="38" spans="1:30" ht="13.15" customHeight="1" x14ac:dyDescent="0.2">
      <c r="A38" s="101"/>
      <c r="B38" s="102"/>
      <c r="C38" s="96" t="s">
        <v>154</v>
      </c>
      <c r="D38" s="97"/>
      <c r="E38" s="98"/>
      <c r="F38" s="96" t="s">
        <v>155</v>
      </c>
      <c r="G38" s="97"/>
      <c r="H38" s="98"/>
      <c r="I38" s="96" t="s">
        <v>156</v>
      </c>
      <c r="J38" s="97"/>
      <c r="K38" s="98"/>
      <c r="L38" s="96" t="s">
        <v>155</v>
      </c>
      <c r="M38" s="97"/>
      <c r="N38" s="98"/>
      <c r="O38" s="96" t="s">
        <v>156</v>
      </c>
      <c r="P38" s="97"/>
      <c r="Q38" s="98"/>
      <c r="R38" s="96" t="s">
        <v>155</v>
      </c>
      <c r="S38" s="97"/>
      <c r="T38" s="98"/>
      <c r="U38" s="96" t="s">
        <v>156</v>
      </c>
      <c r="V38" s="97"/>
      <c r="W38" s="98"/>
      <c r="X38" s="96" t="s">
        <v>155</v>
      </c>
      <c r="Y38" s="97"/>
      <c r="Z38" s="98"/>
      <c r="AA38" s="92"/>
      <c r="AB38" s="95"/>
    </row>
    <row r="39" spans="1:30" ht="13.15" customHeight="1" x14ac:dyDescent="0.2">
      <c r="A39" s="101"/>
      <c r="B39" s="102"/>
      <c r="C39" s="42" t="s">
        <v>41</v>
      </c>
      <c r="D39" s="42" t="s">
        <v>42</v>
      </c>
      <c r="E39" s="42" t="s">
        <v>43</v>
      </c>
      <c r="F39" s="42" t="s">
        <v>41</v>
      </c>
      <c r="G39" s="42" t="s">
        <v>42</v>
      </c>
      <c r="H39" s="42" t="s">
        <v>43</v>
      </c>
      <c r="I39" s="42" t="s">
        <v>41</v>
      </c>
      <c r="J39" s="42" t="s">
        <v>42</v>
      </c>
      <c r="K39" s="42" t="s">
        <v>43</v>
      </c>
      <c r="L39" s="42" t="s">
        <v>41</v>
      </c>
      <c r="M39" s="42" t="s">
        <v>42</v>
      </c>
      <c r="N39" s="42" t="s">
        <v>43</v>
      </c>
      <c r="O39" s="42" t="s">
        <v>41</v>
      </c>
      <c r="P39" s="42" t="s">
        <v>42</v>
      </c>
      <c r="Q39" s="42" t="s">
        <v>43</v>
      </c>
      <c r="R39" s="42" t="s">
        <v>41</v>
      </c>
      <c r="S39" s="42" t="s">
        <v>42</v>
      </c>
      <c r="T39" s="42" t="s">
        <v>43</v>
      </c>
      <c r="U39" s="42" t="s">
        <v>41</v>
      </c>
      <c r="V39" s="42" t="s">
        <v>42</v>
      </c>
      <c r="W39" s="42" t="s">
        <v>43</v>
      </c>
      <c r="X39" s="42" t="s">
        <v>41</v>
      </c>
      <c r="Y39" s="42" t="s">
        <v>42</v>
      </c>
      <c r="Z39" s="42" t="s">
        <v>43</v>
      </c>
      <c r="AA39" s="92"/>
      <c r="AB39" s="95"/>
    </row>
    <row r="40" spans="1:30" s="35" customFormat="1" ht="13.15" customHeight="1" x14ac:dyDescent="0.2">
      <c r="A40" s="103"/>
      <c r="B40" s="104"/>
      <c r="C40" s="69" t="s">
        <v>3</v>
      </c>
      <c r="D40" s="69" t="s">
        <v>4</v>
      </c>
      <c r="E40" s="69" t="s">
        <v>5</v>
      </c>
      <c r="F40" s="69" t="s">
        <v>3</v>
      </c>
      <c r="G40" s="69" t="s">
        <v>4</v>
      </c>
      <c r="H40" s="69" t="s">
        <v>5</v>
      </c>
      <c r="I40" s="69" t="s">
        <v>3</v>
      </c>
      <c r="J40" s="69" t="s">
        <v>4</v>
      </c>
      <c r="K40" s="69" t="s">
        <v>5</v>
      </c>
      <c r="L40" s="69" t="s">
        <v>3</v>
      </c>
      <c r="M40" s="69" t="s">
        <v>4</v>
      </c>
      <c r="N40" s="69" t="s">
        <v>5</v>
      </c>
      <c r="O40" s="69" t="s">
        <v>3</v>
      </c>
      <c r="P40" s="69" t="s">
        <v>4</v>
      </c>
      <c r="Q40" s="69" t="s">
        <v>5</v>
      </c>
      <c r="R40" s="69" t="s">
        <v>3</v>
      </c>
      <c r="S40" s="69" t="s">
        <v>4</v>
      </c>
      <c r="T40" s="69" t="s">
        <v>5</v>
      </c>
      <c r="U40" s="69" t="s">
        <v>3</v>
      </c>
      <c r="V40" s="69" t="s">
        <v>4</v>
      </c>
      <c r="W40" s="69" t="s">
        <v>5</v>
      </c>
      <c r="X40" s="69" t="s">
        <v>3</v>
      </c>
      <c r="Y40" s="69" t="s">
        <v>4</v>
      </c>
      <c r="Z40" s="69" t="s">
        <v>5</v>
      </c>
      <c r="AA40" s="93"/>
      <c r="AB40" s="126"/>
    </row>
    <row r="41" spans="1:30" s="2" customFormat="1" ht="13.15" customHeight="1" x14ac:dyDescent="0.2">
      <c r="A41" s="37" t="s">
        <v>85</v>
      </c>
      <c r="B41" s="27" t="s">
        <v>16</v>
      </c>
      <c r="C41" s="12">
        <v>145550</v>
      </c>
      <c r="D41" s="13">
        <v>88715</v>
      </c>
      <c r="E41" s="14">
        <v>56835</v>
      </c>
      <c r="F41" s="12">
        <v>342528</v>
      </c>
      <c r="G41" s="13">
        <v>178167</v>
      </c>
      <c r="H41" s="14">
        <v>164361</v>
      </c>
      <c r="I41" s="12">
        <v>4036</v>
      </c>
      <c r="J41" s="13">
        <v>3018</v>
      </c>
      <c r="K41" s="14">
        <v>1018</v>
      </c>
      <c r="L41" s="12">
        <v>4174</v>
      </c>
      <c r="M41" s="13">
        <v>3091</v>
      </c>
      <c r="N41" s="14">
        <v>1083</v>
      </c>
      <c r="O41" s="12">
        <v>32885</v>
      </c>
      <c r="P41" s="13">
        <v>21478</v>
      </c>
      <c r="Q41" s="14">
        <v>11407</v>
      </c>
      <c r="R41" s="12">
        <v>59168</v>
      </c>
      <c r="S41" s="13">
        <v>33697</v>
      </c>
      <c r="T41" s="14">
        <v>25471</v>
      </c>
      <c r="U41" s="12">
        <v>108629</v>
      </c>
      <c r="V41" s="13">
        <v>64219</v>
      </c>
      <c r="W41" s="14">
        <v>44410</v>
      </c>
      <c r="X41" s="12">
        <v>279186</v>
      </c>
      <c r="Y41" s="13">
        <v>141379</v>
      </c>
      <c r="Z41" s="14">
        <v>137807</v>
      </c>
      <c r="AA41" s="9">
        <v>1.73</v>
      </c>
      <c r="AB41" s="20">
        <v>1.46</v>
      </c>
    </row>
    <row r="42" spans="1:30" ht="13.15" customHeight="1" x14ac:dyDescent="0.2">
      <c r="A42" s="25" t="s">
        <v>86</v>
      </c>
      <c r="B42" s="7" t="s">
        <v>17</v>
      </c>
      <c r="C42" s="29">
        <v>21261</v>
      </c>
      <c r="D42" s="30">
        <v>12373</v>
      </c>
      <c r="E42" s="31">
        <v>8888</v>
      </c>
      <c r="F42" s="29">
        <v>52297</v>
      </c>
      <c r="G42" s="30">
        <v>26557</v>
      </c>
      <c r="H42" s="31">
        <v>25740</v>
      </c>
      <c r="I42" s="29">
        <v>86</v>
      </c>
      <c r="J42" s="30">
        <v>65</v>
      </c>
      <c r="K42" s="31">
        <v>21</v>
      </c>
      <c r="L42" s="29">
        <v>91</v>
      </c>
      <c r="M42" s="30">
        <v>67</v>
      </c>
      <c r="N42" s="31">
        <v>24</v>
      </c>
      <c r="O42" s="29">
        <v>1472</v>
      </c>
      <c r="P42" s="30">
        <v>933</v>
      </c>
      <c r="Q42" s="31">
        <v>539</v>
      </c>
      <c r="R42" s="29">
        <v>2880</v>
      </c>
      <c r="S42" s="30">
        <v>1564</v>
      </c>
      <c r="T42" s="31">
        <v>1316</v>
      </c>
      <c r="U42" s="29">
        <v>19703</v>
      </c>
      <c r="V42" s="30">
        <v>11375</v>
      </c>
      <c r="W42" s="31">
        <v>8328</v>
      </c>
      <c r="X42" s="29">
        <v>49326</v>
      </c>
      <c r="Y42" s="30">
        <v>24926</v>
      </c>
      <c r="Z42" s="31">
        <v>24400</v>
      </c>
      <c r="AA42" s="32">
        <v>1.41</v>
      </c>
      <c r="AB42" s="33">
        <v>1.32</v>
      </c>
      <c r="AC42" s="2"/>
      <c r="AD42" s="2"/>
    </row>
    <row r="43" spans="1:30" ht="13.15" customHeight="1" x14ac:dyDescent="0.2">
      <c r="A43" s="25" t="s">
        <v>87</v>
      </c>
      <c r="B43" s="7" t="s">
        <v>18</v>
      </c>
      <c r="C43" s="29">
        <v>20914</v>
      </c>
      <c r="D43" s="30">
        <v>11834</v>
      </c>
      <c r="E43" s="31">
        <v>9080</v>
      </c>
      <c r="F43" s="29">
        <v>48669</v>
      </c>
      <c r="G43" s="30">
        <v>24474</v>
      </c>
      <c r="H43" s="31">
        <v>24195</v>
      </c>
      <c r="I43" s="29">
        <v>2248</v>
      </c>
      <c r="J43" s="30">
        <v>1696</v>
      </c>
      <c r="K43" s="31">
        <v>552</v>
      </c>
      <c r="L43" s="29">
        <v>2335</v>
      </c>
      <c r="M43" s="30">
        <v>1740</v>
      </c>
      <c r="N43" s="31">
        <v>595</v>
      </c>
      <c r="O43" s="29">
        <v>5088</v>
      </c>
      <c r="P43" s="30">
        <v>3031</v>
      </c>
      <c r="Q43" s="31">
        <v>2057</v>
      </c>
      <c r="R43" s="29">
        <v>8982</v>
      </c>
      <c r="S43" s="30">
        <v>4914</v>
      </c>
      <c r="T43" s="31">
        <v>4068</v>
      </c>
      <c r="U43" s="29">
        <v>13578</v>
      </c>
      <c r="V43" s="30">
        <v>7107</v>
      </c>
      <c r="W43" s="31">
        <v>6471</v>
      </c>
      <c r="X43" s="29">
        <v>37352</v>
      </c>
      <c r="Y43" s="30">
        <v>17820</v>
      </c>
      <c r="Z43" s="31">
        <v>19532</v>
      </c>
      <c r="AA43" s="32">
        <v>2.0099999999999998</v>
      </c>
      <c r="AB43" s="33">
        <v>1.8</v>
      </c>
      <c r="AC43" s="2"/>
      <c r="AD43" s="2"/>
    </row>
    <row r="44" spans="1:30" ht="13.15" customHeight="1" x14ac:dyDescent="0.2">
      <c r="A44" s="25" t="s">
        <v>88</v>
      </c>
      <c r="B44" s="7" t="s">
        <v>19</v>
      </c>
      <c r="C44" s="29">
        <v>6805</v>
      </c>
      <c r="D44" s="30">
        <v>3798</v>
      </c>
      <c r="E44" s="31">
        <v>3007</v>
      </c>
      <c r="F44" s="29">
        <v>17759</v>
      </c>
      <c r="G44" s="30">
        <v>8850</v>
      </c>
      <c r="H44" s="31">
        <v>8909</v>
      </c>
      <c r="I44" s="29">
        <v>41</v>
      </c>
      <c r="J44" s="30">
        <v>35</v>
      </c>
      <c r="K44" s="31">
        <v>6</v>
      </c>
      <c r="L44" s="29">
        <v>44</v>
      </c>
      <c r="M44" s="30">
        <v>37</v>
      </c>
      <c r="N44" s="31">
        <v>7</v>
      </c>
      <c r="O44" s="29">
        <v>882</v>
      </c>
      <c r="P44" s="30">
        <v>538</v>
      </c>
      <c r="Q44" s="31">
        <v>344</v>
      </c>
      <c r="R44" s="29">
        <v>1852</v>
      </c>
      <c r="S44" s="30">
        <v>1011</v>
      </c>
      <c r="T44" s="31">
        <v>841</v>
      </c>
      <c r="U44" s="29">
        <v>5882</v>
      </c>
      <c r="V44" s="30">
        <v>3225</v>
      </c>
      <c r="W44" s="31">
        <v>2657</v>
      </c>
      <c r="X44" s="29">
        <v>15863</v>
      </c>
      <c r="Y44" s="30">
        <v>7802</v>
      </c>
      <c r="Z44" s="31">
        <v>8061</v>
      </c>
      <c r="AA44" s="32">
        <v>0.92</v>
      </c>
      <c r="AB44" s="33">
        <v>0.85</v>
      </c>
      <c r="AD44" s="2"/>
    </row>
    <row r="45" spans="1:30" ht="13.15" customHeight="1" x14ac:dyDescent="0.2">
      <c r="A45" s="25" t="s">
        <v>89</v>
      </c>
      <c r="B45" s="7" t="s">
        <v>28</v>
      </c>
      <c r="C45" s="29">
        <v>16080</v>
      </c>
      <c r="D45" s="30">
        <v>9031</v>
      </c>
      <c r="E45" s="31">
        <v>7049</v>
      </c>
      <c r="F45" s="29">
        <v>40436</v>
      </c>
      <c r="G45" s="30">
        <v>20208</v>
      </c>
      <c r="H45" s="31">
        <v>20228</v>
      </c>
      <c r="I45" s="29">
        <v>535</v>
      </c>
      <c r="J45" s="30">
        <v>392</v>
      </c>
      <c r="K45" s="31">
        <v>143</v>
      </c>
      <c r="L45" s="29">
        <v>553</v>
      </c>
      <c r="M45" s="30">
        <v>404</v>
      </c>
      <c r="N45" s="31">
        <v>149</v>
      </c>
      <c r="O45" s="29">
        <v>4360</v>
      </c>
      <c r="P45" s="30">
        <v>2667</v>
      </c>
      <c r="Q45" s="31">
        <v>1693</v>
      </c>
      <c r="R45" s="29">
        <v>8943</v>
      </c>
      <c r="S45" s="30">
        <v>4816</v>
      </c>
      <c r="T45" s="31">
        <v>4127</v>
      </c>
      <c r="U45" s="29">
        <v>11185</v>
      </c>
      <c r="V45" s="30">
        <v>5972</v>
      </c>
      <c r="W45" s="31">
        <v>5213</v>
      </c>
      <c r="X45" s="29">
        <v>30940</v>
      </c>
      <c r="Y45" s="30">
        <v>14988</v>
      </c>
      <c r="Z45" s="31">
        <v>15952</v>
      </c>
      <c r="AA45" s="32">
        <v>1.75</v>
      </c>
      <c r="AB45" s="33">
        <v>1.48</v>
      </c>
      <c r="AD45" s="2"/>
    </row>
    <row r="46" spans="1:30" ht="13.15" customHeight="1" x14ac:dyDescent="0.2">
      <c r="A46" s="25" t="s">
        <v>90</v>
      </c>
      <c r="B46" s="7" t="s">
        <v>29</v>
      </c>
      <c r="C46" s="29">
        <v>10538</v>
      </c>
      <c r="D46" s="30">
        <v>6824</v>
      </c>
      <c r="E46" s="31">
        <v>3714</v>
      </c>
      <c r="F46" s="29">
        <v>24148</v>
      </c>
      <c r="G46" s="30">
        <v>12843</v>
      </c>
      <c r="H46" s="31">
        <v>11305</v>
      </c>
      <c r="I46" s="29">
        <v>504</v>
      </c>
      <c r="J46" s="30">
        <v>334</v>
      </c>
      <c r="K46" s="31">
        <v>170</v>
      </c>
      <c r="L46" s="29">
        <v>516</v>
      </c>
      <c r="M46" s="30">
        <v>339</v>
      </c>
      <c r="N46" s="31">
        <v>177</v>
      </c>
      <c r="O46" s="29">
        <v>3186</v>
      </c>
      <c r="P46" s="30">
        <v>2200</v>
      </c>
      <c r="Q46" s="31">
        <v>986</v>
      </c>
      <c r="R46" s="29">
        <v>4828</v>
      </c>
      <c r="S46" s="30">
        <v>2965</v>
      </c>
      <c r="T46" s="31">
        <v>1863</v>
      </c>
      <c r="U46" s="29">
        <v>6848</v>
      </c>
      <c r="V46" s="30">
        <v>4290</v>
      </c>
      <c r="W46" s="31">
        <v>2558</v>
      </c>
      <c r="X46" s="29">
        <v>18804</v>
      </c>
      <c r="Y46" s="30">
        <v>9539</v>
      </c>
      <c r="Z46" s="31">
        <v>9265</v>
      </c>
      <c r="AA46" s="32">
        <v>1.57</v>
      </c>
      <c r="AB46" s="33">
        <v>1.28</v>
      </c>
      <c r="AD46" s="2"/>
    </row>
    <row r="47" spans="1:30" ht="13.15" customHeight="1" x14ac:dyDescent="0.2">
      <c r="A47" s="25" t="s">
        <v>91</v>
      </c>
      <c r="B47" s="7" t="s">
        <v>30</v>
      </c>
      <c r="C47" s="29">
        <v>23023</v>
      </c>
      <c r="D47" s="30">
        <v>14064</v>
      </c>
      <c r="E47" s="31">
        <v>8959</v>
      </c>
      <c r="F47" s="29">
        <v>56161</v>
      </c>
      <c r="G47" s="30">
        <v>28718</v>
      </c>
      <c r="H47" s="31">
        <v>27443</v>
      </c>
      <c r="I47" s="29">
        <v>144</v>
      </c>
      <c r="J47" s="30">
        <v>107</v>
      </c>
      <c r="K47" s="31">
        <v>37</v>
      </c>
      <c r="L47" s="29">
        <v>148</v>
      </c>
      <c r="M47" s="30">
        <v>110</v>
      </c>
      <c r="N47" s="31">
        <v>38</v>
      </c>
      <c r="O47" s="29">
        <v>8705</v>
      </c>
      <c r="P47" s="30">
        <v>5594</v>
      </c>
      <c r="Q47" s="31">
        <v>3111</v>
      </c>
      <c r="R47" s="29">
        <v>15523</v>
      </c>
      <c r="S47" s="30">
        <v>8695</v>
      </c>
      <c r="T47" s="31">
        <v>6828</v>
      </c>
      <c r="U47" s="29">
        <v>14174</v>
      </c>
      <c r="V47" s="30">
        <v>8363</v>
      </c>
      <c r="W47" s="31">
        <v>5811</v>
      </c>
      <c r="X47" s="29">
        <v>40490</v>
      </c>
      <c r="Y47" s="30">
        <v>19913</v>
      </c>
      <c r="Z47" s="31">
        <v>20577</v>
      </c>
      <c r="AA47" s="32">
        <v>2.15</v>
      </c>
      <c r="AB47" s="33">
        <v>2.02</v>
      </c>
      <c r="AD47" s="2"/>
    </row>
    <row r="48" spans="1:30" ht="13.15" customHeight="1" x14ac:dyDescent="0.2">
      <c r="A48" s="25" t="s">
        <v>44</v>
      </c>
      <c r="B48" s="7" t="s">
        <v>31</v>
      </c>
      <c r="C48" s="15">
        <v>2755</v>
      </c>
      <c r="D48" s="3">
        <v>1697</v>
      </c>
      <c r="E48" s="16">
        <v>1058</v>
      </c>
      <c r="F48" s="15">
        <v>5445</v>
      </c>
      <c r="G48" s="3">
        <v>2938</v>
      </c>
      <c r="H48" s="16">
        <v>2507</v>
      </c>
      <c r="I48" s="15">
        <v>19</v>
      </c>
      <c r="J48" s="3">
        <v>15</v>
      </c>
      <c r="K48" s="16">
        <v>4</v>
      </c>
      <c r="L48" s="15">
        <v>20</v>
      </c>
      <c r="M48" s="3">
        <v>15</v>
      </c>
      <c r="N48" s="16">
        <v>5</v>
      </c>
      <c r="O48" s="15">
        <v>314</v>
      </c>
      <c r="P48" s="3">
        <v>232</v>
      </c>
      <c r="Q48" s="16">
        <v>82</v>
      </c>
      <c r="R48" s="15">
        <v>518</v>
      </c>
      <c r="S48" s="3">
        <v>330</v>
      </c>
      <c r="T48" s="16">
        <v>188</v>
      </c>
      <c r="U48" s="15">
        <v>2422</v>
      </c>
      <c r="V48" s="3">
        <v>1450</v>
      </c>
      <c r="W48" s="16">
        <v>972</v>
      </c>
      <c r="X48" s="15">
        <v>4907</v>
      </c>
      <c r="Y48" s="3">
        <v>2593</v>
      </c>
      <c r="Z48" s="16">
        <v>2314</v>
      </c>
      <c r="AA48" s="10">
        <v>1.68</v>
      </c>
      <c r="AB48" s="21">
        <v>1.19</v>
      </c>
      <c r="AD48" s="2"/>
    </row>
    <row r="49" spans="1:30" ht="13.15" customHeight="1" x14ac:dyDescent="0.2">
      <c r="A49" s="25" t="s">
        <v>45</v>
      </c>
      <c r="B49" s="7" t="s">
        <v>32</v>
      </c>
      <c r="C49" s="15">
        <v>1805</v>
      </c>
      <c r="D49" s="3">
        <v>1210</v>
      </c>
      <c r="E49" s="16">
        <v>595</v>
      </c>
      <c r="F49" s="15">
        <v>4664</v>
      </c>
      <c r="G49" s="3">
        <v>2526</v>
      </c>
      <c r="H49" s="16">
        <v>2138</v>
      </c>
      <c r="I49" s="15">
        <v>25</v>
      </c>
      <c r="J49" s="3">
        <v>24</v>
      </c>
      <c r="K49" s="16">
        <v>1</v>
      </c>
      <c r="L49" s="15">
        <v>25</v>
      </c>
      <c r="M49" s="3">
        <v>24</v>
      </c>
      <c r="N49" s="16">
        <v>1</v>
      </c>
      <c r="O49" s="15">
        <v>264</v>
      </c>
      <c r="P49" s="3">
        <v>204</v>
      </c>
      <c r="Q49" s="16">
        <v>60</v>
      </c>
      <c r="R49" s="15">
        <v>495</v>
      </c>
      <c r="S49" s="3">
        <v>303</v>
      </c>
      <c r="T49" s="16">
        <v>192</v>
      </c>
      <c r="U49" s="15">
        <v>1516</v>
      </c>
      <c r="V49" s="3">
        <v>982</v>
      </c>
      <c r="W49" s="16">
        <v>534</v>
      </c>
      <c r="X49" s="15">
        <v>4144</v>
      </c>
      <c r="Y49" s="3">
        <v>2199</v>
      </c>
      <c r="Z49" s="16">
        <v>1945</v>
      </c>
      <c r="AA49" s="10">
        <v>1</v>
      </c>
      <c r="AB49" s="21">
        <v>0.87</v>
      </c>
      <c r="AD49" s="2"/>
    </row>
    <row r="50" spans="1:30" ht="13.15" customHeight="1" x14ac:dyDescent="0.2">
      <c r="A50" s="25" t="s">
        <v>46</v>
      </c>
      <c r="B50" s="7" t="s">
        <v>33</v>
      </c>
      <c r="C50" s="15">
        <v>3043</v>
      </c>
      <c r="D50" s="3">
        <v>1980</v>
      </c>
      <c r="E50" s="16">
        <v>1063</v>
      </c>
      <c r="F50" s="15">
        <v>6949</v>
      </c>
      <c r="G50" s="3">
        <v>3777</v>
      </c>
      <c r="H50" s="16">
        <v>3172</v>
      </c>
      <c r="I50" s="15">
        <v>7</v>
      </c>
      <c r="J50" s="3">
        <v>7</v>
      </c>
      <c r="K50" s="16">
        <v>0</v>
      </c>
      <c r="L50" s="15">
        <v>7</v>
      </c>
      <c r="M50" s="3">
        <v>7</v>
      </c>
      <c r="N50" s="16">
        <v>0</v>
      </c>
      <c r="O50" s="15">
        <v>1206</v>
      </c>
      <c r="P50" s="3">
        <v>843</v>
      </c>
      <c r="Q50" s="16">
        <v>363</v>
      </c>
      <c r="R50" s="15">
        <v>2178</v>
      </c>
      <c r="S50" s="3">
        <v>1297</v>
      </c>
      <c r="T50" s="16">
        <v>881</v>
      </c>
      <c r="U50" s="15">
        <v>1830</v>
      </c>
      <c r="V50" s="3">
        <v>1130</v>
      </c>
      <c r="W50" s="16">
        <v>700</v>
      </c>
      <c r="X50" s="15">
        <v>4764</v>
      </c>
      <c r="Y50" s="3">
        <v>2473</v>
      </c>
      <c r="Z50" s="16">
        <v>2291</v>
      </c>
      <c r="AA50" s="10">
        <v>1.66</v>
      </c>
      <c r="AB50" s="21">
        <v>1.23</v>
      </c>
      <c r="AD50" s="2"/>
    </row>
    <row r="51" spans="1:30" ht="13.15" customHeight="1" x14ac:dyDescent="0.2">
      <c r="A51" s="25" t="s">
        <v>47</v>
      </c>
      <c r="B51" s="7" t="s">
        <v>34</v>
      </c>
      <c r="C51" s="15">
        <v>6005</v>
      </c>
      <c r="D51" s="3">
        <v>3889</v>
      </c>
      <c r="E51" s="16">
        <v>2116</v>
      </c>
      <c r="F51" s="15">
        <v>10750</v>
      </c>
      <c r="G51" s="3">
        <v>5983</v>
      </c>
      <c r="H51" s="16">
        <v>4767</v>
      </c>
      <c r="I51" s="15">
        <v>2</v>
      </c>
      <c r="J51" s="3">
        <v>2</v>
      </c>
      <c r="K51" s="16">
        <v>0</v>
      </c>
      <c r="L51" s="15">
        <v>2</v>
      </c>
      <c r="M51" s="3">
        <v>2</v>
      </c>
      <c r="N51" s="16">
        <v>0</v>
      </c>
      <c r="O51" s="15">
        <v>71</v>
      </c>
      <c r="P51" s="3">
        <v>45</v>
      </c>
      <c r="Q51" s="16">
        <v>26</v>
      </c>
      <c r="R51" s="15">
        <v>147</v>
      </c>
      <c r="S51" s="3">
        <v>86</v>
      </c>
      <c r="T51" s="16">
        <v>61</v>
      </c>
      <c r="U51" s="15">
        <v>5932</v>
      </c>
      <c r="V51" s="3">
        <v>3842</v>
      </c>
      <c r="W51" s="16">
        <v>2090</v>
      </c>
      <c r="X51" s="15">
        <v>10601</v>
      </c>
      <c r="Y51" s="3">
        <v>5895</v>
      </c>
      <c r="Z51" s="16">
        <v>4706</v>
      </c>
      <c r="AA51" s="10">
        <v>1.58</v>
      </c>
      <c r="AB51" s="21">
        <v>0.83</v>
      </c>
      <c r="AD51" s="2"/>
    </row>
    <row r="52" spans="1:30" ht="13.15" customHeight="1" x14ac:dyDescent="0.2">
      <c r="A52" s="25" t="s">
        <v>48</v>
      </c>
      <c r="B52" s="7" t="s">
        <v>35</v>
      </c>
      <c r="C52" s="15">
        <v>3601</v>
      </c>
      <c r="D52" s="3">
        <v>2339</v>
      </c>
      <c r="E52" s="16">
        <v>1262</v>
      </c>
      <c r="F52" s="15">
        <v>7529</v>
      </c>
      <c r="G52" s="3">
        <v>4120</v>
      </c>
      <c r="H52" s="16">
        <v>3409</v>
      </c>
      <c r="I52" s="15">
        <v>12</v>
      </c>
      <c r="J52" s="3">
        <v>10</v>
      </c>
      <c r="K52" s="16">
        <v>2</v>
      </c>
      <c r="L52" s="15">
        <v>15</v>
      </c>
      <c r="M52" s="3">
        <v>12</v>
      </c>
      <c r="N52" s="16">
        <v>3</v>
      </c>
      <c r="O52" s="15">
        <v>254</v>
      </c>
      <c r="P52" s="3">
        <v>156</v>
      </c>
      <c r="Q52" s="16">
        <v>98</v>
      </c>
      <c r="R52" s="15">
        <v>507</v>
      </c>
      <c r="S52" s="3">
        <v>274</v>
      </c>
      <c r="T52" s="16">
        <v>233</v>
      </c>
      <c r="U52" s="15">
        <v>3335</v>
      </c>
      <c r="V52" s="3">
        <v>2173</v>
      </c>
      <c r="W52" s="16">
        <v>1162</v>
      </c>
      <c r="X52" s="15">
        <v>7007</v>
      </c>
      <c r="Y52" s="3">
        <v>3834</v>
      </c>
      <c r="Z52" s="16">
        <v>3173</v>
      </c>
      <c r="AA52" s="10">
        <v>2.04</v>
      </c>
      <c r="AB52" s="21">
        <v>1.47</v>
      </c>
      <c r="AD52" s="2"/>
    </row>
    <row r="53" spans="1:30" ht="13.15" customHeight="1" x14ac:dyDescent="0.2">
      <c r="A53" s="25" t="s">
        <v>49</v>
      </c>
      <c r="B53" s="7" t="s">
        <v>20</v>
      </c>
      <c r="C53" s="15">
        <v>5357</v>
      </c>
      <c r="D53" s="3">
        <v>3888</v>
      </c>
      <c r="E53" s="16">
        <v>1469</v>
      </c>
      <c r="F53" s="15">
        <v>12682</v>
      </c>
      <c r="G53" s="3">
        <v>6999</v>
      </c>
      <c r="H53" s="16">
        <v>5683</v>
      </c>
      <c r="I53" s="15">
        <v>0</v>
      </c>
      <c r="J53" s="3">
        <v>0</v>
      </c>
      <c r="K53" s="16">
        <v>0</v>
      </c>
      <c r="L53" s="15">
        <v>0</v>
      </c>
      <c r="M53" s="3">
        <v>0</v>
      </c>
      <c r="N53" s="16">
        <v>0</v>
      </c>
      <c r="O53" s="15">
        <v>2441</v>
      </c>
      <c r="P53" s="3">
        <v>1834</v>
      </c>
      <c r="Q53" s="16">
        <v>607</v>
      </c>
      <c r="R53" s="15">
        <v>4405</v>
      </c>
      <c r="S53" s="3">
        <v>2683</v>
      </c>
      <c r="T53" s="16">
        <v>1722</v>
      </c>
      <c r="U53" s="15">
        <v>2916</v>
      </c>
      <c r="V53" s="3">
        <v>2054</v>
      </c>
      <c r="W53" s="16">
        <v>862</v>
      </c>
      <c r="X53" s="15">
        <v>8277</v>
      </c>
      <c r="Y53" s="3">
        <v>4316</v>
      </c>
      <c r="Z53" s="16">
        <v>3961</v>
      </c>
      <c r="AA53" s="10">
        <v>2.25</v>
      </c>
      <c r="AB53" s="21">
        <v>1.81</v>
      </c>
      <c r="AD53" s="2"/>
    </row>
    <row r="54" spans="1:30" ht="13.15" customHeight="1" x14ac:dyDescent="0.2">
      <c r="A54" s="25" t="s">
        <v>50</v>
      </c>
      <c r="B54" s="7" t="s">
        <v>21</v>
      </c>
      <c r="C54" s="15">
        <v>1997</v>
      </c>
      <c r="D54" s="3">
        <v>1450</v>
      </c>
      <c r="E54" s="16">
        <v>547</v>
      </c>
      <c r="F54" s="15">
        <v>4003</v>
      </c>
      <c r="G54" s="3">
        <v>2355</v>
      </c>
      <c r="H54" s="16">
        <v>1648</v>
      </c>
      <c r="I54" s="15">
        <v>15</v>
      </c>
      <c r="J54" s="3">
        <v>13</v>
      </c>
      <c r="K54" s="16">
        <v>2</v>
      </c>
      <c r="L54" s="15">
        <v>15</v>
      </c>
      <c r="M54" s="3">
        <v>13</v>
      </c>
      <c r="N54" s="16">
        <v>2</v>
      </c>
      <c r="O54" s="15">
        <v>247</v>
      </c>
      <c r="P54" s="3">
        <v>197</v>
      </c>
      <c r="Q54" s="16">
        <v>50</v>
      </c>
      <c r="R54" s="15">
        <v>332</v>
      </c>
      <c r="S54" s="3">
        <v>234</v>
      </c>
      <c r="T54" s="16">
        <v>98</v>
      </c>
      <c r="U54" s="15">
        <v>1735</v>
      </c>
      <c r="V54" s="3">
        <v>1240</v>
      </c>
      <c r="W54" s="16">
        <v>495</v>
      </c>
      <c r="X54" s="15">
        <v>3656</v>
      </c>
      <c r="Y54" s="3">
        <v>2108</v>
      </c>
      <c r="Z54" s="16">
        <v>1548</v>
      </c>
      <c r="AA54" s="10">
        <v>1.1000000000000001</v>
      </c>
      <c r="AB54" s="21">
        <v>0.77</v>
      </c>
      <c r="AD54" s="2"/>
    </row>
    <row r="55" spans="1:30" ht="13.15" customHeight="1" x14ac:dyDescent="0.2">
      <c r="A55" s="25" t="s">
        <v>51</v>
      </c>
      <c r="B55" s="7" t="s">
        <v>22</v>
      </c>
      <c r="C55" s="15">
        <v>7736</v>
      </c>
      <c r="D55" s="3">
        <v>5220</v>
      </c>
      <c r="E55" s="16">
        <v>2516</v>
      </c>
      <c r="F55" s="15">
        <v>16539</v>
      </c>
      <c r="G55" s="3">
        <v>9432</v>
      </c>
      <c r="H55" s="16">
        <v>7107</v>
      </c>
      <c r="I55" s="15">
        <v>69</v>
      </c>
      <c r="J55" s="3">
        <v>54</v>
      </c>
      <c r="K55" s="16">
        <v>15</v>
      </c>
      <c r="L55" s="15">
        <v>69</v>
      </c>
      <c r="M55" s="3">
        <v>54</v>
      </c>
      <c r="N55" s="16">
        <v>15</v>
      </c>
      <c r="O55" s="15">
        <v>1017</v>
      </c>
      <c r="P55" s="3">
        <v>743</v>
      </c>
      <c r="Q55" s="16">
        <v>274</v>
      </c>
      <c r="R55" s="15">
        <v>1351</v>
      </c>
      <c r="S55" s="3">
        <v>905</v>
      </c>
      <c r="T55" s="16">
        <v>446</v>
      </c>
      <c r="U55" s="15">
        <v>6650</v>
      </c>
      <c r="V55" s="3">
        <v>4423</v>
      </c>
      <c r="W55" s="16">
        <v>2227</v>
      </c>
      <c r="X55" s="15">
        <v>15119</v>
      </c>
      <c r="Y55" s="3">
        <v>8473</v>
      </c>
      <c r="Z55" s="16">
        <v>6646</v>
      </c>
      <c r="AA55" s="10">
        <v>2.73</v>
      </c>
      <c r="AB55" s="21">
        <v>1.96</v>
      </c>
      <c r="AD55" s="2"/>
    </row>
    <row r="56" spans="1:30" ht="13.15" customHeight="1" x14ac:dyDescent="0.2">
      <c r="A56" s="25" t="s">
        <v>52</v>
      </c>
      <c r="B56" s="7" t="s">
        <v>23</v>
      </c>
      <c r="C56" s="15">
        <v>4648</v>
      </c>
      <c r="D56" s="3">
        <v>2928</v>
      </c>
      <c r="E56" s="16">
        <v>1720</v>
      </c>
      <c r="F56" s="15">
        <v>11498</v>
      </c>
      <c r="G56" s="3">
        <v>6197</v>
      </c>
      <c r="H56" s="16">
        <v>5301</v>
      </c>
      <c r="I56" s="15">
        <v>152</v>
      </c>
      <c r="J56" s="3">
        <v>130</v>
      </c>
      <c r="K56" s="16">
        <v>22</v>
      </c>
      <c r="L56" s="15">
        <v>156</v>
      </c>
      <c r="M56" s="3">
        <v>132</v>
      </c>
      <c r="N56" s="16">
        <v>24</v>
      </c>
      <c r="O56" s="15">
        <v>1135</v>
      </c>
      <c r="P56" s="3">
        <v>762</v>
      </c>
      <c r="Q56" s="16">
        <v>373</v>
      </c>
      <c r="R56" s="15">
        <v>2406</v>
      </c>
      <c r="S56" s="3">
        <v>1385</v>
      </c>
      <c r="T56" s="16">
        <v>1021</v>
      </c>
      <c r="U56" s="15">
        <v>3361</v>
      </c>
      <c r="V56" s="3">
        <v>2036</v>
      </c>
      <c r="W56" s="16">
        <v>1325</v>
      </c>
      <c r="X56" s="15">
        <v>8936</v>
      </c>
      <c r="Y56" s="3">
        <v>4680</v>
      </c>
      <c r="Z56" s="16">
        <v>4256</v>
      </c>
      <c r="AA56" s="10">
        <v>5.65</v>
      </c>
      <c r="AB56" s="21">
        <v>5.15</v>
      </c>
      <c r="AD56" s="2"/>
    </row>
    <row r="57" spans="1:30" ht="13.15" customHeight="1" x14ac:dyDescent="0.2">
      <c r="A57" s="25" t="s">
        <v>53</v>
      </c>
      <c r="B57" s="7" t="s">
        <v>24</v>
      </c>
      <c r="C57" s="15">
        <v>3324</v>
      </c>
      <c r="D57" s="3">
        <v>2201</v>
      </c>
      <c r="E57" s="16">
        <v>1123</v>
      </c>
      <c r="F57" s="15">
        <v>7706</v>
      </c>
      <c r="G57" s="3">
        <v>4314</v>
      </c>
      <c r="H57" s="16">
        <v>3392</v>
      </c>
      <c r="I57" s="15">
        <v>31</v>
      </c>
      <c r="J57" s="3">
        <v>24</v>
      </c>
      <c r="K57" s="16">
        <v>7</v>
      </c>
      <c r="L57" s="15">
        <v>32</v>
      </c>
      <c r="M57" s="3">
        <v>25</v>
      </c>
      <c r="N57" s="16">
        <v>7</v>
      </c>
      <c r="O57" s="15">
        <v>575</v>
      </c>
      <c r="P57" s="3">
        <v>400</v>
      </c>
      <c r="Q57" s="16">
        <v>175</v>
      </c>
      <c r="R57" s="15">
        <v>888</v>
      </c>
      <c r="S57" s="3">
        <v>567</v>
      </c>
      <c r="T57" s="16">
        <v>321</v>
      </c>
      <c r="U57" s="15">
        <v>2718</v>
      </c>
      <c r="V57" s="3">
        <v>1777</v>
      </c>
      <c r="W57" s="16">
        <v>941</v>
      </c>
      <c r="X57" s="15">
        <v>6786</v>
      </c>
      <c r="Y57" s="3">
        <v>3722</v>
      </c>
      <c r="Z57" s="16">
        <v>3064</v>
      </c>
      <c r="AA57" s="10">
        <v>2.67</v>
      </c>
      <c r="AB57" s="21">
        <v>2.3199999999999998</v>
      </c>
      <c r="AD57" s="2"/>
    </row>
    <row r="58" spans="1:30" ht="13.15" customHeight="1" x14ac:dyDescent="0.2">
      <c r="A58" s="25" t="s">
        <v>54</v>
      </c>
      <c r="B58" s="7" t="s">
        <v>25</v>
      </c>
      <c r="C58" s="15">
        <v>1061</v>
      </c>
      <c r="D58" s="3">
        <v>736</v>
      </c>
      <c r="E58" s="16">
        <v>325</v>
      </c>
      <c r="F58" s="15">
        <v>2294</v>
      </c>
      <c r="G58" s="3">
        <v>1254</v>
      </c>
      <c r="H58" s="16">
        <v>1040</v>
      </c>
      <c r="I58" s="15">
        <v>64</v>
      </c>
      <c r="J58" s="3">
        <v>47</v>
      </c>
      <c r="K58" s="16">
        <v>17</v>
      </c>
      <c r="L58" s="15">
        <v>64</v>
      </c>
      <c r="M58" s="3">
        <v>47</v>
      </c>
      <c r="N58" s="16">
        <v>17</v>
      </c>
      <c r="O58" s="15">
        <v>343</v>
      </c>
      <c r="P58" s="3">
        <v>256</v>
      </c>
      <c r="Q58" s="16">
        <v>87</v>
      </c>
      <c r="R58" s="15">
        <v>487</v>
      </c>
      <c r="S58" s="3">
        <v>320</v>
      </c>
      <c r="T58" s="16">
        <v>167</v>
      </c>
      <c r="U58" s="15">
        <v>654</v>
      </c>
      <c r="V58" s="3">
        <v>433</v>
      </c>
      <c r="W58" s="16">
        <v>221</v>
      </c>
      <c r="X58" s="15">
        <v>1743</v>
      </c>
      <c r="Y58" s="3">
        <v>887</v>
      </c>
      <c r="Z58" s="16">
        <v>856</v>
      </c>
      <c r="AA58" s="10">
        <v>2.79</v>
      </c>
      <c r="AB58" s="21">
        <v>2.25</v>
      </c>
      <c r="AD58" s="2"/>
    </row>
    <row r="59" spans="1:30" ht="13.15" customHeight="1" x14ac:dyDescent="0.2">
      <c r="A59" s="25" t="s">
        <v>55</v>
      </c>
      <c r="B59" s="7" t="s">
        <v>26</v>
      </c>
      <c r="C59" s="15">
        <v>2432</v>
      </c>
      <c r="D59" s="3">
        <v>1393</v>
      </c>
      <c r="E59" s="16">
        <v>1039</v>
      </c>
      <c r="F59" s="15">
        <v>5976</v>
      </c>
      <c r="G59" s="3">
        <v>2981</v>
      </c>
      <c r="H59" s="16">
        <v>2995</v>
      </c>
      <c r="I59" s="15">
        <v>8</v>
      </c>
      <c r="J59" s="3">
        <v>6</v>
      </c>
      <c r="K59" s="16">
        <v>2</v>
      </c>
      <c r="L59" s="15">
        <v>8</v>
      </c>
      <c r="M59" s="3">
        <v>6</v>
      </c>
      <c r="N59" s="16">
        <v>2</v>
      </c>
      <c r="O59" s="15">
        <v>409</v>
      </c>
      <c r="P59" s="3">
        <v>264</v>
      </c>
      <c r="Q59" s="16">
        <v>145</v>
      </c>
      <c r="R59" s="15">
        <v>792</v>
      </c>
      <c r="S59" s="3">
        <v>419</v>
      </c>
      <c r="T59" s="16">
        <v>373</v>
      </c>
      <c r="U59" s="15">
        <v>2015</v>
      </c>
      <c r="V59" s="3">
        <v>1123</v>
      </c>
      <c r="W59" s="16">
        <v>892</v>
      </c>
      <c r="X59" s="15">
        <v>5176</v>
      </c>
      <c r="Y59" s="3">
        <v>2556</v>
      </c>
      <c r="Z59" s="16">
        <v>2620</v>
      </c>
      <c r="AA59" s="10">
        <v>1.61</v>
      </c>
      <c r="AB59" s="21">
        <v>1.6</v>
      </c>
      <c r="AD59" s="2"/>
    </row>
    <row r="60" spans="1:30" ht="13.15" customHeight="1" x14ac:dyDescent="0.2">
      <c r="A60" s="25" t="s">
        <v>56</v>
      </c>
      <c r="B60" s="7" t="s">
        <v>27</v>
      </c>
      <c r="C60" s="15">
        <v>1554</v>
      </c>
      <c r="D60" s="3">
        <v>884</v>
      </c>
      <c r="E60" s="16">
        <v>670</v>
      </c>
      <c r="F60" s="15">
        <v>3633</v>
      </c>
      <c r="G60" s="3">
        <v>1858</v>
      </c>
      <c r="H60" s="16">
        <v>1775</v>
      </c>
      <c r="I60" s="15">
        <v>38</v>
      </c>
      <c r="J60" s="3">
        <v>27</v>
      </c>
      <c r="K60" s="16">
        <v>11</v>
      </c>
      <c r="L60" s="15">
        <v>38</v>
      </c>
      <c r="M60" s="3">
        <v>27</v>
      </c>
      <c r="N60" s="16">
        <v>11</v>
      </c>
      <c r="O60" s="15">
        <v>473</v>
      </c>
      <c r="P60" s="3">
        <v>287</v>
      </c>
      <c r="Q60" s="16">
        <v>186</v>
      </c>
      <c r="R60" s="15">
        <v>941</v>
      </c>
      <c r="S60" s="3">
        <v>511</v>
      </c>
      <c r="T60" s="16">
        <v>430</v>
      </c>
      <c r="U60" s="15">
        <v>1043</v>
      </c>
      <c r="V60" s="3">
        <v>570</v>
      </c>
      <c r="W60" s="16">
        <v>473</v>
      </c>
      <c r="X60" s="15">
        <v>2654</v>
      </c>
      <c r="Y60" s="3">
        <v>1320</v>
      </c>
      <c r="Z60" s="16">
        <v>1334</v>
      </c>
      <c r="AA60" s="10">
        <v>0.99</v>
      </c>
      <c r="AB60" s="21">
        <v>0.84</v>
      </c>
      <c r="AD60" s="2"/>
    </row>
    <row r="61" spans="1:30" ht="13.15" customHeight="1" x14ac:dyDescent="0.2">
      <c r="A61" s="25" t="s">
        <v>57</v>
      </c>
      <c r="B61" s="7" t="s">
        <v>36</v>
      </c>
      <c r="C61" s="15">
        <v>1251</v>
      </c>
      <c r="D61" s="3">
        <v>767</v>
      </c>
      <c r="E61" s="16">
        <v>484</v>
      </c>
      <c r="F61" s="15">
        <v>2598</v>
      </c>
      <c r="G61" s="3">
        <v>1375</v>
      </c>
      <c r="H61" s="16">
        <v>1223</v>
      </c>
      <c r="I61" s="15">
        <v>25</v>
      </c>
      <c r="J61" s="3">
        <v>21</v>
      </c>
      <c r="K61" s="16">
        <v>4</v>
      </c>
      <c r="L61" s="15">
        <v>25</v>
      </c>
      <c r="M61" s="3">
        <v>21</v>
      </c>
      <c r="N61" s="16">
        <v>4</v>
      </c>
      <c r="O61" s="15">
        <v>340</v>
      </c>
      <c r="P61" s="3">
        <v>237</v>
      </c>
      <c r="Q61" s="16">
        <v>103</v>
      </c>
      <c r="R61" s="15">
        <v>503</v>
      </c>
      <c r="S61" s="3">
        <v>315</v>
      </c>
      <c r="T61" s="16">
        <v>188</v>
      </c>
      <c r="U61" s="15">
        <v>886</v>
      </c>
      <c r="V61" s="3">
        <v>509</v>
      </c>
      <c r="W61" s="16">
        <v>377</v>
      </c>
      <c r="X61" s="15">
        <v>2070</v>
      </c>
      <c r="Y61" s="3">
        <v>1039</v>
      </c>
      <c r="Z61" s="16">
        <v>1031</v>
      </c>
      <c r="AA61" s="10">
        <v>1.27</v>
      </c>
      <c r="AB61" s="21">
        <v>0.96</v>
      </c>
      <c r="AD61" s="2"/>
    </row>
    <row r="62" spans="1:30" ht="13.15" customHeight="1" x14ac:dyDescent="0.2">
      <c r="A62" s="25" t="s">
        <v>58</v>
      </c>
      <c r="B62" s="7" t="s">
        <v>37</v>
      </c>
      <c r="C62" s="15">
        <v>306</v>
      </c>
      <c r="D62" s="3">
        <v>174</v>
      </c>
      <c r="E62" s="16">
        <v>132</v>
      </c>
      <c r="F62" s="15">
        <v>650</v>
      </c>
      <c r="G62" s="3">
        <v>332</v>
      </c>
      <c r="H62" s="16">
        <v>318</v>
      </c>
      <c r="I62" s="15">
        <v>0</v>
      </c>
      <c r="J62" s="3">
        <v>0</v>
      </c>
      <c r="K62" s="16">
        <v>0</v>
      </c>
      <c r="L62" s="15">
        <v>0</v>
      </c>
      <c r="M62" s="3">
        <v>0</v>
      </c>
      <c r="N62" s="16">
        <v>0</v>
      </c>
      <c r="O62" s="15">
        <v>90</v>
      </c>
      <c r="P62" s="3">
        <v>50</v>
      </c>
      <c r="Q62" s="16">
        <v>40</v>
      </c>
      <c r="R62" s="15">
        <v>182</v>
      </c>
      <c r="S62" s="3">
        <v>91</v>
      </c>
      <c r="T62" s="16">
        <v>91</v>
      </c>
      <c r="U62" s="15">
        <v>216</v>
      </c>
      <c r="V62" s="3">
        <v>124</v>
      </c>
      <c r="W62" s="16">
        <v>92</v>
      </c>
      <c r="X62" s="15">
        <v>468</v>
      </c>
      <c r="Y62" s="3">
        <v>241</v>
      </c>
      <c r="Z62" s="16">
        <v>227</v>
      </c>
      <c r="AA62" s="10">
        <v>0.8</v>
      </c>
      <c r="AB62" s="21">
        <v>0.5</v>
      </c>
      <c r="AD62" s="2"/>
    </row>
    <row r="63" spans="1:30" ht="13.15" customHeight="1" x14ac:dyDescent="0.2">
      <c r="A63" s="26" t="s">
        <v>59</v>
      </c>
      <c r="B63" s="28" t="s">
        <v>38</v>
      </c>
      <c r="C63" s="17">
        <v>54</v>
      </c>
      <c r="D63" s="18">
        <v>35</v>
      </c>
      <c r="E63" s="19">
        <v>19</v>
      </c>
      <c r="F63" s="17">
        <v>142</v>
      </c>
      <c r="G63" s="18">
        <v>76</v>
      </c>
      <c r="H63" s="19">
        <v>66</v>
      </c>
      <c r="I63" s="17">
        <v>11</v>
      </c>
      <c r="J63" s="18">
        <v>9</v>
      </c>
      <c r="K63" s="19">
        <v>2</v>
      </c>
      <c r="L63" s="17">
        <v>11</v>
      </c>
      <c r="M63" s="18">
        <v>9</v>
      </c>
      <c r="N63" s="19">
        <v>2</v>
      </c>
      <c r="O63" s="17">
        <v>13</v>
      </c>
      <c r="P63" s="18">
        <v>5</v>
      </c>
      <c r="Q63" s="19">
        <v>8</v>
      </c>
      <c r="R63" s="17">
        <v>28</v>
      </c>
      <c r="S63" s="18">
        <v>12</v>
      </c>
      <c r="T63" s="19">
        <v>16</v>
      </c>
      <c r="U63" s="17">
        <v>30</v>
      </c>
      <c r="V63" s="18">
        <v>21</v>
      </c>
      <c r="W63" s="19">
        <v>9</v>
      </c>
      <c r="X63" s="17">
        <v>103</v>
      </c>
      <c r="Y63" s="18">
        <v>55</v>
      </c>
      <c r="Z63" s="19">
        <v>48</v>
      </c>
      <c r="AA63" s="11">
        <v>2.16</v>
      </c>
      <c r="AB63" s="22">
        <v>1.1399999999999999</v>
      </c>
      <c r="AD63" s="2"/>
    </row>
    <row r="64" spans="1:30" ht="13.15" customHeight="1" x14ac:dyDescent="0.2">
      <c r="A64" s="88" t="s">
        <v>148</v>
      </c>
      <c r="B64" s="89"/>
      <c r="C64" s="89"/>
      <c r="D64" s="89"/>
      <c r="E64" s="89"/>
      <c r="F64" s="89"/>
      <c r="G64" s="89"/>
      <c r="H64" s="89"/>
      <c r="I64" s="89"/>
      <c r="J64" s="89"/>
      <c r="K64" s="89"/>
      <c r="L64" s="89"/>
      <c r="M64" s="41"/>
      <c r="N64" s="41"/>
      <c r="O64" s="41"/>
      <c r="P64" s="41"/>
      <c r="Q64" s="41"/>
      <c r="R64" s="41"/>
      <c r="S64" s="41"/>
      <c r="T64" s="41"/>
      <c r="U64" s="41"/>
      <c r="V64" s="41"/>
      <c r="W64" s="41"/>
      <c r="X64" s="41"/>
      <c r="Y64" s="41"/>
      <c r="Z64" s="41"/>
    </row>
    <row r="65" spans="1:30" ht="13.15" customHeight="1" x14ac:dyDescent="0.2">
      <c r="A65" s="90" t="s">
        <v>0</v>
      </c>
      <c r="B65" s="90"/>
      <c r="C65" s="90"/>
    </row>
    <row r="66" spans="1:30" ht="13.15" hidden="1" customHeight="1" x14ac:dyDescent="0.2">
      <c r="B66" t="s">
        <v>69</v>
      </c>
      <c r="C66" s="30" t="e">
        <f>C41-SUM(C42:C47)-#REF!</f>
        <v>#REF!</v>
      </c>
      <c r="D66" s="30" t="e">
        <f>D41-SUM(D42:D47)-#REF!</f>
        <v>#REF!</v>
      </c>
      <c r="E66" s="30" t="e">
        <f>E41-SUM(E42:E47)-#REF!</f>
        <v>#REF!</v>
      </c>
      <c r="F66" s="30" t="e">
        <f>F41-SUM(F42:F47)-#REF!</f>
        <v>#REF!</v>
      </c>
      <c r="G66" s="30" t="e">
        <f>G41-SUM(G42:G47)-#REF!</f>
        <v>#REF!</v>
      </c>
      <c r="H66" s="30" t="e">
        <f>H41-SUM(H42:H47)-#REF!</f>
        <v>#REF!</v>
      </c>
      <c r="I66" s="30" t="e">
        <f>I41-SUM(I42:I47)-#REF!</f>
        <v>#REF!</v>
      </c>
      <c r="J66" s="30" t="e">
        <f>J41-SUM(J42:J47)-#REF!</f>
        <v>#REF!</v>
      </c>
      <c r="K66" s="30" t="e">
        <f>K41-SUM(K42:K47)-#REF!</f>
        <v>#REF!</v>
      </c>
      <c r="L66" s="30" t="e">
        <f>L41-SUM(L42:L47)-#REF!</f>
        <v>#REF!</v>
      </c>
      <c r="M66" s="30" t="e">
        <f>M41-SUM(M42:M47)-#REF!</f>
        <v>#REF!</v>
      </c>
      <c r="N66" s="30" t="e">
        <f>N41-SUM(N42:N47)-#REF!</f>
        <v>#REF!</v>
      </c>
      <c r="O66" s="30" t="e">
        <f>O41-SUM(O42:O47)-#REF!</f>
        <v>#REF!</v>
      </c>
      <c r="P66" s="30" t="e">
        <f>P41-SUM(P42:P47)-#REF!</f>
        <v>#REF!</v>
      </c>
      <c r="Q66" s="30" t="e">
        <f>Q41-SUM(Q42:Q47)-#REF!</f>
        <v>#REF!</v>
      </c>
      <c r="R66" s="30" t="e">
        <f>R41-SUM(R42:R47)-#REF!</f>
        <v>#REF!</v>
      </c>
      <c r="S66" s="30" t="e">
        <f>S41-SUM(S42:S47)-#REF!</f>
        <v>#REF!</v>
      </c>
      <c r="T66" s="30" t="e">
        <f>T41-SUM(T42:T47)-#REF!</f>
        <v>#REF!</v>
      </c>
      <c r="U66" s="30" t="e">
        <f>U41-SUM(U42:U47)-#REF!</f>
        <v>#REF!</v>
      </c>
      <c r="V66" s="30" t="e">
        <f>V41-SUM(V42:V47)-#REF!</f>
        <v>#REF!</v>
      </c>
      <c r="W66" s="30" t="e">
        <f>W41-SUM(W42:W47)-#REF!</f>
        <v>#REF!</v>
      </c>
      <c r="X66" s="30" t="e">
        <f>X41-SUM(X42:X47)-#REF!</f>
        <v>#REF!</v>
      </c>
      <c r="Y66" s="30" t="e">
        <f>Y41-SUM(Y42:Y47)-#REF!</f>
        <v>#REF!</v>
      </c>
      <c r="Z66" s="30" t="e">
        <f>Z41-SUM(Z42:Z47)-#REF!</f>
        <v>#REF!</v>
      </c>
      <c r="AA66" s="30"/>
      <c r="AB66" s="30"/>
    </row>
    <row r="67" spans="1:30" ht="13.15" hidden="1" customHeight="1" x14ac:dyDescent="0.2">
      <c r="B67" t="s">
        <v>60</v>
      </c>
      <c r="C67" s="30" t="e">
        <f>#REF!-SUM(C48:C61)</f>
        <v>#REF!</v>
      </c>
      <c r="D67" s="30" t="e">
        <f>#REF!-SUM(D48:D61)</f>
        <v>#REF!</v>
      </c>
      <c r="E67" s="30" t="e">
        <f>#REF!-SUM(E48:E61)</f>
        <v>#REF!</v>
      </c>
      <c r="F67" s="30" t="e">
        <f>#REF!-SUM(F48:F61)</f>
        <v>#REF!</v>
      </c>
      <c r="G67" s="30" t="e">
        <f>#REF!-SUM(G48:G61)</f>
        <v>#REF!</v>
      </c>
      <c r="H67" s="30" t="e">
        <f>#REF!-SUM(H48:H61)</f>
        <v>#REF!</v>
      </c>
      <c r="I67" s="30" t="e">
        <f>#REF!-SUM(I48:I61)</f>
        <v>#REF!</v>
      </c>
      <c r="J67" s="30" t="e">
        <f>#REF!-SUM(J48:J61)</f>
        <v>#REF!</v>
      </c>
      <c r="K67" s="30" t="e">
        <f>#REF!-SUM(K48:K61)</f>
        <v>#REF!</v>
      </c>
      <c r="L67" s="30" t="e">
        <f>#REF!-SUM(L48:L61)</f>
        <v>#REF!</v>
      </c>
      <c r="M67" s="30" t="e">
        <f>#REF!-SUM(M48:M61)</f>
        <v>#REF!</v>
      </c>
      <c r="N67" s="30" t="e">
        <f>#REF!-SUM(N48:N61)</f>
        <v>#REF!</v>
      </c>
      <c r="O67" s="30" t="e">
        <f>#REF!-SUM(O48:O61)</f>
        <v>#REF!</v>
      </c>
      <c r="P67" s="30" t="e">
        <f>#REF!-SUM(P48:P61)</f>
        <v>#REF!</v>
      </c>
      <c r="Q67" s="30" t="e">
        <f>#REF!-SUM(Q48:Q61)</f>
        <v>#REF!</v>
      </c>
      <c r="R67" s="30" t="e">
        <f>#REF!-SUM(R48:R61)</f>
        <v>#REF!</v>
      </c>
      <c r="S67" s="30" t="e">
        <f>#REF!-SUM(S48:S61)</f>
        <v>#REF!</v>
      </c>
      <c r="T67" s="30" t="e">
        <f>#REF!-SUM(T48:T61)</f>
        <v>#REF!</v>
      </c>
      <c r="U67" s="30" t="e">
        <f>#REF!-SUM(U48:U61)</f>
        <v>#REF!</v>
      </c>
      <c r="V67" s="30" t="e">
        <f>#REF!-SUM(V48:V61)</f>
        <v>#REF!</v>
      </c>
      <c r="W67" s="30" t="e">
        <f>#REF!-SUM(W48:W61)</f>
        <v>#REF!</v>
      </c>
      <c r="X67" s="30" t="e">
        <f>#REF!-SUM(X48:X61)</f>
        <v>#REF!</v>
      </c>
      <c r="Y67" s="30" t="e">
        <f>#REF!-SUM(Y48:Y61)</f>
        <v>#REF!</v>
      </c>
      <c r="Z67" s="30" t="e">
        <f>#REF!-SUM(Z48:Z61)</f>
        <v>#REF!</v>
      </c>
      <c r="AA67" s="30"/>
      <c r="AB67" s="30"/>
    </row>
    <row r="68" spans="1:30" ht="13.15" hidden="1" customHeight="1" x14ac:dyDescent="0.2">
      <c r="B68" t="s">
        <v>61</v>
      </c>
      <c r="C68" s="30" t="e">
        <f>#REF!-C62-C63</f>
        <v>#REF!</v>
      </c>
      <c r="D68" s="30" t="e">
        <f>#REF!-D62-D63</f>
        <v>#REF!</v>
      </c>
      <c r="E68" s="30" t="e">
        <f>#REF!-E62-E63</f>
        <v>#REF!</v>
      </c>
      <c r="F68" s="30" t="e">
        <f>#REF!-F62-F63</f>
        <v>#REF!</v>
      </c>
      <c r="G68" s="30" t="e">
        <f>#REF!-G62-G63</f>
        <v>#REF!</v>
      </c>
      <c r="H68" s="30" t="e">
        <f>#REF!-H62-H63</f>
        <v>#REF!</v>
      </c>
      <c r="I68" s="30" t="e">
        <f>#REF!-I62-I63</f>
        <v>#REF!</v>
      </c>
      <c r="J68" s="30" t="e">
        <f>#REF!-J62-J63</f>
        <v>#REF!</v>
      </c>
      <c r="K68" s="30" t="e">
        <f>#REF!-K62-K63</f>
        <v>#REF!</v>
      </c>
      <c r="L68" s="30" t="e">
        <f>#REF!-L62-L63</f>
        <v>#REF!</v>
      </c>
      <c r="M68" s="30" t="e">
        <f>#REF!-M62-M63</f>
        <v>#REF!</v>
      </c>
      <c r="N68" s="30" t="e">
        <f>#REF!-N62-N63</f>
        <v>#REF!</v>
      </c>
      <c r="O68" s="30" t="e">
        <f>#REF!-O62-O63</f>
        <v>#REF!</v>
      </c>
      <c r="P68" s="30" t="e">
        <f>#REF!-P62-P63</f>
        <v>#REF!</v>
      </c>
      <c r="Q68" s="30" t="e">
        <f>#REF!-Q62-Q63</f>
        <v>#REF!</v>
      </c>
      <c r="R68" s="30" t="e">
        <f>#REF!-R62-R63</f>
        <v>#REF!</v>
      </c>
      <c r="S68" s="30" t="e">
        <f>#REF!-S62-S63</f>
        <v>#REF!</v>
      </c>
      <c r="T68" s="30" t="e">
        <f>#REF!-T62-T63</f>
        <v>#REF!</v>
      </c>
      <c r="U68" s="30" t="e">
        <f>#REF!-U62-U63</f>
        <v>#REF!</v>
      </c>
      <c r="V68" s="30" t="e">
        <f>#REF!-V62-V63</f>
        <v>#REF!</v>
      </c>
      <c r="W68" s="30" t="e">
        <f>#REF!-W62-W63</f>
        <v>#REF!</v>
      </c>
      <c r="X68" s="30" t="e">
        <f>#REF!-X62-X63</f>
        <v>#REF!</v>
      </c>
      <c r="Y68" s="30" t="e">
        <f>#REF!-Y62-Y63</f>
        <v>#REF!</v>
      </c>
      <c r="Z68" s="30" t="e">
        <f>#REF!-Z62-Z63</f>
        <v>#REF!</v>
      </c>
      <c r="AA68" s="30"/>
      <c r="AB68" s="30"/>
    </row>
    <row r="69" spans="1:30" ht="13.15" hidden="1" customHeight="1" x14ac:dyDescent="0.2">
      <c r="B69" t="s">
        <v>62</v>
      </c>
      <c r="C69" s="30">
        <v>145550</v>
      </c>
      <c r="D69" s="30">
        <v>88715</v>
      </c>
      <c r="E69" s="30">
        <v>56835</v>
      </c>
      <c r="F69" s="30">
        <v>342528</v>
      </c>
      <c r="G69" s="30">
        <v>178167</v>
      </c>
      <c r="H69" s="30">
        <v>164361</v>
      </c>
      <c r="I69" s="30">
        <v>4036</v>
      </c>
      <c r="J69" s="30"/>
      <c r="K69" s="30"/>
      <c r="L69" s="30">
        <v>4174</v>
      </c>
      <c r="M69" s="30"/>
      <c r="N69" s="30"/>
      <c r="O69" s="30">
        <v>32885</v>
      </c>
      <c r="P69" s="30"/>
      <c r="Q69" s="30"/>
      <c r="R69" s="30">
        <v>59168</v>
      </c>
      <c r="S69" s="30"/>
      <c r="T69" s="30"/>
      <c r="U69" s="30">
        <v>108629</v>
      </c>
      <c r="V69" s="30"/>
      <c r="W69" s="30"/>
      <c r="X69" s="30">
        <v>279186</v>
      </c>
      <c r="Y69" s="30"/>
      <c r="Z69" s="30"/>
      <c r="AA69" s="30">
        <v>1.73</v>
      </c>
      <c r="AB69" s="30">
        <v>1.46</v>
      </c>
    </row>
    <row r="72" spans="1:30" s="5" customFormat="1" ht="24" customHeight="1" x14ac:dyDescent="0.2">
      <c r="A72" s="131" t="s">
        <v>160</v>
      </c>
      <c r="B72" s="114"/>
      <c r="C72" s="114"/>
      <c r="D72" s="114"/>
      <c r="E72" s="114"/>
      <c r="F72" s="114"/>
      <c r="G72" s="114"/>
      <c r="H72" s="114"/>
      <c r="I72" s="114"/>
      <c r="J72" s="114"/>
      <c r="K72" s="114"/>
      <c r="L72" s="114"/>
      <c r="M72" s="114"/>
      <c r="N72" s="114"/>
      <c r="O72" s="114"/>
      <c r="P72" s="114"/>
    </row>
    <row r="73" spans="1:30" s="66" customFormat="1" ht="16.149999999999999" customHeight="1" x14ac:dyDescent="0.2">
      <c r="A73" s="132" t="s">
        <v>163</v>
      </c>
      <c r="B73" s="132"/>
      <c r="C73" s="132"/>
      <c r="D73" s="132"/>
      <c r="E73" s="132"/>
      <c r="F73" s="132"/>
      <c r="G73" s="132"/>
      <c r="H73" s="132"/>
      <c r="I73" s="132"/>
      <c r="J73" s="132"/>
      <c r="K73" s="132"/>
      <c r="L73" s="132"/>
      <c r="M73" s="132"/>
      <c r="N73" s="132"/>
    </row>
    <row r="74" spans="1:30" ht="13.15" customHeight="1" x14ac:dyDescent="0.2">
      <c r="A74" s="99" t="s">
        <v>152</v>
      </c>
      <c r="B74" s="100"/>
      <c r="C74" s="96" t="s">
        <v>153</v>
      </c>
      <c r="D74" s="97"/>
      <c r="E74" s="97"/>
      <c r="F74" s="97"/>
      <c r="G74" s="97"/>
      <c r="H74" s="98"/>
      <c r="I74" s="96" t="s">
        <v>157</v>
      </c>
      <c r="J74" s="97"/>
      <c r="K74" s="97"/>
      <c r="L74" s="97"/>
      <c r="M74" s="97"/>
      <c r="N74" s="98"/>
      <c r="O74" s="96" t="s">
        <v>158</v>
      </c>
      <c r="P74" s="97"/>
      <c r="Q74" s="97"/>
      <c r="R74" s="97"/>
      <c r="S74" s="97"/>
      <c r="T74" s="98"/>
      <c r="U74" s="96" t="s">
        <v>159</v>
      </c>
      <c r="V74" s="97"/>
      <c r="W74" s="97"/>
      <c r="X74" s="97"/>
      <c r="Y74" s="97"/>
      <c r="Z74" s="98"/>
      <c r="AA74" s="91" t="s">
        <v>67</v>
      </c>
      <c r="AB74" s="94" t="s">
        <v>68</v>
      </c>
    </row>
    <row r="75" spans="1:30" ht="13.15" customHeight="1" x14ac:dyDescent="0.2">
      <c r="A75" s="101"/>
      <c r="B75" s="102"/>
      <c r="C75" s="96" t="s">
        <v>154</v>
      </c>
      <c r="D75" s="97"/>
      <c r="E75" s="98"/>
      <c r="F75" s="96" t="s">
        <v>155</v>
      </c>
      <c r="G75" s="97"/>
      <c r="H75" s="98"/>
      <c r="I75" s="96" t="s">
        <v>156</v>
      </c>
      <c r="J75" s="97"/>
      <c r="K75" s="98"/>
      <c r="L75" s="96" t="s">
        <v>155</v>
      </c>
      <c r="M75" s="97"/>
      <c r="N75" s="98"/>
      <c r="O75" s="96" t="s">
        <v>156</v>
      </c>
      <c r="P75" s="97"/>
      <c r="Q75" s="98"/>
      <c r="R75" s="96" t="s">
        <v>155</v>
      </c>
      <c r="S75" s="97"/>
      <c r="T75" s="98"/>
      <c r="U75" s="96" t="s">
        <v>156</v>
      </c>
      <c r="V75" s="97"/>
      <c r="W75" s="98"/>
      <c r="X75" s="96" t="s">
        <v>155</v>
      </c>
      <c r="Y75" s="97"/>
      <c r="Z75" s="98"/>
      <c r="AA75" s="92"/>
      <c r="AB75" s="95"/>
    </row>
    <row r="76" spans="1:30" ht="13.15" customHeight="1" x14ac:dyDescent="0.2">
      <c r="A76" s="101"/>
      <c r="B76" s="102"/>
      <c r="C76" s="42" t="s">
        <v>41</v>
      </c>
      <c r="D76" s="42" t="s">
        <v>42</v>
      </c>
      <c r="E76" s="42" t="s">
        <v>43</v>
      </c>
      <c r="F76" s="42" t="s">
        <v>41</v>
      </c>
      <c r="G76" s="42" t="s">
        <v>42</v>
      </c>
      <c r="H76" s="42" t="s">
        <v>43</v>
      </c>
      <c r="I76" s="42" t="s">
        <v>41</v>
      </c>
      <c r="J76" s="42" t="s">
        <v>42</v>
      </c>
      <c r="K76" s="42" t="s">
        <v>43</v>
      </c>
      <c r="L76" s="42" t="s">
        <v>41</v>
      </c>
      <c r="M76" s="42" t="s">
        <v>42</v>
      </c>
      <c r="N76" s="42" t="s">
        <v>43</v>
      </c>
      <c r="O76" s="42" t="s">
        <v>41</v>
      </c>
      <c r="P76" s="42" t="s">
        <v>42</v>
      </c>
      <c r="Q76" s="42" t="s">
        <v>43</v>
      </c>
      <c r="R76" s="42" t="s">
        <v>41</v>
      </c>
      <c r="S76" s="42" t="s">
        <v>42</v>
      </c>
      <c r="T76" s="42" t="s">
        <v>43</v>
      </c>
      <c r="U76" s="42" t="s">
        <v>41</v>
      </c>
      <c r="V76" s="42" t="s">
        <v>42</v>
      </c>
      <c r="W76" s="42" t="s">
        <v>43</v>
      </c>
      <c r="X76" s="42" t="s">
        <v>41</v>
      </c>
      <c r="Y76" s="42" t="s">
        <v>42</v>
      </c>
      <c r="Z76" s="42" t="s">
        <v>43</v>
      </c>
      <c r="AA76" s="92"/>
      <c r="AB76" s="95"/>
    </row>
    <row r="77" spans="1:30" s="35" customFormat="1" ht="13.15" customHeight="1" x14ac:dyDescent="0.2">
      <c r="A77" s="103"/>
      <c r="B77" s="104"/>
      <c r="C77" s="69" t="s">
        <v>3</v>
      </c>
      <c r="D77" s="69" t="s">
        <v>4</v>
      </c>
      <c r="E77" s="69" t="s">
        <v>5</v>
      </c>
      <c r="F77" s="69" t="s">
        <v>3</v>
      </c>
      <c r="G77" s="69" t="s">
        <v>4</v>
      </c>
      <c r="H77" s="69" t="s">
        <v>5</v>
      </c>
      <c r="I77" s="69" t="s">
        <v>3</v>
      </c>
      <c r="J77" s="69" t="s">
        <v>4</v>
      </c>
      <c r="K77" s="69" t="s">
        <v>5</v>
      </c>
      <c r="L77" s="69" t="s">
        <v>3</v>
      </c>
      <c r="M77" s="69" t="s">
        <v>4</v>
      </c>
      <c r="N77" s="69" t="s">
        <v>5</v>
      </c>
      <c r="O77" s="69" t="s">
        <v>3</v>
      </c>
      <c r="P77" s="69" t="s">
        <v>4</v>
      </c>
      <c r="Q77" s="69" t="s">
        <v>5</v>
      </c>
      <c r="R77" s="69" t="s">
        <v>3</v>
      </c>
      <c r="S77" s="69" t="s">
        <v>4</v>
      </c>
      <c r="T77" s="69" t="s">
        <v>5</v>
      </c>
      <c r="U77" s="69" t="s">
        <v>3</v>
      </c>
      <c r="V77" s="69" t="s">
        <v>4</v>
      </c>
      <c r="W77" s="69" t="s">
        <v>5</v>
      </c>
      <c r="X77" s="69" t="s">
        <v>3</v>
      </c>
      <c r="Y77" s="69" t="s">
        <v>4</v>
      </c>
      <c r="Z77" s="69" t="s">
        <v>5</v>
      </c>
      <c r="AA77" s="93"/>
      <c r="AB77" s="126"/>
    </row>
    <row r="78" spans="1:30" s="2" customFormat="1" ht="13.15" customHeight="1" x14ac:dyDescent="0.2">
      <c r="A78" s="37" t="s">
        <v>85</v>
      </c>
      <c r="B78" s="27" t="s">
        <v>16</v>
      </c>
      <c r="C78" s="12">
        <v>145687</v>
      </c>
      <c r="D78" s="13">
        <v>88765</v>
      </c>
      <c r="E78" s="14">
        <v>56922</v>
      </c>
      <c r="F78" s="12">
        <v>340572</v>
      </c>
      <c r="G78" s="13">
        <v>177252</v>
      </c>
      <c r="H78" s="14">
        <v>163320</v>
      </c>
      <c r="I78" s="12">
        <v>3967</v>
      </c>
      <c r="J78" s="13">
        <v>2967</v>
      </c>
      <c r="K78" s="14">
        <v>1000</v>
      </c>
      <c r="L78" s="12">
        <v>4100</v>
      </c>
      <c r="M78" s="13">
        <v>3037</v>
      </c>
      <c r="N78" s="14">
        <v>1063</v>
      </c>
      <c r="O78" s="12">
        <v>32739</v>
      </c>
      <c r="P78" s="13">
        <v>21427</v>
      </c>
      <c r="Q78" s="14">
        <v>11312</v>
      </c>
      <c r="R78" s="12">
        <v>58150</v>
      </c>
      <c r="S78" s="13">
        <v>33247</v>
      </c>
      <c r="T78" s="14">
        <v>24903</v>
      </c>
      <c r="U78" s="12">
        <v>108981</v>
      </c>
      <c r="V78" s="13">
        <v>64371</v>
      </c>
      <c r="W78" s="14">
        <v>44610</v>
      </c>
      <c r="X78" s="12">
        <v>278322</v>
      </c>
      <c r="Y78" s="13">
        <v>140968</v>
      </c>
      <c r="Z78" s="14">
        <v>137354</v>
      </c>
      <c r="AA78" s="9">
        <v>1.72</v>
      </c>
      <c r="AB78" s="20">
        <v>1.45</v>
      </c>
    </row>
    <row r="79" spans="1:30" ht="13.15" customHeight="1" x14ac:dyDescent="0.2">
      <c r="A79" s="25" t="s">
        <v>86</v>
      </c>
      <c r="B79" s="7" t="s">
        <v>17</v>
      </c>
      <c r="C79" s="29">
        <v>21665</v>
      </c>
      <c r="D79" s="30">
        <v>12606</v>
      </c>
      <c r="E79" s="31">
        <v>9059</v>
      </c>
      <c r="F79" s="29">
        <v>53158</v>
      </c>
      <c r="G79" s="30">
        <v>26981</v>
      </c>
      <c r="H79" s="31">
        <v>26177</v>
      </c>
      <c r="I79" s="29">
        <v>87</v>
      </c>
      <c r="J79" s="30">
        <v>66</v>
      </c>
      <c r="K79" s="31">
        <v>21</v>
      </c>
      <c r="L79" s="29">
        <v>92</v>
      </c>
      <c r="M79" s="30">
        <v>68</v>
      </c>
      <c r="N79" s="31">
        <v>24</v>
      </c>
      <c r="O79" s="29">
        <v>1484</v>
      </c>
      <c r="P79" s="30">
        <v>944</v>
      </c>
      <c r="Q79" s="31">
        <v>540</v>
      </c>
      <c r="R79" s="29">
        <v>2912</v>
      </c>
      <c r="S79" s="30">
        <v>1585</v>
      </c>
      <c r="T79" s="31">
        <v>1327</v>
      </c>
      <c r="U79" s="29">
        <v>20094</v>
      </c>
      <c r="V79" s="30">
        <v>11596</v>
      </c>
      <c r="W79" s="31">
        <v>8498</v>
      </c>
      <c r="X79" s="29">
        <v>50154</v>
      </c>
      <c r="Y79" s="30">
        <v>25328</v>
      </c>
      <c r="Z79" s="31">
        <v>24826</v>
      </c>
      <c r="AA79" s="32">
        <v>1.44</v>
      </c>
      <c r="AB79" s="33">
        <v>1.34</v>
      </c>
      <c r="AC79" s="2"/>
      <c r="AD79" s="2"/>
    </row>
    <row r="80" spans="1:30" ht="13.15" customHeight="1" x14ac:dyDescent="0.2">
      <c r="A80" s="25" t="s">
        <v>87</v>
      </c>
      <c r="B80" s="7" t="s">
        <v>18</v>
      </c>
      <c r="C80" s="29">
        <v>21009</v>
      </c>
      <c r="D80" s="30">
        <v>11872</v>
      </c>
      <c r="E80" s="31">
        <v>9137</v>
      </c>
      <c r="F80" s="29">
        <v>48772</v>
      </c>
      <c r="G80" s="30">
        <v>24509</v>
      </c>
      <c r="H80" s="31">
        <v>24263</v>
      </c>
      <c r="I80" s="29">
        <v>2208</v>
      </c>
      <c r="J80" s="30">
        <v>1661</v>
      </c>
      <c r="K80" s="31">
        <v>547</v>
      </c>
      <c r="L80" s="29">
        <v>2292</v>
      </c>
      <c r="M80" s="30">
        <v>1704</v>
      </c>
      <c r="N80" s="31">
        <v>588</v>
      </c>
      <c r="O80" s="29">
        <v>5116</v>
      </c>
      <c r="P80" s="30">
        <v>3050</v>
      </c>
      <c r="Q80" s="31">
        <v>2066</v>
      </c>
      <c r="R80" s="29">
        <v>8948</v>
      </c>
      <c r="S80" s="30">
        <v>4896</v>
      </c>
      <c r="T80" s="31">
        <v>4052</v>
      </c>
      <c r="U80" s="29">
        <v>13685</v>
      </c>
      <c r="V80" s="30">
        <v>7161</v>
      </c>
      <c r="W80" s="31">
        <v>6524</v>
      </c>
      <c r="X80" s="29">
        <v>37532</v>
      </c>
      <c r="Y80" s="30">
        <v>17909</v>
      </c>
      <c r="Z80" s="31">
        <v>19623</v>
      </c>
      <c r="AA80" s="32">
        <v>2.0099999999999998</v>
      </c>
      <c r="AB80" s="33">
        <v>1.81</v>
      </c>
      <c r="AC80" s="2"/>
      <c r="AD80" s="2"/>
    </row>
    <row r="81" spans="1:30" ht="13.15" customHeight="1" x14ac:dyDescent="0.2">
      <c r="A81" s="25" t="s">
        <v>88</v>
      </c>
      <c r="B81" s="7" t="s">
        <v>19</v>
      </c>
      <c r="C81" s="29">
        <v>6810</v>
      </c>
      <c r="D81" s="30">
        <v>3813</v>
      </c>
      <c r="E81" s="31">
        <v>2997</v>
      </c>
      <c r="F81" s="29">
        <v>17653</v>
      </c>
      <c r="G81" s="30">
        <v>8811</v>
      </c>
      <c r="H81" s="31">
        <v>8842</v>
      </c>
      <c r="I81" s="29">
        <v>40</v>
      </c>
      <c r="J81" s="30">
        <v>34</v>
      </c>
      <c r="K81" s="31">
        <v>6</v>
      </c>
      <c r="L81" s="29">
        <v>43</v>
      </c>
      <c r="M81" s="30">
        <v>36</v>
      </c>
      <c r="N81" s="31">
        <v>7</v>
      </c>
      <c r="O81" s="29">
        <v>897</v>
      </c>
      <c r="P81" s="30">
        <v>549</v>
      </c>
      <c r="Q81" s="31">
        <v>348</v>
      </c>
      <c r="R81" s="29">
        <v>1856</v>
      </c>
      <c r="S81" s="30">
        <v>1018</v>
      </c>
      <c r="T81" s="31">
        <v>838</v>
      </c>
      <c r="U81" s="29">
        <v>5873</v>
      </c>
      <c r="V81" s="30">
        <v>3230</v>
      </c>
      <c r="W81" s="31">
        <v>2643</v>
      </c>
      <c r="X81" s="29">
        <v>15754</v>
      </c>
      <c r="Y81" s="30">
        <v>7757</v>
      </c>
      <c r="Z81" s="31">
        <v>7997</v>
      </c>
      <c r="AA81" s="32">
        <v>0.91</v>
      </c>
      <c r="AB81" s="33">
        <v>0.84</v>
      </c>
      <c r="AD81" s="2"/>
    </row>
    <row r="82" spans="1:30" ht="13.15" customHeight="1" x14ac:dyDescent="0.2">
      <c r="A82" s="25" t="s">
        <v>89</v>
      </c>
      <c r="B82" s="7" t="s">
        <v>28</v>
      </c>
      <c r="C82" s="29">
        <v>16228</v>
      </c>
      <c r="D82" s="30">
        <v>9115</v>
      </c>
      <c r="E82" s="31">
        <v>7113</v>
      </c>
      <c r="F82" s="29">
        <v>40579</v>
      </c>
      <c r="G82" s="30">
        <v>20279</v>
      </c>
      <c r="H82" s="31">
        <v>20300</v>
      </c>
      <c r="I82" s="29">
        <v>532</v>
      </c>
      <c r="J82" s="30">
        <v>392</v>
      </c>
      <c r="K82" s="31">
        <v>140</v>
      </c>
      <c r="L82" s="29">
        <v>550</v>
      </c>
      <c r="M82" s="30">
        <v>403</v>
      </c>
      <c r="N82" s="31">
        <v>147</v>
      </c>
      <c r="O82" s="29">
        <v>4386</v>
      </c>
      <c r="P82" s="30">
        <v>2684</v>
      </c>
      <c r="Q82" s="31">
        <v>1702</v>
      </c>
      <c r="R82" s="29">
        <v>8870</v>
      </c>
      <c r="S82" s="30">
        <v>4807</v>
      </c>
      <c r="T82" s="31">
        <v>4063</v>
      </c>
      <c r="U82" s="29">
        <v>11310</v>
      </c>
      <c r="V82" s="30">
        <v>6039</v>
      </c>
      <c r="W82" s="31">
        <v>5271</v>
      </c>
      <c r="X82" s="29">
        <v>31159</v>
      </c>
      <c r="Y82" s="30">
        <v>15069</v>
      </c>
      <c r="Z82" s="31">
        <v>16090</v>
      </c>
      <c r="AA82" s="32">
        <v>1.75</v>
      </c>
      <c r="AB82" s="33">
        <v>1.48</v>
      </c>
      <c r="AD82" s="2"/>
    </row>
    <row r="83" spans="1:30" ht="13.15" customHeight="1" x14ac:dyDescent="0.2">
      <c r="A83" s="25" t="s">
        <v>90</v>
      </c>
      <c r="B83" s="7" t="s">
        <v>29</v>
      </c>
      <c r="C83" s="29">
        <v>10219</v>
      </c>
      <c r="D83" s="30">
        <v>6641</v>
      </c>
      <c r="E83" s="31">
        <v>3578</v>
      </c>
      <c r="F83" s="29">
        <v>22891</v>
      </c>
      <c r="G83" s="30">
        <v>12223</v>
      </c>
      <c r="H83" s="31">
        <v>10668</v>
      </c>
      <c r="I83" s="29">
        <v>495</v>
      </c>
      <c r="J83" s="30">
        <v>332</v>
      </c>
      <c r="K83" s="31">
        <v>163</v>
      </c>
      <c r="L83" s="29">
        <v>503</v>
      </c>
      <c r="M83" s="30">
        <v>335</v>
      </c>
      <c r="N83" s="31">
        <v>168</v>
      </c>
      <c r="O83" s="29">
        <v>3124</v>
      </c>
      <c r="P83" s="30">
        <v>2169</v>
      </c>
      <c r="Q83" s="31">
        <v>955</v>
      </c>
      <c r="R83" s="29">
        <v>4640</v>
      </c>
      <c r="S83" s="30">
        <v>2878</v>
      </c>
      <c r="T83" s="31">
        <v>1762</v>
      </c>
      <c r="U83" s="29">
        <v>6600</v>
      </c>
      <c r="V83" s="30">
        <v>4140</v>
      </c>
      <c r="W83" s="31">
        <v>2460</v>
      </c>
      <c r="X83" s="29">
        <v>17748</v>
      </c>
      <c r="Y83" s="30">
        <v>9010</v>
      </c>
      <c r="Z83" s="31">
        <v>8738</v>
      </c>
      <c r="AA83" s="32">
        <v>1.52</v>
      </c>
      <c r="AB83" s="33">
        <v>1.21</v>
      </c>
      <c r="AD83" s="2"/>
    </row>
    <row r="84" spans="1:30" ht="13.15" customHeight="1" x14ac:dyDescent="0.2">
      <c r="A84" s="25" t="s">
        <v>91</v>
      </c>
      <c r="B84" s="7" t="s">
        <v>30</v>
      </c>
      <c r="C84" s="29">
        <v>22747</v>
      </c>
      <c r="D84" s="30">
        <v>13955</v>
      </c>
      <c r="E84" s="31">
        <v>8792</v>
      </c>
      <c r="F84" s="29">
        <v>54951</v>
      </c>
      <c r="G84" s="30">
        <v>28204</v>
      </c>
      <c r="H84" s="31">
        <v>26747</v>
      </c>
      <c r="I84" s="29">
        <v>135</v>
      </c>
      <c r="J84" s="30">
        <v>102</v>
      </c>
      <c r="K84" s="31">
        <v>33</v>
      </c>
      <c r="L84" s="29">
        <v>139</v>
      </c>
      <c r="M84" s="30">
        <v>105</v>
      </c>
      <c r="N84" s="31">
        <v>34</v>
      </c>
      <c r="O84" s="29">
        <v>8564</v>
      </c>
      <c r="P84" s="30">
        <v>5543</v>
      </c>
      <c r="Q84" s="31">
        <v>3021</v>
      </c>
      <c r="R84" s="29">
        <v>14932</v>
      </c>
      <c r="S84" s="30">
        <v>8439</v>
      </c>
      <c r="T84" s="31">
        <v>6493</v>
      </c>
      <c r="U84" s="29">
        <v>14048</v>
      </c>
      <c r="V84" s="30">
        <v>8310</v>
      </c>
      <c r="W84" s="31">
        <v>5738</v>
      </c>
      <c r="X84" s="29">
        <v>39880</v>
      </c>
      <c r="Y84" s="30">
        <v>19660</v>
      </c>
      <c r="Z84" s="31">
        <v>20220</v>
      </c>
      <c r="AA84" s="32">
        <v>2.12</v>
      </c>
      <c r="AB84" s="33">
        <v>1.98</v>
      </c>
      <c r="AD84" s="2"/>
    </row>
    <row r="85" spans="1:30" ht="13.15" customHeight="1" x14ac:dyDescent="0.2">
      <c r="A85" s="25" t="s">
        <v>44</v>
      </c>
      <c r="B85" s="7" t="s">
        <v>31</v>
      </c>
      <c r="C85" s="15">
        <v>2679</v>
      </c>
      <c r="D85" s="3">
        <v>1663</v>
      </c>
      <c r="E85" s="16">
        <v>1016</v>
      </c>
      <c r="F85" s="15">
        <v>5244</v>
      </c>
      <c r="G85" s="3">
        <v>2848</v>
      </c>
      <c r="H85" s="16">
        <v>2396</v>
      </c>
      <c r="I85" s="15">
        <v>19</v>
      </c>
      <c r="J85" s="3">
        <v>15</v>
      </c>
      <c r="K85" s="16">
        <v>4</v>
      </c>
      <c r="L85" s="15">
        <v>20</v>
      </c>
      <c r="M85" s="3">
        <v>15</v>
      </c>
      <c r="N85" s="16">
        <v>5</v>
      </c>
      <c r="O85" s="15">
        <v>305</v>
      </c>
      <c r="P85" s="3">
        <v>229</v>
      </c>
      <c r="Q85" s="16">
        <v>76</v>
      </c>
      <c r="R85" s="15">
        <v>494</v>
      </c>
      <c r="S85" s="3">
        <v>321</v>
      </c>
      <c r="T85" s="16">
        <v>173</v>
      </c>
      <c r="U85" s="15">
        <v>2355</v>
      </c>
      <c r="V85" s="3">
        <v>1419</v>
      </c>
      <c r="W85" s="16">
        <v>936</v>
      </c>
      <c r="X85" s="15">
        <v>4730</v>
      </c>
      <c r="Y85" s="3">
        <v>2512</v>
      </c>
      <c r="Z85" s="16">
        <v>2218</v>
      </c>
      <c r="AA85" s="10">
        <v>1.63</v>
      </c>
      <c r="AB85" s="21">
        <v>1.1399999999999999</v>
      </c>
      <c r="AD85" s="2"/>
    </row>
    <row r="86" spans="1:30" ht="13.15" customHeight="1" x14ac:dyDescent="0.2">
      <c r="A86" s="25" t="s">
        <v>45</v>
      </c>
      <c r="B86" s="7" t="s">
        <v>32</v>
      </c>
      <c r="C86" s="15">
        <v>1820</v>
      </c>
      <c r="D86" s="3">
        <v>1206</v>
      </c>
      <c r="E86" s="16">
        <v>614</v>
      </c>
      <c r="F86" s="15">
        <v>4658</v>
      </c>
      <c r="G86" s="3">
        <v>2517</v>
      </c>
      <c r="H86" s="16">
        <v>2141</v>
      </c>
      <c r="I86" s="15">
        <v>25</v>
      </c>
      <c r="J86" s="3">
        <v>24</v>
      </c>
      <c r="K86" s="16">
        <v>1</v>
      </c>
      <c r="L86" s="15">
        <v>25</v>
      </c>
      <c r="M86" s="3">
        <v>24</v>
      </c>
      <c r="N86" s="16">
        <v>1</v>
      </c>
      <c r="O86" s="15">
        <v>264</v>
      </c>
      <c r="P86" s="3">
        <v>204</v>
      </c>
      <c r="Q86" s="16">
        <v>60</v>
      </c>
      <c r="R86" s="15">
        <v>488</v>
      </c>
      <c r="S86" s="3">
        <v>302</v>
      </c>
      <c r="T86" s="16">
        <v>186</v>
      </c>
      <c r="U86" s="15">
        <v>1531</v>
      </c>
      <c r="V86" s="3">
        <v>978</v>
      </c>
      <c r="W86" s="16">
        <v>553</v>
      </c>
      <c r="X86" s="15">
        <v>4145</v>
      </c>
      <c r="Y86" s="3">
        <v>2191</v>
      </c>
      <c r="Z86" s="16">
        <v>1954</v>
      </c>
      <c r="AA86" s="10">
        <v>1</v>
      </c>
      <c r="AB86" s="21">
        <v>0.86</v>
      </c>
      <c r="AD86" s="2"/>
    </row>
    <row r="87" spans="1:30" ht="13.15" customHeight="1" x14ac:dyDescent="0.2">
      <c r="A87" s="25" t="s">
        <v>46</v>
      </c>
      <c r="B87" s="7" t="s">
        <v>33</v>
      </c>
      <c r="C87" s="15">
        <v>3050</v>
      </c>
      <c r="D87" s="3">
        <v>1987</v>
      </c>
      <c r="E87" s="16">
        <v>1063</v>
      </c>
      <c r="F87" s="15">
        <v>6956</v>
      </c>
      <c r="G87" s="3">
        <v>3776</v>
      </c>
      <c r="H87" s="16">
        <v>3180</v>
      </c>
      <c r="I87" s="15">
        <v>7</v>
      </c>
      <c r="J87" s="3">
        <v>7</v>
      </c>
      <c r="K87" s="16">
        <v>0</v>
      </c>
      <c r="L87" s="15">
        <v>7</v>
      </c>
      <c r="M87" s="3">
        <v>7</v>
      </c>
      <c r="N87" s="16">
        <v>0</v>
      </c>
      <c r="O87" s="15">
        <v>1229</v>
      </c>
      <c r="P87" s="3">
        <v>862</v>
      </c>
      <c r="Q87" s="16">
        <v>367</v>
      </c>
      <c r="R87" s="15">
        <v>2205</v>
      </c>
      <c r="S87" s="3">
        <v>1321</v>
      </c>
      <c r="T87" s="16">
        <v>884</v>
      </c>
      <c r="U87" s="15">
        <v>1814</v>
      </c>
      <c r="V87" s="3">
        <v>1118</v>
      </c>
      <c r="W87" s="16">
        <v>696</v>
      </c>
      <c r="X87" s="15">
        <v>4744</v>
      </c>
      <c r="Y87" s="3">
        <v>2448</v>
      </c>
      <c r="Z87" s="16">
        <v>2296</v>
      </c>
      <c r="AA87" s="10">
        <v>1.66</v>
      </c>
      <c r="AB87" s="21">
        <v>1.23</v>
      </c>
      <c r="AD87" s="2"/>
    </row>
    <row r="88" spans="1:30" ht="13.15" customHeight="1" x14ac:dyDescent="0.2">
      <c r="A88" s="25" t="s">
        <v>47</v>
      </c>
      <c r="B88" s="7" t="s">
        <v>34</v>
      </c>
      <c r="C88" s="15">
        <v>6083</v>
      </c>
      <c r="D88" s="3">
        <v>3944</v>
      </c>
      <c r="E88" s="16">
        <v>2139</v>
      </c>
      <c r="F88" s="15">
        <v>10864</v>
      </c>
      <c r="G88" s="3">
        <v>6050</v>
      </c>
      <c r="H88" s="16">
        <v>4814</v>
      </c>
      <c r="I88" s="15">
        <v>2</v>
      </c>
      <c r="J88" s="3">
        <v>2</v>
      </c>
      <c r="K88" s="16">
        <v>0</v>
      </c>
      <c r="L88" s="15">
        <v>2</v>
      </c>
      <c r="M88" s="3">
        <v>2</v>
      </c>
      <c r="N88" s="16">
        <v>0</v>
      </c>
      <c r="O88" s="15">
        <v>73</v>
      </c>
      <c r="P88" s="3">
        <v>47</v>
      </c>
      <c r="Q88" s="16">
        <v>26</v>
      </c>
      <c r="R88" s="15">
        <v>146</v>
      </c>
      <c r="S88" s="3">
        <v>86</v>
      </c>
      <c r="T88" s="16">
        <v>60</v>
      </c>
      <c r="U88" s="15">
        <v>6008</v>
      </c>
      <c r="V88" s="3">
        <v>3895</v>
      </c>
      <c r="W88" s="16">
        <v>2113</v>
      </c>
      <c r="X88" s="15">
        <v>10716</v>
      </c>
      <c r="Y88" s="3">
        <v>5962</v>
      </c>
      <c r="Z88" s="16">
        <v>4754</v>
      </c>
      <c r="AA88" s="10">
        <v>1.59</v>
      </c>
      <c r="AB88" s="21">
        <v>0.84</v>
      </c>
      <c r="AD88" s="2"/>
    </row>
    <row r="89" spans="1:30" ht="13.15" customHeight="1" x14ac:dyDescent="0.2">
      <c r="A89" s="25" t="s">
        <v>48</v>
      </c>
      <c r="B89" s="7" t="s">
        <v>35</v>
      </c>
      <c r="C89" s="15">
        <v>3660</v>
      </c>
      <c r="D89" s="3">
        <v>2366</v>
      </c>
      <c r="E89" s="16">
        <v>1294</v>
      </c>
      <c r="F89" s="15">
        <v>7692</v>
      </c>
      <c r="G89" s="3">
        <v>4192</v>
      </c>
      <c r="H89" s="16">
        <v>3500</v>
      </c>
      <c r="I89" s="15">
        <v>14</v>
      </c>
      <c r="J89" s="3">
        <v>10</v>
      </c>
      <c r="K89" s="16">
        <v>4</v>
      </c>
      <c r="L89" s="15">
        <v>17</v>
      </c>
      <c r="M89" s="3">
        <v>12</v>
      </c>
      <c r="N89" s="16">
        <v>5</v>
      </c>
      <c r="O89" s="15">
        <v>266</v>
      </c>
      <c r="P89" s="3">
        <v>165</v>
      </c>
      <c r="Q89" s="16">
        <v>101</v>
      </c>
      <c r="R89" s="15">
        <v>538</v>
      </c>
      <c r="S89" s="3">
        <v>287</v>
      </c>
      <c r="T89" s="16">
        <v>251</v>
      </c>
      <c r="U89" s="15">
        <v>3380</v>
      </c>
      <c r="V89" s="3">
        <v>2191</v>
      </c>
      <c r="W89" s="16">
        <v>1189</v>
      </c>
      <c r="X89" s="15">
        <v>7137</v>
      </c>
      <c r="Y89" s="3">
        <v>3893</v>
      </c>
      <c r="Z89" s="16">
        <v>3244</v>
      </c>
      <c r="AA89" s="10">
        <v>2.0699999999999998</v>
      </c>
      <c r="AB89" s="21">
        <v>1.51</v>
      </c>
      <c r="AD89" s="2"/>
    </row>
    <row r="90" spans="1:30" ht="13.15" customHeight="1" x14ac:dyDescent="0.2">
      <c r="A90" s="25" t="s">
        <v>49</v>
      </c>
      <c r="B90" s="7" t="s">
        <v>20</v>
      </c>
      <c r="C90" s="15">
        <v>5416</v>
      </c>
      <c r="D90" s="3">
        <v>3882</v>
      </c>
      <c r="E90" s="16">
        <v>1534</v>
      </c>
      <c r="F90" s="15">
        <v>12610</v>
      </c>
      <c r="G90" s="3">
        <v>6954</v>
      </c>
      <c r="H90" s="16">
        <v>5656</v>
      </c>
      <c r="I90" s="15">
        <v>0</v>
      </c>
      <c r="J90" s="3">
        <v>0</v>
      </c>
      <c r="K90" s="16">
        <v>0</v>
      </c>
      <c r="L90" s="15">
        <v>0</v>
      </c>
      <c r="M90" s="3">
        <v>0</v>
      </c>
      <c r="N90" s="16">
        <v>0</v>
      </c>
      <c r="O90" s="15">
        <v>2426</v>
      </c>
      <c r="P90" s="3">
        <v>1812</v>
      </c>
      <c r="Q90" s="16">
        <v>614</v>
      </c>
      <c r="R90" s="15">
        <v>4305</v>
      </c>
      <c r="S90" s="3">
        <v>2610</v>
      </c>
      <c r="T90" s="16">
        <v>1695</v>
      </c>
      <c r="U90" s="15">
        <v>2990</v>
      </c>
      <c r="V90" s="3">
        <v>2070</v>
      </c>
      <c r="W90" s="16">
        <v>920</v>
      </c>
      <c r="X90" s="15">
        <v>8305</v>
      </c>
      <c r="Y90" s="3">
        <v>4344</v>
      </c>
      <c r="Z90" s="16">
        <v>3961</v>
      </c>
      <c r="AA90" s="10">
        <v>2.27</v>
      </c>
      <c r="AB90" s="21">
        <v>1.8</v>
      </c>
      <c r="AD90" s="2"/>
    </row>
    <row r="91" spans="1:30" ht="13.15" customHeight="1" x14ac:dyDescent="0.2">
      <c r="A91" s="25" t="s">
        <v>50</v>
      </c>
      <c r="B91" s="7" t="s">
        <v>21</v>
      </c>
      <c r="C91" s="15">
        <v>2003</v>
      </c>
      <c r="D91" s="3">
        <v>1460</v>
      </c>
      <c r="E91" s="16">
        <v>543</v>
      </c>
      <c r="F91" s="15">
        <v>3980</v>
      </c>
      <c r="G91" s="3">
        <v>2348</v>
      </c>
      <c r="H91" s="16">
        <v>1632</v>
      </c>
      <c r="I91" s="15">
        <v>14</v>
      </c>
      <c r="J91" s="3">
        <v>12</v>
      </c>
      <c r="K91" s="16">
        <v>2</v>
      </c>
      <c r="L91" s="15">
        <v>14</v>
      </c>
      <c r="M91" s="3">
        <v>12</v>
      </c>
      <c r="N91" s="16">
        <v>2</v>
      </c>
      <c r="O91" s="15">
        <v>250</v>
      </c>
      <c r="P91" s="3">
        <v>196</v>
      </c>
      <c r="Q91" s="16">
        <v>54</v>
      </c>
      <c r="R91" s="15">
        <v>332</v>
      </c>
      <c r="S91" s="3">
        <v>230</v>
      </c>
      <c r="T91" s="16">
        <v>102</v>
      </c>
      <c r="U91" s="15">
        <v>1739</v>
      </c>
      <c r="V91" s="3">
        <v>1252</v>
      </c>
      <c r="W91" s="16">
        <v>487</v>
      </c>
      <c r="X91" s="15">
        <v>3634</v>
      </c>
      <c r="Y91" s="3">
        <v>2106</v>
      </c>
      <c r="Z91" s="16">
        <v>1528</v>
      </c>
      <c r="AA91" s="10">
        <v>1.1000000000000001</v>
      </c>
      <c r="AB91" s="21">
        <v>0.76</v>
      </c>
      <c r="AD91" s="2"/>
    </row>
    <row r="92" spans="1:30" ht="13.15" customHeight="1" x14ac:dyDescent="0.2">
      <c r="A92" s="25" t="s">
        <v>51</v>
      </c>
      <c r="B92" s="7" t="s">
        <v>22</v>
      </c>
      <c r="C92" s="15">
        <v>7674</v>
      </c>
      <c r="D92" s="3">
        <v>5182</v>
      </c>
      <c r="E92" s="16">
        <v>2492</v>
      </c>
      <c r="F92" s="15">
        <v>16234</v>
      </c>
      <c r="G92" s="3">
        <v>9241</v>
      </c>
      <c r="H92" s="16">
        <v>6993</v>
      </c>
      <c r="I92" s="15">
        <v>68</v>
      </c>
      <c r="J92" s="3">
        <v>53</v>
      </c>
      <c r="K92" s="16">
        <v>15</v>
      </c>
      <c r="L92" s="15">
        <v>68</v>
      </c>
      <c r="M92" s="3">
        <v>53</v>
      </c>
      <c r="N92" s="16">
        <v>15</v>
      </c>
      <c r="O92" s="15">
        <v>1019</v>
      </c>
      <c r="P92" s="3">
        <v>744</v>
      </c>
      <c r="Q92" s="16">
        <v>275</v>
      </c>
      <c r="R92" s="15">
        <v>1340</v>
      </c>
      <c r="S92" s="3">
        <v>901</v>
      </c>
      <c r="T92" s="16">
        <v>439</v>
      </c>
      <c r="U92" s="15">
        <v>6587</v>
      </c>
      <c r="V92" s="3">
        <v>4385</v>
      </c>
      <c r="W92" s="16">
        <v>2202</v>
      </c>
      <c r="X92" s="15">
        <v>14826</v>
      </c>
      <c r="Y92" s="3">
        <v>8287</v>
      </c>
      <c r="Z92" s="16">
        <v>6539</v>
      </c>
      <c r="AA92" s="10">
        <v>2.7</v>
      </c>
      <c r="AB92" s="21">
        <v>1.93</v>
      </c>
      <c r="AD92" s="2"/>
    </row>
    <row r="93" spans="1:30" ht="13.15" customHeight="1" x14ac:dyDescent="0.2">
      <c r="A93" s="25" t="s">
        <v>52</v>
      </c>
      <c r="B93" s="7" t="s">
        <v>23</v>
      </c>
      <c r="C93" s="15">
        <v>4672</v>
      </c>
      <c r="D93" s="3">
        <v>2926</v>
      </c>
      <c r="E93" s="16">
        <v>1746</v>
      </c>
      <c r="F93" s="15">
        <v>11542</v>
      </c>
      <c r="G93" s="3">
        <v>6207</v>
      </c>
      <c r="H93" s="16">
        <v>5335</v>
      </c>
      <c r="I93" s="15">
        <v>146</v>
      </c>
      <c r="J93" s="3">
        <v>124</v>
      </c>
      <c r="K93" s="16">
        <v>22</v>
      </c>
      <c r="L93" s="15">
        <v>150</v>
      </c>
      <c r="M93" s="3">
        <v>126</v>
      </c>
      <c r="N93" s="16">
        <v>24</v>
      </c>
      <c r="O93" s="15">
        <v>1134</v>
      </c>
      <c r="P93" s="3">
        <v>759</v>
      </c>
      <c r="Q93" s="16">
        <v>375</v>
      </c>
      <c r="R93" s="15">
        <v>2383</v>
      </c>
      <c r="S93" s="3">
        <v>1373</v>
      </c>
      <c r="T93" s="16">
        <v>1010</v>
      </c>
      <c r="U93" s="15">
        <v>3392</v>
      </c>
      <c r="V93" s="3">
        <v>2043</v>
      </c>
      <c r="W93" s="16">
        <v>1349</v>
      </c>
      <c r="X93" s="15">
        <v>9009</v>
      </c>
      <c r="Y93" s="3">
        <v>4708</v>
      </c>
      <c r="Z93" s="16">
        <v>4301</v>
      </c>
      <c r="AA93" s="10">
        <v>5.67</v>
      </c>
      <c r="AB93" s="21">
        <v>5.18</v>
      </c>
      <c r="AD93" s="2"/>
    </row>
    <row r="94" spans="1:30" ht="13.15" customHeight="1" x14ac:dyDescent="0.2">
      <c r="A94" s="25" t="s">
        <v>53</v>
      </c>
      <c r="B94" s="7" t="s">
        <v>24</v>
      </c>
      <c r="C94" s="15">
        <v>3303</v>
      </c>
      <c r="D94" s="3">
        <v>2190</v>
      </c>
      <c r="E94" s="16">
        <v>1113</v>
      </c>
      <c r="F94" s="15">
        <v>7638</v>
      </c>
      <c r="G94" s="3">
        <v>4281</v>
      </c>
      <c r="H94" s="16">
        <v>3357</v>
      </c>
      <c r="I94" s="15">
        <v>31</v>
      </c>
      <c r="J94" s="3">
        <v>24</v>
      </c>
      <c r="K94" s="16">
        <v>7</v>
      </c>
      <c r="L94" s="15">
        <v>32</v>
      </c>
      <c r="M94" s="3">
        <v>25</v>
      </c>
      <c r="N94" s="16">
        <v>7</v>
      </c>
      <c r="O94" s="15">
        <v>562</v>
      </c>
      <c r="P94" s="3">
        <v>390</v>
      </c>
      <c r="Q94" s="16">
        <v>172</v>
      </c>
      <c r="R94" s="15">
        <v>876</v>
      </c>
      <c r="S94" s="3">
        <v>558</v>
      </c>
      <c r="T94" s="16">
        <v>318</v>
      </c>
      <c r="U94" s="15">
        <v>2710</v>
      </c>
      <c r="V94" s="3">
        <v>1776</v>
      </c>
      <c r="W94" s="16">
        <v>934</v>
      </c>
      <c r="X94" s="15">
        <v>6730</v>
      </c>
      <c r="Y94" s="3">
        <v>3698</v>
      </c>
      <c r="Z94" s="16">
        <v>3032</v>
      </c>
      <c r="AA94" s="10">
        <v>2.65</v>
      </c>
      <c r="AB94" s="21">
        <v>2.2999999999999998</v>
      </c>
      <c r="AD94" s="2"/>
    </row>
    <row r="95" spans="1:30" ht="13.15" customHeight="1" x14ac:dyDescent="0.2">
      <c r="A95" s="25" t="s">
        <v>54</v>
      </c>
      <c r="B95" s="7" t="s">
        <v>25</v>
      </c>
      <c r="C95" s="15">
        <v>1019</v>
      </c>
      <c r="D95" s="3">
        <v>712</v>
      </c>
      <c r="E95" s="16">
        <v>307</v>
      </c>
      <c r="F95" s="15">
        <v>2129</v>
      </c>
      <c r="G95" s="3">
        <v>1176</v>
      </c>
      <c r="H95" s="16">
        <v>953</v>
      </c>
      <c r="I95" s="15">
        <v>63</v>
      </c>
      <c r="J95" s="3">
        <v>46</v>
      </c>
      <c r="K95" s="16">
        <v>17</v>
      </c>
      <c r="L95" s="15">
        <v>64</v>
      </c>
      <c r="M95" s="3">
        <v>46</v>
      </c>
      <c r="N95" s="16">
        <v>18</v>
      </c>
      <c r="O95" s="15">
        <v>327</v>
      </c>
      <c r="P95" s="3">
        <v>248</v>
      </c>
      <c r="Q95" s="16">
        <v>79</v>
      </c>
      <c r="R95" s="15">
        <v>442</v>
      </c>
      <c r="S95" s="3">
        <v>295</v>
      </c>
      <c r="T95" s="16">
        <v>147</v>
      </c>
      <c r="U95" s="15">
        <v>629</v>
      </c>
      <c r="V95" s="3">
        <v>418</v>
      </c>
      <c r="W95" s="16">
        <v>211</v>
      </c>
      <c r="X95" s="15">
        <v>1623</v>
      </c>
      <c r="Y95" s="3">
        <v>835</v>
      </c>
      <c r="Z95" s="16">
        <v>788</v>
      </c>
      <c r="AA95" s="10">
        <v>2.65</v>
      </c>
      <c r="AB95" s="21">
        <v>2.08</v>
      </c>
      <c r="AD95" s="2"/>
    </row>
    <row r="96" spans="1:30" ht="13.15" customHeight="1" x14ac:dyDescent="0.2">
      <c r="A96" s="25" t="s">
        <v>55</v>
      </c>
      <c r="B96" s="7" t="s">
        <v>26</v>
      </c>
      <c r="C96" s="15">
        <v>2426</v>
      </c>
      <c r="D96" s="3">
        <v>1373</v>
      </c>
      <c r="E96" s="16">
        <v>1053</v>
      </c>
      <c r="F96" s="15">
        <v>5897</v>
      </c>
      <c r="G96" s="3">
        <v>2970</v>
      </c>
      <c r="H96" s="16">
        <v>2927</v>
      </c>
      <c r="I96" s="15">
        <v>8</v>
      </c>
      <c r="J96" s="3">
        <v>7</v>
      </c>
      <c r="K96" s="16">
        <v>1</v>
      </c>
      <c r="L96" s="15">
        <v>8</v>
      </c>
      <c r="M96" s="3">
        <v>7</v>
      </c>
      <c r="N96" s="16">
        <v>1</v>
      </c>
      <c r="O96" s="15">
        <v>399</v>
      </c>
      <c r="P96" s="3">
        <v>257</v>
      </c>
      <c r="Q96" s="16">
        <v>142</v>
      </c>
      <c r="R96" s="15">
        <v>768</v>
      </c>
      <c r="S96" s="3">
        <v>405</v>
      </c>
      <c r="T96" s="16">
        <v>363</v>
      </c>
      <c r="U96" s="15">
        <v>2019</v>
      </c>
      <c r="V96" s="3">
        <v>1109</v>
      </c>
      <c r="W96" s="16">
        <v>910</v>
      </c>
      <c r="X96" s="15">
        <v>5121</v>
      </c>
      <c r="Y96" s="3">
        <v>2558</v>
      </c>
      <c r="Z96" s="16">
        <v>2563</v>
      </c>
      <c r="AA96" s="10">
        <v>1.6</v>
      </c>
      <c r="AB96" s="21">
        <v>1.58</v>
      </c>
      <c r="AD96" s="2"/>
    </row>
    <row r="97" spans="1:30" ht="13.15" customHeight="1" x14ac:dyDescent="0.2">
      <c r="A97" s="25" t="s">
        <v>56</v>
      </c>
      <c r="B97" s="7" t="s">
        <v>27</v>
      </c>
      <c r="C97" s="15">
        <v>1587</v>
      </c>
      <c r="D97" s="3">
        <v>900</v>
      </c>
      <c r="E97" s="16">
        <v>687</v>
      </c>
      <c r="F97" s="15">
        <v>3718</v>
      </c>
      <c r="G97" s="3">
        <v>1895</v>
      </c>
      <c r="H97" s="16">
        <v>1823</v>
      </c>
      <c r="I97" s="15">
        <v>38</v>
      </c>
      <c r="J97" s="3">
        <v>27</v>
      </c>
      <c r="K97" s="16">
        <v>11</v>
      </c>
      <c r="L97" s="15">
        <v>38</v>
      </c>
      <c r="M97" s="3">
        <v>27</v>
      </c>
      <c r="N97" s="16">
        <v>11</v>
      </c>
      <c r="O97" s="15">
        <v>482</v>
      </c>
      <c r="P97" s="3">
        <v>289</v>
      </c>
      <c r="Q97" s="16">
        <v>193</v>
      </c>
      <c r="R97" s="15">
        <v>961</v>
      </c>
      <c r="S97" s="3">
        <v>514</v>
      </c>
      <c r="T97" s="16">
        <v>447</v>
      </c>
      <c r="U97" s="15">
        <v>1067</v>
      </c>
      <c r="V97" s="3">
        <v>584</v>
      </c>
      <c r="W97" s="16">
        <v>483</v>
      </c>
      <c r="X97" s="15">
        <v>2719</v>
      </c>
      <c r="Y97" s="3">
        <v>1354</v>
      </c>
      <c r="Z97" s="16">
        <v>1365</v>
      </c>
      <c r="AA97" s="10">
        <v>1.01</v>
      </c>
      <c r="AB97" s="21">
        <v>0.86</v>
      </c>
      <c r="AD97" s="2"/>
    </row>
    <row r="98" spans="1:30" ht="13.15" customHeight="1" x14ac:dyDescent="0.2">
      <c r="A98" s="25" t="s">
        <v>57</v>
      </c>
      <c r="B98" s="7" t="s">
        <v>36</v>
      </c>
      <c r="C98" s="15">
        <v>1255</v>
      </c>
      <c r="D98" s="3">
        <v>764</v>
      </c>
      <c r="E98" s="16">
        <v>491</v>
      </c>
      <c r="F98" s="15">
        <v>2600</v>
      </c>
      <c r="G98" s="3">
        <v>1378</v>
      </c>
      <c r="H98" s="16">
        <v>1222</v>
      </c>
      <c r="I98" s="15">
        <v>24</v>
      </c>
      <c r="J98" s="3">
        <v>20</v>
      </c>
      <c r="K98" s="16">
        <v>4</v>
      </c>
      <c r="L98" s="15">
        <v>25</v>
      </c>
      <c r="M98" s="3">
        <v>21</v>
      </c>
      <c r="N98" s="16">
        <v>4</v>
      </c>
      <c r="O98" s="15">
        <v>332</v>
      </c>
      <c r="P98" s="3">
        <v>232</v>
      </c>
      <c r="Q98" s="16">
        <v>100</v>
      </c>
      <c r="R98" s="15">
        <v>508</v>
      </c>
      <c r="S98" s="3">
        <v>320</v>
      </c>
      <c r="T98" s="16">
        <v>188</v>
      </c>
      <c r="U98" s="15">
        <v>899</v>
      </c>
      <c r="V98" s="3">
        <v>512</v>
      </c>
      <c r="W98" s="16">
        <v>387</v>
      </c>
      <c r="X98" s="15">
        <v>2067</v>
      </c>
      <c r="Y98" s="3">
        <v>1037</v>
      </c>
      <c r="Z98" s="16">
        <v>1030</v>
      </c>
      <c r="AA98" s="10">
        <v>1.27</v>
      </c>
      <c r="AB98" s="21">
        <v>0.96</v>
      </c>
      <c r="AD98" s="2"/>
    </row>
    <row r="99" spans="1:30" ht="13.15" customHeight="1" x14ac:dyDescent="0.2">
      <c r="A99" s="25" t="s">
        <v>58</v>
      </c>
      <c r="B99" s="7" t="s">
        <v>37</v>
      </c>
      <c r="C99" s="15">
        <v>306</v>
      </c>
      <c r="D99" s="3">
        <v>173</v>
      </c>
      <c r="E99" s="16">
        <v>133</v>
      </c>
      <c r="F99" s="15">
        <v>654</v>
      </c>
      <c r="G99" s="3">
        <v>333</v>
      </c>
      <c r="H99" s="16">
        <v>321</v>
      </c>
      <c r="I99" s="15">
        <v>0</v>
      </c>
      <c r="J99" s="3">
        <v>0</v>
      </c>
      <c r="K99" s="16">
        <v>0</v>
      </c>
      <c r="L99" s="15">
        <v>0</v>
      </c>
      <c r="M99" s="3">
        <v>0</v>
      </c>
      <c r="N99" s="16">
        <v>0</v>
      </c>
      <c r="O99" s="15">
        <v>87</v>
      </c>
      <c r="P99" s="3">
        <v>49</v>
      </c>
      <c r="Q99" s="16">
        <v>38</v>
      </c>
      <c r="R99" s="15">
        <v>178</v>
      </c>
      <c r="S99" s="3">
        <v>89</v>
      </c>
      <c r="T99" s="16">
        <v>89</v>
      </c>
      <c r="U99" s="15">
        <v>219</v>
      </c>
      <c r="V99" s="3">
        <v>124</v>
      </c>
      <c r="W99" s="16">
        <v>95</v>
      </c>
      <c r="X99" s="15">
        <v>476</v>
      </c>
      <c r="Y99" s="3">
        <v>244</v>
      </c>
      <c r="Z99" s="16">
        <v>232</v>
      </c>
      <c r="AA99" s="10">
        <v>0.8</v>
      </c>
      <c r="AB99" s="21">
        <v>0.5</v>
      </c>
      <c r="AD99" s="2"/>
    </row>
    <row r="100" spans="1:30" ht="13.15" customHeight="1" x14ac:dyDescent="0.2">
      <c r="A100" s="26" t="s">
        <v>59</v>
      </c>
      <c r="B100" s="28" t="s">
        <v>38</v>
      </c>
      <c r="C100" s="17">
        <v>56</v>
      </c>
      <c r="D100" s="18">
        <v>35</v>
      </c>
      <c r="E100" s="19">
        <v>21</v>
      </c>
      <c r="F100" s="17">
        <v>152</v>
      </c>
      <c r="G100" s="18">
        <v>79</v>
      </c>
      <c r="H100" s="19">
        <v>73</v>
      </c>
      <c r="I100" s="17">
        <v>11</v>
      </c>
      <c r="J100" s="18">
        <v>9</v>
      </c>
      <c r="K100" s="19">
        <v>2</v>
      </c>
      <c r="L100" s="17">
        <v>11</v>
      </c>
      <c r="M100" s="18">
        <v>9</v>
      </c>
      <c r="N100" s="19">
        <v>2</v>
      </c>
      <c r="O100" s="17">
        <v>13</v>
      </c>
      <c r="P100" s="18">
        <v>5</v>
      </c>
      <c r="Q100" s="19">
        <v>8</v>
      </c>
      <c r="R100" s="17">
        <v>28</v>
      </c>
      <c r="S100" s="18">
        <v>12</v>
      </c>
      <c r="T100" s="19">
        <v>16</v>
      </c>
      <c r="U100" s="17">
        <v>32</v>
      </c>
      <c r="V100" s="18">
        <v>21</v>
      </c>
      <c r="W100" s="19">
        <v>11</v>
      </c>
      <c r="X100" s="17">
        <v>113</v>
      </c>
      <c r="Y100" s="18">
        <v>58</v>
      </c>
      <c r="Z100" s="19">
        <v>55</v>
      </c>
      <c r="AA100" s="11">
        <v>2.2200000000000002</v>
      </c>
      <c r="AB100" s="22">
        <v>1.21</v>
      </c>
      <c r="AD100" s="2"/>
    </row>
    <row r="101" spans="1:30" ht="13.15" customHeight="1" x14ac:dyDescent="0.2">
      <c r="A101" s="88" t="s">
        <v>148</v>
      </c>
      <c r="B101" s="89"/>
      <c r="C101" s="89"/>
      <c r="D101" s="89"/>
      <c r="E101" s="89"/>
      <c r="F101" s="89"/>
      <c r="G101" s="89"/>
      <c r="H101" s="89"/>
      <c r="I101" s="89"/>
      <c r="J101" s="89"/>
      <c r="K101" s="89"/>
      <c r="L101" s="89"/>
      <c r="M101" s="41"/>
      <c r="N101" s="41"/>
      <c r="O101" s="41"/>
      <c r="P101" s="41"/>
      <c r="Q101" s="41"/>
      <c r="R101" s="41"/>
      <c r="S101" s="41"/>
      <c r="T101" s="41"/>
      <c r="U101" s="41"/>
      <c r="V101" s="41"/>
      <c r="W101" s="41"/>
      <c r="X101" s="41"/>
      <c r="Y101" s="41"/>
      <c r="Z101" s="41"/>
    </row>
    <row r="102" spans="1:30" ht="13.15" customHeight="1" x14ac:dyDescent="0.2">
      <c r="A102" s="90" t="s">
        <v>0</v>
      </c>
      <c r="B102" s="90"/>
      <c r="C102" s="90"/>
    </row>
    <row r="103" spans="1:30" ht="13.15" hidden="1" customHeight="1" x14ac:dyDescent="0.2">
      <c r="B103" t="s">
        <v>69</v>
      </c>
      <c r="C103" s="30" t="e">
        <f>C78-SUM(C79:C84)-#REF!</f>
        <v>#REF!</v>
      </c>
      <c r="D103" s="30" t="e">
        <f>D78-SUM(D79:D84)-#REF!</f>
        <v>#REF!</v>
      </c>
      <c r="E103" s="30" t="e">
        <f>E78-SUM(E79:E84)-#REF!</f>
        <v>#REF!</v>
      </c>
      <c r="F103" s="30" t="e">
        <f>F78-SUM(F79:F84)-#REF!</f>
        <v>#REF!</v>
      </c>
      <c r="G103" s="30" t="e">
        <f>G78-SUM(G79:G84)-#REF!</f>
        <v>#REF!</v>
      </c>
      <c r="H103" s="30" t="e">
        <f>H78-SUM(H79:H84)-#REF!</f>
        <v>#REF!</v>
      </c>
      <c r="I103" s="30" t="e">
        <f>I78-SUM(I79:I84)-#REF!</f>
        <v>#REF!</v>
      </c>
      <c r="J103" s="30" t="e">
        <f>J78-SUM(J79:J84)-#REF!</f>
        <v>#REF!</v>
      </c>
      <c r="K103" s="30" t="e">
        <f>K78-SUM(K79:K84)-#REF!</f>
        <v>#REF!</v>
      </c>
      <c r="L103" s="30" t="e">
        <f>L78-SUM(L79:L84)-#REF!</f>
        <v>#REF!</v>
      </c>
      <c r="M103" s="30" t="e">
        <f>M78-SUM(M79:M84)-#REF!</f>
        <v>#REF!</v>
      </c>
      <c r="N103" s="30" t="e">
        <f>N78-SUM(N79:N84)-#REF!</f>
        <v>#REF!</v>
      </c>
      <c r="O103" s="30" t="e">
        <f>O78-SUM(O79:O84)-#REF!</f>
        <v>#REF!</v>
      </c>
      <c r="P103" s="30" t="e">
        <f>P78-SUM(P79:P84)-#REF!</f>
        <v>#REF!</v>
      </c>
      <c r="Q103" s="30" t="e">
        <f>Q78-SUM(Q79:Q84)-#REF!</f>
        <v>#REF!</v>
      </c>
      <c r="R103" s="30" t="e">
        <f>R78-SUM(R79:R84)-#REF!</f>
        <v>#REF!</v>
      </c>
      <c r="S103" s="30" t="e">
        <f>S78-SUM(S79:S84)-#REF!</f>
        <v>#REF!</v>
      </c>
      <c r="T103" s="30" t="e">
        <f>T78-SUM(T79:T84)-#REF!</f>
        <v>#REF!</v>
      </c>
      <c r="U103" s="30" t="e">
        <f>U78-SUM(U79:U84)-#REF!</f>
        <v>#REF!</v>
      </c>
      <c r="V103" s="30" t="e">
        <f>V78-SUM(V79:V84)-#REF!</f>
        <v>#REF!</v>
      </c>
      <c r="W103" s="30" t="e">
        <f>W78-SUM(W79:W84)-#REF!</f>
        <v>#REF!</v>
      </c>
      <c r="X103" s="30" t="e">
        <f>X78-SUM(X79:X84)-#REF!</f>
        <v>#REF!</v>
      </c>
      <c r="Y103" s="30" t="e">
        <f>Y78-SUM(Y79:Y84)-#REF!</f>
        <v>#REF!</v>
      </c>
      <c r="Z103" s="30" t="e">
        <f>Z78-SUM(Z79:Z84)-#REF!</f>
        <v>#REF!</v>
      </c>
      <c r="AA103" s="30"/>
      <c r="AB103" s="30"/>
    </row>
    <row r="104" spans="1:30" ht="13.15" hidden="1" customHeight="1" x14ac:dyDescent="0.2">
      <c r="B104" t="s">
        <v>60</v>
      </c>
      <c r="C104" s="30" t="e">
        <f>#REF!-SUM(C85:C98)</f>
        <v>#REF!</v>
      </c>
      <c r="D104" s="30" t="e">
        <f>#REF!-SUM(D85:D98)</f>
        <v>#REF!</v>
      </c>
      <c r="E104" s="30" t="e">
        <f>#REF!-SUM(E85:E98)</f>
        <v>#REF!</v>
      </c>
      <c r="F104" s="30" t="e">
        <f>#REF!-SUM(F85:F98)</f>
        <v>#REF!</v>
      </c>
      <c r="G104" s="30" t="e">
        <f>#REF!-SUM(G85:G98)</f>
        <v>#REF!</v>
      </c>
      <c r="H104" s="30" t="e">
        <f>#REF!-SUM(H85:H98)</f>
        <v>#REF!</v>
      </c>
      <c r="I104" s="30" t="e">
        <f>#REF!-SUM(I85:I98)</f>
        <v>#REF!</v>
      </c>
      <c r="J104" s="30" t="e">
        <f>#REF!-SUM(J85:J98)</f>
        <v>#REF!</v>
      </c>
      <c r="K104" s="30" t="e">
        <f>#REF!-SUM(K85:K98)</f>
        <v>#REF!</v>
      </c>
      <c r="L104" s="30" t="e">
        <f>#REF!-SUM(L85:L98)</f>
        <v>#REF!</v>
      </c>
      <c r="M104" s="30" t="e">
        <f>#REF!-SUM(M85:M98)</f>
        <v>#REF!</v>
      </c>
      <c r="N104" s="30" t="e">
        <f>#REF!-SUM(N85:N98)</f>
        <v>#REF!</v>
      </c>
      <c r="O104" s="30" t="e">
        <f>#REF!-SUM(O85:O98)</f>
        <v>#REF!</v>
      </c>
      <c r="P104" s="30" t="e">
        <f>#REF!-SUM(P85:P98)</f>
        <v>#REF!</v>
      </c>
      <c r="Q104" s="30" t="e">
        <f>#REF!-SUM(Q85:Q98)</f>
        <v>#REF!</v>
      </c>
      <c r="R104" s="30" t="e">
        <f>#REF!-SUM(R85:R98)</f>
        <v>#REF!</v>
      </c>
      <c r="S104" s="30" t="e">
        <f>#REF!-SUM(S85:S98)</f>
        <v>#REF!</v>
      </c>
      <c r="T104" s="30" t="e">
        <f>#REF!-SUM(T85:T98)</f>
        <v>#REF!</v>
      </c>
      <c r="U104" s="30" t="e">
        <f>#REF!-SUM(U85:U98)</f>
        <v>#REF!</v>
      </c>
      <c r="V104" s="30" t="e">
        <f>#REF!-SUM(V85:V98)</f>
        <v>#REF!</v>
      </c>
      <c r="W104" s="30" t="e">
        <f>#REF!-SUM(W85:W98)</f>
        <v>#REF!</v>
      </c>
      <c r="X104" s="30" t="e">
        <f>#REF!-SUM(X85:X98)</f>
        <v>#REF!</v>
      </c>
      <c r="Y104" s="30" t="e">
        <f>#REF!-SUM(Y85:Y98)</f>
        <v>#REF!</v>
      </c>
      <c r="Z104" s="30" t="e">
        <f>#REF!-SUM(Z85:Z98)</f>
        <v>#REF!</v>
      </c>
      <c r="AA104" s="30"/>
      <c r="AB104" s="30"/>
    </row>
    <row r="105" spans="1:30" ht="13.15" hidden="1" customHeight="1" x14ac:dyDescent="0.2">
      <c r="B105" t="s">
        <v>61</v>
      </c>
      <c r="C105" s="30" t="e">
        <f>#REF!-C99-C100</f>
        <v>#REF!</v>
      </c>
      <c r="D105" s="30" t="e">
        <f>#REF!-D99-D100</f>
        <v>#REF!</v>
      </c>
      <c r="E105" s="30" t="e">
        <f>#REF!-E99-E100</f>
        <v>#REF!</v>
      </c>
      <c r="F105" s="30" t="e">
        <f>#REF!-F99-F100</f>
        <v>#REF!</v>
      </c>
      <c r="G105" s="30" t="e">
        <f>#REF!-G99-G100</f>
        <v>#REF!</v>
      </c>
      <c r="H105" s="30" t="e">
        <f>#REF!-H99-H100</f>
        <v>#REF!</v>
      </c>
      <c r="I105" s="30" t="e">
        <f>#REF!-I99-I100</f>
        <v>#REF!</v>
      </c>
      <c r="J105" s="30" t="e">
        <f>#REF!-J99-J100</f>
        <v>#REF!</v>
      </c>
      <c r="K105" s="30" t="e">
        <f>#REF!-K99-K100</f>
        <v>#REF!</v>
      </c>
      <c r="L105" s="30" t="e">
        <f>#REF!-L99-L100</f>
        <v>#REF!</v>
      </c>
      <c r="M105" s="30" t="e">
        <f>#REF!-M99-M100</f>
        <v>#REF!</v>
      </c>
      <c r="N105" s="30" t="e">
        <f>#REF!-N99-N100</f>
        <v>#REF!</v>
      </c>
      <c r="O105" s="30" t="e">
        <f>#REF!-O99-O100</f>
        <v>#REF!</v>
      </c>
      <c r="P105" s="30" t="e">
        <f>#REF!-P99-P100</f>
        <v>#REF!</v>
      </c>
      <c r="Q105" s="30" t="e">
        <f>#REF!-Q99-Q100</f>
        <v>#REF!</v>
      </c>
      <c r="R105" s="30" t="e">
        <f>#REF!-R99-R100</f>
        <v>#REF!</v>
      </c>
      <c r="S105" s="30" t="e">
        <f>#REF!-S99-S100</f>
        <v>#REF!</v>
      </c>
      <c r="T105" s="30" t="e">
        <f>#REF!-T99-T100</f>
        <v>#REF!</v>
      </c>
      <c r="U105" s="30" t="e">
        <f>#REF!-U99-U100</f>
        <v>#REF!</v>
      </c>
      <c r="V105" s="30" t="e">
        <f>#REF!-V99-V100</f>
        <v>#REF!</v>
      </c>
      <c r="W105" s="30" t="e">
        <f>#REF!-W99-W100</f>
        <v>#REF!</v>
      </c>
      <c r="X105" s="30" t="e">
        <f>#REF!-X99-X100</f>
        <v>#REF!</v>
      </c>
      <c r="Y105" s="30" t="e">
        <f>#REF!-Y99-Y100</f>
        <v>#REF!</v>
      </c>
      <c r="Z105" s="30" t="e">
        <f>#REF!-Z99-Z100</f>
        <v>#REF!</v>
      </c>
      <c r="AA105" s="30"/>
      <c r="AB105" s="30"/>
    </row>
    <row r="106" spans="1:30" ht="13.15" hidden="1" customHeight="1" x14ac:dyDescent="0.2">
      <c r="B106" t="s">
        <v>62</v>
      </c>
      <c r="C106" s="30">
        <v>145687</v>
      </c>
      <c r="D106" s="30">
        <v>88765</v>
      </c>
      <c r="E106" s="30">
        <v>56922</v>
      </c>
      <c r="F106" s="30">
        <v>340572</v>
      </c>
      <c r="G106" s="30">
        <v>177252</v>
      </c>
      <c r="H106" s="30">
        <v>163320</v>
      </c>
      <c r="I106" s="30">
        <v>3967</v>
      </c>
      <c r="J106" s="30"/>
      <c r="K106" s="30"/>
      <c r="L106" s="30">
        <v>4100</v>
      </c>
      <c r="M106" s="30"/>
      <c r="N106" s="30"/>
      <c r="O106" s="30">
        <v>32739</v>
      </c>
      <c r="P106" s="30"/>
      <c r="Q106" s="30"/>
      <c r="R106" s="30">
        <v>58150</v>
      </c>
      <c r="S106" s="30"/>
      <c r="T106" s="30"/>
      <c r="U106" s="30">
        <v>108981</v>
      </c>
      <c r="V106" s="30"/>
      <c r="W106" s="30"/>
      <c r="X106" s="30">
        <v>278322</v>
      </c>
      <c r="Y106" s="30"/>
      <c r="Z106" s="30"/>
      <c r="AA106" s="30">
        <v>1.72</v>
      </c>
      <c r="AB106" s="30">
        <v>1.45</v>
      </c>
    </row>
    <row r="109" spans="1:30" s="5" customFormat="1" ht="24" customHeight="1" x14ac:dyDescent="0.2">
      <c r="A109" s="131" t="s">
        <v>160</v>
      </c>
      <c r="B109" s="114"/>
      <c r="C109" s="114"/>
      <c r="D109" s="114"/>
      <c r="E109" s="114"/>
      <c r="F109" s="114"/>
      <c r="G109" s="114"/>
      <c r="H109" s="114"/>
      <c r="I109" s="114"/>
      <c r="J109" s="114"/>
      <c r="K109" s="114"/>
      <c r="L109" s="114"/>
      <c r="M109" s="114"/>
      <c r="N109" s="114"/>
      <c r="O109" s="114"/>
      <c r="P109" s="114"/>
    </row>
    <row r="110" spans="1:30" s="66" customFormat="1" ht="16.149999999999999" customHeight="1" x14ac:dyDescent="0.2">
      <c r="A110" s="132" t="s">
        <v>164</v>
      </c>
      <c r="B110" s="132"/>
      <c r="C110" s="132"/>
      <c r="D110" s="132"/>
      <c r="E110" s="132"/>
      <c r="F110" s="132"/>
      <c r="G110" s="132"/>
      <c r="H110" s="132"/>
      <c r="I110" s="132"/>
      <c r="J110" s="132"/>
      <c r="K110" s="132"/>
      <c r="L110" s="132"/>
      <c r="M110" s="132"/>
      <c r="N110" s="132"/>
    </row>
    <row r="111" spans="1:30" ht="13.15" customHeight="1" x14ac:dyDescent="0.2">
      <c r="A111" s="99" t="s">
        <v>152</v>
      </c>
      <c r="B111" s="100"/>
      <c r="C111" s="96" t="s">
        <v>153</v>
      </c>
      <c r="D111" s="97"/>
      <c r="E111" s="97"/>
      <c r="F111" s="97"/>
      <c r="G111" s="97"/>
      <c r="H111" s="98"/>
      <c r="I111" s="96" t="s">
        <v>157</v>
      </c>
      <c r="J111" s="97"/>
      <c r="K111" s="97"/>
      <c r="L111" s="97"/>
      <c r="M111" s="97"/>
      <c r="N111" s="98"/>
      <c r="O111" s="96" t="s">
        <v>158</v>
      </c>
      <c r="P111" s="97"/>
      <c r="Q111" s="97"/>
      <c r="R111" s="97"/>
      <c r="S111" s="97"/>
      <c r="T111" s="98"/>
      <c r="U111" s="96" t="s">
        <v>159</v>
      </c>
      <c r="V111" s="97"/>
      <c r="W111" s="97"/>
      <c r="X111" s="97"/>
      <c r="Y111" s="97"/>
      <c r="Z111" s="98"/>
      <c r="AA111" s="91" t="s">
        <v>67</v>
      </c>
      <c r="AB111" s="94" t="s">
        <v>68</v>
      </c>
    </row>
    <row r="112" spans="1:30" ht="13.15" customHeight="1" x14ac:dyDescent="0.2">
      <c r="A112" s="101"/>
      <c r="B112" s="102"/>
      <c r="C112" s="96" t="s">
        <v>154</v>
      </c>
      <c r="D112" s="97"/>
      <c r="E112" s="98"/>
      <c r="F112" s="96" t="s">
        <v>155</v>
      </c>
      <c r="G112" s="97"/>
      <c r="H112" s="98"/>
      <c r="I112" s="96" t="s">
        <v>156</v>
      </c>
      <c r="J112" s="97"/>
      <c r="K112" s="98"/>
      <c r="L112" s="96" t="s">
        <v>155</v>
      </c>
      <c r="M112" s="97"/>
      <c r="N112" s="98"/>
      <c r="O112" s="96" t="s">
        <v>156</v>
      </c>
      <c r="P112" s="97"/>
      <c r="Q112" s="98"/>
      <c r="R112" s="96" t="s">
        <v>155</v>
      </c>
      <c r="S112" s="97"/>
      <c r="T112" s="98"/>
      <c r="U112" s="96" t="s">
        <v>156</v>
      </c>
      <c r="V112" s="97"/>
      <c r="W112" s="98"/>
      <c r="X112" s="96" t="s">
        <v>155</v>
      </c>
      <c r="Y112" s="97"/>
      <c r="Z112" s="98"/>
      <c r="AA112" s="92"/>
      <c r="AB112" s="95"/>
    </row>
    <row r="113" spans="1:33" ht="13.15" customHeight="1" x14ac:dyDescent="0.2">
      <c r="A113" s="101"/>
      <c r="B113" s="102"/>
      <c r="C113" s="42" t="s">
        <v>41</v>
      </c>
      <c r="D113" s="42" t="s">
        <v>42</v>
      </c>
      <c r="E113" s="42" t="s">
        <v>43</v>
      </c>
      <c r="F113" s="42" t="s">
        <v>41</v>
      </c>
      <c r="G113" s="42" t="s">
        <v>42</v>
      </c>
      <c r="H113" s="42" t="s">
        <v>43</v>
      </c>
      <c r="I113" s="42" t="s">
        <v>41</v>
      </c>
      <c r="J113" s="42" t="s">
        <v>42</v>
      </c>
      <c r="K113" s="42" t="s">
        <v>43</v>
      </c>
      <c r="L113" s="42" t="s">
        <v>41</v>
      </c>
      <c r="M113" s="42" t="s">
        <v>42</v>
      </c>
      <c r="N113" s="42" t="s">
        <v>43</v>
      </c>
      <c r="O113" s="42" t="s">
        <v>41</v>
      </c>
      <c r="P113" s="42" t="s">
        <v>42</v>
      </c>
      <c r="Q113" s="42" t="s">
        <v>43</v>
      </c>
      <c r="R113" s="42" t="s">
        <v>41</v>
      </c>
      <c r="S113" s="42" t="s">
        <v>42</v>
      </c>
      <c r="T113" s="42" t="s">
        <v>43</v>
      </c>
      <c r="U113" s="42" t="s">
        <v>41</v>
      </c>
      <c r="V113" s="42" t="s">
        <v>42</v>
      </c>
      <c r="W113" s="42" t="s">
        <v>43</v>
      </c>
      <c r="X113" s="42" t="s">
        <v>41</v>
      </c>
      <c r="Y113" s="42" t="s">
        <v>42</v>
      </c>
      <c r="Z113" s="42" t="s">
        <v>43</v>
      </c>
      <c r="AA113" s="92"/>
      <c r="AB113" s="95"/>
    </row>
    <row r="114" spans="1:33" s="35" customFormat="1" ht="13.15" customHeight="1" x14ac:dyDescent="0.2">
      <c r="A114" s="103"/>
      <c r="B114" s="104"/>
      <c r="C114" s="69" t="s">
        <v>3</v>
      </c>
      <c r="D114" s="69" t="s">
        <v>4</v>
      </c>
      <c r="E114" s="69" t="s">
        <v>5</v>
      </c>
      <c r="F114" s="69" t="s">
        <v>3</v>
      </c>
      <c r="G114" s="69" t="s">
        <v>4</v>
      </c>
      <c r="H114" s="69" t="s">
        <v>5</v>
      </c>
      <c r="I114" s="69" t="s">
        <v>3</v>
      </c>
      <c r="J114" s="69" t="s">
        <v>4</v>
      </c>
      <c r="K114" s="69" t="s">
        <v>5</v>
      </c>
      <c r="L114" s="69" t="s">
        <v>3</v>
      </c>
      <c r="M114" s="69" t="s">
        <v>4</v>
      </c>
      <c r="N114" s="69" t="s">
        <v>5</v>
      </c>
      <c r="O114" s="69" t="s">
        <v>3</v>
      </c>
      <c r="P114" s="69" t="s">
        <v>4</v>
      </c>
      <c r="Q114" s="69" t="s">
        <v>5</v>
      </c>
      <c r="R114" s="69" t="s">
        <v>3</v>
      </c>
      <c r="S114" s="69" t="s">
        <v>4</v>
      </c>
      <c r="T114" s="69" t="s">
        <v>5</v>
      </c>
      <c r="U114" s="69" t="s">
        <v>3</v>
      </c>
      <c r="V114" s="69" t="s">
        <v>4</v>
      </c>
      <c r="W114" s="69" t="s">
        <v>5</v>
      </c>
      <c r="X114" s="69" t="s">
        <v>3</v>
      </c>
      <c r="Y114" s="69" t="s">
        <v>4</v>
      </c>
      <c r="Z114" s="69" t="s">
        <v>5</v>
      </c>
      <c r="AA114" s="93"/>
      <c r="AB114" s="126"/>
    </row>
    <row r="115" spans="1:33" s="2" customFormat="1" ht="13.15" customHeight="1" x14ac:dyDescent="0.2">
      <c r="A115" s="37" t="s">
        <v>85</v>
      </c>
      <c r="B115" s="27" t="s">
        <v>16</v>
      </c>
      <c r="C115" s="12">
        <v>146379</v>
      </c>
      <c r="D115" s="13">
        <v>89167</v>
      </c>
      <c r="E115" s="14">
        <v>57212</v>
      </c>
      <c r="F115" s="12">
        <v>342490</v>
      </c>
      <c r="G115" s="13">
        <v>178253</v>
      </c>
      <c r="H115" s="14">
        <v>164237</v>
      </c>
      <c r="I115" s="12">
        <v>3902</v>
      </c>
      <c r="J115" s="13">
        <v>2910</v>
      </c>
      <c r="K115" s="14">
        <v>992</v>
      </c>
      <c r="L115" s="12">
        <v>4032</v>
      </c>
      <c r="M115" s="13">
        <v>2979</v>
      </c>
      <c r="N115" s="14">
        <v>1053</v>
      </c>
      <c r="O115" s="12">
        <v>32662</v>
      </c>
      <c r="P115" s="13">
        <v>21380</v>
      </c>
      <c r="Q115" s="14">
        <v>11282</v>
      </c>
      <c r="R115" s="12">
        <v>57917</v>
      </c>
      <c r="S115" s="13">
        <v>33107</v>
      </c>
      <c r="T115" s="14">
        <v>24810</v>
      </c>
      <c r="U115" s="12">
        <v>109815</v>
      </c>
      <c r="V115" s="13">
        <v>64877</v>
      </c>
      <c r="W115" s="14">
        <v>44938</v>
      </c>
      <c r="X115" s="12">
        <v>280541</v>
      </c>
      <c r="Y115" s="13">
        <v>142167</v>
      </c>
      <c r="Z115" s="14">
        <v>138374</v>
      </c>
      <c r="AA115" s="9">
        <v>1.73</v>
      </c>
      <c r="AB115" s="20">
        <v>1.46</v>
      </c>
      <c r="AD115" s="2">
        <v>8468978</v>
      </c>
      <c r="AE115" s="2">
        <v>23492074</v>
      </c>
      <c r="AF115" s="34">
        <f t="shared" ref="AF115:AF137" si="0">C115/AD115*100</f>
        <v>1.7284139833637542</v>
      </c>
      <c r="AG115" s="34">
        <f t="shared" ref="AG115:AG137" si="1">F115/AE115*100</f>
        <v>1.4578959695086946</v>
      </c>
    </row>
    <row r="116" spans="1:33" ht="13.15" customHeight="1" x14ac:dyDescent="0.2">
      <c r="A116" s="25" t="s">
        <v>86</v>
      </c>
      <c r="B116" s="7" t="s">
        <v>17</v>
      </c>
      <c r="C116" s="29">
        <v>21988</v>
      </c>
      <c r="D116" s="30">
        <v>12803</v>
      </c>
      <c r="E116" s="31">
        <v>9185</v>
      </c>
      <c r="F116" s="29">
        <v>53789</v>
      </c>
      <c r="G116" s="30">
        <v>27316</v>
      </c>
      <c r="H116" s="31">
        <v>26473</v>
      </c>
      <c r="I116" s="29">
        <v>87</v>
      </c>
      <c r="J116" s="30">
        <v>66</v>
      </c>
      <c r="K116" s="31">
        <v>21</v>
      </c>
      <c r="L116" s="29">
        <v>92</v>
      </c>
      <c r="M116" s="30">
        <v>68</v>
      </c>
      <c r="N116" s="31">
        <v>24</v>
      </c>
      <c r="O116" s="29">
        <v>1491</v>
      </c>
      <c r="P116" s="30">
        <v>954</v>
      </c>
      <c r="Q116" s="31">
        <v>537</v>
      </c>
      <c r="R116" s="29">
        <v>2924</v>
      </c>
      <c r="S116" s="30">
        <v>1595</v>
      </c>
      <c r="T116" s="31">
        <v>1329</v>
      </c>
      <c r="U116" s="29">
        <v>20410</v>
      </c>
      <c r="V116" s="30">
        <v>11783</v>
      </c>
      <c r="W116" s="31">
        <v>8627</v>
      </c>
      <c r="X116" s="29">
        <v>50773</v>
      </c>
      <c r="Y116" s="30">
        <v>25653</v>
      </c>
      <c r="Z116" s="31">
        <v>25120</v>
      </c>
      <c r="AA116" s="32">
        <v>1.46</v>
      </c>
      <c r="AB116" s="33">
        <v>1.35</v>
      </c>
      <c r="AC116" s="2"/>
      <c r="AD116">
        <v>1510900</v>
      </c>
      <c r="AE116">
        <v>3970644</v>
      </c>
      <c r="AF116" s="33">
        <f t="shared" si="0"/>
        <v>1.4552915480839235</v>
      </c>
      <c r="AG116" s="33">
        <f t="shared" si="1"/>
        <v>1.3546669003819027</v>
      </c>
    </row>
    <row r="117" spans="1:33" ht="13.15" customHeight="1" x14ac:dyDescent="0.2">
      <c r="A117" s="25" t="s">
        <v>87</v>
      </c>
      <c r="B117" s="7" t="s">
        <v>18</v>
      </c>
      <c r="C117" s="29">
        <v>20945</v>
      </c>
      <c r="D117" s="30">
        <v>11832</v>
      </c>
      <c r="E117" s="31">
        <v>9113</v>
      </c>
      <c r="F117" s="29">
        <v>48594</v>
      </c>
      <c r="G117" s="30">
        <v>24403</v>
      </c>
      <c r="H117" s="31">
        <v>24191</v>
      </c>
      <c r="I117" s="29">
        <v>2167</v>
      </c>
      <c r="J117" s="30">
        <v>1625</v>
      </c>
      <c r="K117" s="31">
        <v>542</v>
      </c>
      <c r="L117" s="29">
        <v>2247</v>
      </c>
      <c r="M117" s="30">
        <v>1665</v>
      </c>
      <c r="N117" s="31">
        <v>582</v>
      </c>
      <c r="O117" s="29">
        <v>5124</v>
      </c>
      <c r="P117" s="30">
        <v>3062</v>
      </c>
      <c r="Q117" s="31">
        <v>2062</v>
      </c>
      <c r="R117" s="29">
        <v>8882</v>
      </c>
      <c r="S117" s="30">
        <v>4857</v>
      </c>
      <c r="T117" s="31">
        <v>4025</v>
      </c>
      <c r="U117" s="29">
        <v>13654</v>
      </c>
      <c r="V117" s="30">
        <v>7145</v>
      </c>
      <c r="W117" s="31">
        <v>6509</v>
      </c>
      <c r="X117" s="29">
        <v>37465</v>
      </c>
      <c r="Y117" s="30">
        <v>17881</v>
      </c>
      <c r="Z117" s="31">
        <v>19584</v>
      </c>
      <c r="AA117" s="32">
        <v>2.0099999999999998</v>
      </c>
      <c r="AB117" s="33">
        <v>1.8</v>
      </c>
      <c r="AC117" s="2"/>
      <c r="AD117">
        <v>1043948</v>
      </c>
      <c r="AE117">
        <v>2704810</v>
      </c>
      <c r="AF117" s="33">
        <f t="shared" si="0"/>
        <v>2.0063259855854891</v>
      </c>
      <c r="AG117" s="33">
        <f t="shared" si="1"/>
        <v>1.7965772087503373</v>
      </c>
    </row>
    <row r="118" spans="1:33" ht="13.15" customHeight="1" x14ac:dyDescent="0.2">
      <c r="A118" s="25" t="s">
        <v>88</v>
      </c>
      <c r="B118" s="7" t="s">
        <v>19</v>
      </c>
      <c r="C118" s="29">
        <v>6927</v>
      </c>
      <c r="D118" s="30">
        <v>3880</v>
      </c>
      <c r="E118" s="31">
        <v>3047</v>
      </c>
      <c r="F118" s="29">
        <v>17963</v>
      </c>
      <c r="G118" s="30">
        <v>9070</v>
      </c>
      <c r="H118" s="31">
        <v>8893</v>
      </c>
      <c r="I118" s="29">
        <v>41</v>
      </c>
      <c r="J118" s="30">
        <v>35</v>
      </c>
      <c r="K118" s="31">
        <v>6</v>
      </c>
      <c r="L118" s="29">
        <v>44</v>
      </c>
      <c r="M118" s="30">
        <v>37</v>
      </c>
      <c r="N118" s="31">
        <v>7</v>
      </c>
      <c r="O118" s="29">
        <v>922</v>
      </c>
      <c r="P118" s="30">
        <v>566</v>
      </c>
      <c r="Q118" s="31">
        <v>356</v>
      </c>
      <c r="R118" s="29">
        <v>1900</v>
      </c>
      <c r="S118" s="30">
        <v>1052</v>
      </c>
      <c r="T118" s="31">
        <v>848</v>
      </c>
      <c r="U118" s="29">
        <v>5964</v>
      </c>
      <c r="V118" s="30">
        <v>3279</v>
      </c>
      <c r="W118" s="31">
        <v>2685</v>
      </c>
      <c r="X118" s="29">
        <v>16019</v>
      </c>
      <c r="Y118" s="30">
        <v>7981</v>
      </c>
      <c r="Z118" s="31">
        <v>8038</v>
      </c>
      <c r="AA118" s="32">
        <v>0.92</v>
      </c>
      <c r="AB118" s="33">
        <v>0.85</v>
      </c>
      <c r="AD118">
        <v>750501</v>
      </c>
      <c r="AE118">
        <v>2105780</v>
      </c>
      <c r="AF118" s="33">
        <f t="shared" si="0"/>
        <v>0.92298344705736579</v>
      </c>
      <c r="AG118" s="33">
        <f t="shared" si="1"/>
        <v>0.85303308037876691</v>
      </c>
    </row>
    <row r="119" spans="1:33" ht="13.15" customHeight="1" x14ac:dyDescent="0.2">
      <c r="A119" s="25" t="s">
        <v>89</v>
      </c>
      <c r="B119" s="7" t="s">
        <v>28</v>
      </c>
      <c r="C119" s="29">
        <v>16086</v>
      </c>
      <c r="D119" s="30">
        <v>9033</v>
      </c>
      <c r="E119" s="31">
        <v>7053</v>
      </c>
      <c r="F119" s="29">
        <v>40247</v>
      </c>
      <c r="G119" s="30">
        <v>20116</v>
      </c>
      <c r="H119" s="31">
        <v>20131</v>
      </c>
      <c r="I119" s="29">
        <v>523</v>
      </c>
      <c r="J119" s="30">
        <v>385</v>
      </c>
      <c r="K119" s="31">
        <v>138</v>
      </c>
      <c r="L119" s="29">
        <v>541</v>
      </c>
      <c r="M119" s="30">
        <v>397</v>
      </c>
      <c r="N119" s="31">
        <v>144</v>
      </c>
      <c r="O119" s="29">
        <v>4322</v>
      </c>
      <c r="P119" s="30">
        <v>2645</v>
      </c>
      <c r="Q119" s="31">
        <v>1677</v>
      </c>
      <c r="R119" s="29">
        <v>8716</v>
      </c>
      <c r="S119" s="30">
        <v>4725</v>
      </c>
      <c r="T119" s="31">
        <v>3991</v>
      </c>
      <c r="U119" s="29">
        <v>11241</v>
      </c>
      <c r="V119" s="30">
        <v>6003</v>
      </c>
      <c r="W119" s="31">
        <v>5238</v>
      </c>
      <c r="X119" s="29">
        <v>30990</v>
      </c>
      <c r="Y119" s="30">
        <v>14994</v>
      </c>
      <c r="Z119" s="31">
        <v>15996</v>
      </c>
      <c r="AA119" s="32">
        <v>1.73</v>
      </c>
      <c r="AB119" s="33">
        <v>1.47</v>
      </c>
      <c r="AD119">
        <v>927901</v>
      </c>
      <c r="AE119">
        <v>2744445</v>
      </c>
      <c r="AF119" s="33">
        <f t="shared" si="0"/>
        <v>1.7335901136004812</v>
      </c>
      <c r="AG119" s="33">
        <f t="shared" si="1"/>
        <v>1.4664895816822709</v>
      </c>
    </row>
    <row r="120" spans="1:33" ht="13.15" customHeight="1" x14ac:dyDescent="0.2">
      <c r="A120" s="25" t="s">
        <v>90</v>
      </c>
      <c r="B120" s="7" t="s">
        <v>29</v>
      </c>
      <c r="C120" s="29">
        <v>10203</v>
      </c>
      <c r="D120" s="30">
        <v>6614</v>
      </c>
      <c r="E120" s="31">
        <v>3589</v>
      </c>
      <c r="F120" s="29">
        <v>22843</v>
      </c>
      <c r="G120" s="30">
        <v>12180</v>
      </c>
      <c r="H120" s="31">
        <v>10663</v>
      </c>
      <c r="I120" s="29">
        <v>491</v>
      </c>
      <c r="J120" s="30">
        <v>329</v>
      </c>
      <c r="K120" s="31">
        <v>162</v>
      </c>
      <c r="L120" s="29">
        <v>499</v>
      </c>
      <c r="M120" s="30">
        <v>332</v>
      </c>
      <c r="N120" s="31">
        <v>167</v>
      </c>
      <c r="O120" s="29">
        <v>3101</v>
      </c>
      <c r="P120" s="30">
        <v>2152</v>
      </c>
      <c r="Q120" s="31">
        <v>949</v>
      </c>
      <c r="R120" s="29">
        <v>4591</v>
      </c>
      <c r="S120" s="30">
        <v>2850</v>
      </c>
      <c r="T120" s="31">
        <v>1741</v>
      </c>
      <c r="U120" s="29">
        <v>6611</v>
      </c>
      <c r="V120" s="30">
        <v>4133</v>
      </c>
      <c r="W120" s="31">
        <v>2478</v>
      </c>
      <c r="X120" s="29">
        <v>17753</v>
      </c>
      <c r="Y120" s="30">
        <v>8998</v>
      </c>
      <c r="Z120" s="31">
        <v>8755</v>
      </c>
      <c r="AA120" s="32">
        <v>1.52</v>
      </c>
      <c r="AB120" s="33">
        <v>1.21</v>
      </c>
      <c r="AD120">
        <v>672325</v>
      </c>
      <c r="AE120">
        <v>1885541</v>
      </c>
      <c r="AF120" s="33">
        <f t="shared" si="0"/>
        <v>1.5175696277841817</v>
      </c>
      <c r="AG120" s="33">
        <f t="shared" si="1"/>
        <v>1.2114825400243219</v>
      </c>
    </row>
    <row r="121" spans="1:33" ht="13.15" customHeight="1" x14ac:dyDescent="0.2">
      <c r="A121" s="25" t="s">
        <v>91</v>
      </c>
      <c r="B121" s="7" t="s">
        <v>30</v>
      </c>
      <c r="C121" s="29">
        <v>22811</v>
      </c>
      <c r="D121" s="30">
        <v>14002</v>
      </c>
      <c r="E121" s="31">
        <v>8809</v>
      </c>
      <c r="F121" s="29">
        <v>55256</v>
      </c>
      <c r="G121" s="30">
        <v>28347</v>
      </c>
      <c r="H121" s="31">
        <v>26909</v>
      </c>
      <c r="I121" s="29">
        <v>132</v>
      </c>
      <c r="J121" s="30">
        <v>99</v>
      </c>
      <c r="K121" s="31">
        <v>33</v>
      </c>
      <c r="L121" s="29">
        <v>136</v>
      </c>
      <c r="M121" s="30">
        <v>102</v>
      </c>
      <c r="N121" s="31">
        <v>34</v>
      </c>
      <c r="O121" s="29">
        <v>8567</v>
      </c>
      <c r="P121" s="30">
        <v>5543</v>
      </c>
      <c r="Q121" s="31">
        <v>3024</v>
      </c>
      <c r="R121" s="29">
        <v>14901</v>
      </c>
      <c r="S121" s="30">
        <v>8403</v>
      </c>
      <c r="T121" s="31">
        <v>6498</v>
      </c>
      <c r="U121" s="29">
        <v>14112</v>
      </c>
      <c r="V121" s="30">
        <v>8360</v>
      </c>
      <c r="W121" s="31">
        <v>5752</v>
      </c>
      <c r="X121" s="29">
        <v>40219</v>
      </c>
      <c r="Y121" s="30">
        <v>19842</v>
      </c>
      <c r="Z121" s="31">
        <v>20377</v>
      </c>
      <c r="AA121" s="32">
        <v>2.13</v>
      </c>
      <c r="AB121" s="33">
        <v>1.99</v>
      </c>
      <c r="AD121">
        <v>1072939</v>
      </c>
      <c r="AE121">
        <v>2778918</v>
      </c>
      <c r="AF121" s="33">
        <f t="shared" si="0"/>
        <v>2.1260295319678004</v>
      </c>
      <c r="AG121" s="33">
        <f t="shared" si="1"/>
        <v>1.9883998016494189</v>
      </c>
    </row>
    <row r="122" spans="1:33" ht="13.15" customHeight="1" x14ac:dyDescent="0.2">
      <c r="A122" s="25" t="s">
        <v>50</v>
      </c>
      <c r="B122" s="7" t="s">
        <v>31</v>
      </c>
      <c r="C122" s="15">
        <v>2670</v>
      </c>
      <c r="D122" s="3">
        <v>1662</v>
      </c>
      <c r="E122" s="16">
        <v>1008</v>
      </c>
      <c r="F122" s="15">
        <v>5212</v>
      </c>
      <c r="G122" s="3">
        <v>2842</v>
      </c>
      <c r="H122" s="16">
        <v>2370</v>
      </c>
      <c r="I122" s="15">
        <v>17</v>
      </c>
      <c r="J122" s="3">
        <v>14</v>
      </c>
      <c r="K122" s="16">
        <v>3</v>
      </c>
      <c r="L122" s="15">
        <v>18</v>
      </c>
      <c r="M122" s="3">
        <v>14</v>
      </c>
      <c r="N122" s="16">
        <v>4</v>
      </c>
      <c r="O122" s="15">
        <v>293</v>
      </c>
      <c r="P122" s="3">
        <v>221</v>
      </c>
      <c r="Q122" s="16">
        <v>72</v>
      </c>
      <c r="R122" s="15">
        <v>468</v>
      </c>
      <c r="S122" s="3">
        <v>306</v>
      </c>
      <c r="T122" s="16">
        <v>162</v>
      </c>
      <c r="U122" s="15">
        <v>2360</v>
      </c>
      <c r="V122" s="3">
        <v>1427</v>
      </c>
      <c r="W122" s="16">
        <v>933</v>
      </c>
      <c r="X122" s="15">
        <v>4726</v>
      </c>
      <c r="Y122" s="3">
        <v>2522</v>
      </c>
      <c r="Z122" s="16">
        <v>2204</v>
      </c>
      <c r="AA122" s="10">
        <v>1.62</v>
      </c>
      <c r="AB122" s="21">
        <v>1.1399999999999999</v>
      </c>
      <c r="AD122">
        <v>164911</v>
      </c>
      <c r="AE122">
        <v>458117</v>
      </c>
      <c r="AF122" s="33">
        <f t="shared" si="0"/>
        <v>1.6190551267047073</v>
      </c>
      <c r="AG122" s="33">
        <f t="shared" si="1"/>
        <v>1.1377006310614974</v>
      </c>
    </row>
    <row r="123" spans="1:33" ht="13.15" customHeight="1" x14ac:dyDescent="0.2">
      <c r="A123" s="25" t="s">
        <v>92</v>
      </c>
      <c r="B123" s="7" t="s">
        <v>32</v>
      </c>
      <c r="C123" s="15">
        <v>1846</v>
      </c>
      <c r="D123" s="3">
        <v>1223</v>
      </c>
      <c r="E123" s="16">
        <v>623</v>
      </c>
      <c r="F123" s="15">
        <v>4703</v>
      </c>
      <c r="G123" s="3">
        <v>2550</v>
      </c>
      <c r="H123" s="16">
        <v>2153</v>
      </c>
      <c r="I123" s="15">
        <v>25</v>
      </c>
      <c r="J123" s="3">
        <v>24</v>
      </c>
      <c r="K123" s="16">
        <v>1</v>
      </c>
      <c r="L123" s="15">
        <v>25</v>
      </c>
      <c r="M123" s="3">
        <v>24</v>
      </c>
      <c r="N123" s="16">
        <v>1</v>
      </c>
      <c r="O123" s="15">
        <v>264</v>
      </c>
      <c r="P123" s="3">
        <v>204</v>
      </c>
      <c r="Q123" s="16">
        <v>60</v>
      </c>
      <c r="R123" s="15">
        <v>487</v>
      </c>
      <c r="S123" s="3">
        <v>302</v>
      </c>
      <c r="T123" s="16">
        <v>185</v>
      </c>
      <c r="U123" s="15">
        <v>1557</v>
      </c>
      <c r="V123" s="3">
        <v>995</v>
      </c>
      <c r="W123" s="16">
        <v>562</v>
      </c>
      <c r="X123" s="15">
        <v>4191</v>
      </c>
      <c r="Y123" s="3">
        <v>2224</v>
      </c>
      <c r="Z123" s="16">
        <v>1967</v>
      </c>
      <c r="AA123" s="10">
        <v>1.01</v>
      </c>
      <c r="AB123" s="21">
        <v>0.87</v>
      </c>
      <c r="AD123">
        <v>183110</v>
      </c>
      <c r="AE123">
        <v>542042</v>
      </c>
      <c r="AF123" s="33">
        <f t="shared" si="0"/>
        <v>1.0081371852984544</v>
      </c>
      <c r="AG123" s="33">
        <f t="shared" si="1"/>
        <v>0.86764494264282099</v>
      </c>
    </row>
    <row r="124" spans="1:33" ht="13.15" customHeight="1" x14ac:dyDescent="0.2">
      <c r="A124" s="25" t="s">
        <v>46</v>
      </c>
      <c r="B124" s="7" t="s">
        <v>33</v>
      </c>
      <c r="C124" s="15">
        <v>3099</v>
      </c>
      <c r="D124" s="3">
        <v>2013</v>
      </c>
      <c r="E124" s="16">
        <v>1086</v>
      </c>
      <c r="F124" s="15">
        <v>7054</v>
      </c>
      <c r="G124" s="3">
        <v>3820</v>
      </c>
      <c r="H124" s="16">
        <v>3234</v>
      </c>
      <c r="I124" s="15">
        <v>7</v>
      </c>
      <c r="J124" s="3">
        <v>7</v>
      </c>
      <c r="K124" s="16">
        <v>0</v>
      </c>
      <c r="L124" s="15">
        <v>7</v>
      </c>
      <c r="M124" s="3">
        <v>7</v>
      </c>
      <c r="N124" s="16">
        <v>0</v>
      </c>
      <c r="O124" s="15">
        <v>1257</v>
      </c>
      <c r="P124" s="3">
        <v>885</v>
      </c>
      <c r="Q124" s="16">
        <v>372</v>
      </c>
      <c r="R124" s="15">
        <v>2243</v>
      </c>
      <c r="S124" s="3">
        <v>1347</v>
      </c>
      <c r="T124" s="16">
        <v>896</v>
      </c>
      <c r="U124" s="15">
        <v>1835</v>
      </c>
      <c r="V124" s="3">
        <v>1121</v>
      </c>
      <c r="W124" s="16">
        <v>714</v>
      </c>
      <c r="X124" s="15">
        <v>4804</v>
      </c>
      <c r="Y124" s="3">
        <v>2466</v>
      </c>
      <c r="Z124" s="16">
        <v>2338</v>
      </c>
      <c r="AA124" s="10">
        <v>1.68</v>
      </c>
      <c r="AB124" s="21">
        <v>1.25</v>
      </c>
      <c r="AD124">
        <v>184363</v>
      </c>
      <c r="AE124">
        <v>563912</v>
      </c>
      <c r="AF124" s="33">
        <f t="shared" si="0"/>
        <v>1.6809229617656469</v>
      </c>
      <c r="AG124" s="33">
        <f t="shared" si="1"/>
        <v>1.2509043964306488</v>
      </c>
    </row>
    <row r="125" spans="1:33" ht="13.15" customHeight="1" x14ac:dyDescent="0.2">
      <c r="A125" s="25" t="s">
        <v>47</v>
      </c>
      <c r="B125" s="7" t="s">
        <v>34</v>
      </c>
      <c r="C125" s="15">
        <v>6069</v>
      </c>
      <c r="D125" s="3">
        <v>3923</v>
      </c>
      <c r="E125" s="16">
        <v>2146</v>
      </c>
      <c r="F125" s="15">
        <v>10879</v>
      </c>
      <c r="G125" s="3">
        <v>6043</v>
      </c>
      <c r="H125" s="16">
        <v>4836</v>
      </c>
      <c r="I125" s="15">
        <v>2</v>
      </c>
      <c r="J125" s="3">
        <v>2</v>
      </c>
      <c r="K125" s="16">
        <v>0</v>
      </c>
      <c r="L125" s="15">
        <v>2</v>
      </c>
      <c r="M125" s="3">
        <v>2</v>
      </c>
      <c r="N125" s="16">
        <v>0</v>
      </c>
      <c r="O125" s="15">
        <v>73</v>
      </c>
      <c r="P125" s="3">
        <v>46</v>
      </c>
      <c r="Q125" s="16">
        <v>27</v>
      </c>
      <c r="R125" s="15">
        <v>146</v>
      </c>
      <c r="S125" s="3">
        <v>85</v>
      </c>
      <c r="T125" s="16">
        <v>61</v>
      </c>
      <c r="U125" s="15">
        <v>5994</v>
      </c>
      <c r="V125" s="3">
        <v>3875</v>
      </c>
      <c r="W125" s="16">
        <v>2119</v>
      </c>
      <c r="X125" s="15">
        <v>10731</v>
      </c>
      <c r="Y125" s="3">
        <v>5956</v>
      </c>
      <c r="Z125" s="16">
        <v>4775</v>
      </c>
      <c r="AA125" s="10">
        <v>1.59</v>
      </c>
      <c r="AB125" s="21">
        <v>0.84</v>
      </c>
      <c r="AD125">
        <v>381888</v>
      </c>
      <c r="AE125">
        <v>1289072</v>
      </c>
      <c r="AF125" s="33">
        <f t="shared" si="0"/>
        <v>1.5892094017094016</v>
      </c>
      <c r="AG125" s="33">
        <f t="shared" si="1"/>
        <v>0.84394044708131122</v>
      </c>
    </row>
    <row r="126" spans="1:33" ht="13.15" customHeight="1" x14ac:dyDescent="0.2">
      <c r="A126" s="25" t="s">
        <v>48</v>
      </c>
      <c r="B126" s="7" t="s">
        <v>35</v>
      </c>
      <c r="C126" s="15">
        <v>3699</v>
      </c>
      <c r="D126" s="3">
        <v>2395</v>
      </c>
      <c r="E126" s="16">
        <v>1304</v>
      </c>
      <c r="F126" s="15">
        <v>7821</v>
      </c>
      <c r="G126" s="3">
        <v>4274</v>
      </c>
      <c r="H126" s="16">
        <v>3547</v>
      </c>
      <c r="I126" s="15">
        <v>14</v>
      </c>
      <c r="J126" s="3">
        <v>11</v>
      </c>
      <c r="K126" s="16">
        <v>3</v>
      </c>
      <c r="L126" s="15">
        <v>17</v>
      </c>
      <c r="M126" s="3">
        <v>13</v>
      </c>
      <c r="N126" s="16">
        <v>4</v>
      </c>
      <c r="O126" s="15">
        <v>265</v>
      </c>
      <c r="P126" s="3">
        <v>160</v>
      </c>
      <c r="Q126" s="16">
        <v>105</v>
      </c>
      <c r="R126" s="15">
        <v>550</v>
      </c>
      <c r="S126" s="3">
        <v>287</v>
      </c>
      <c r="T126" s="16">
        <v>263</v>
      </c>
      <c r="U126" s="15">
        <v>3420</v>
      </c>
      <c r="V126" s="3">
        <v>2224</v>
      </c>
      <c r="W126" s="16">
        <v>1196</v>
      </c>
      <c r="X126" s="15">
        <v>7254</v>
      </c>
      <c r="Y126" s="3">
        <v>3974</v>
      </c>
      <c r="Z126" s="16">
        <v>3280</v>
      </c>
      <c r="AA126" s="10">
        <v>2.09</v>
      </c>
      <c r="AB126" s="21">
        <v>1.54</v>
      </c>
      <c r="AD126">
        <v>176988</v>
      </c>
      <c r="AE126">
        <v>509490</v>
      </c>
      <c r="AF126" s="33">
        <f t="shared" si="0"/>
        <v>2.0899722015051867</v>
      </c>
      <c r="AG126" s="33">
        <f t="shared" si="1"/>
        <v>1.5350644762409469</v>
      </c>
    </row>
    <row r="127" spans="1:33" ht="13.15" customHeight="1" x14ac:dyDescent="0.2">
      <c r="A127" s="25" t="s">
        <v>49</v>
      </c>
      <c r="B127" s="7" t="s">
        <v>20</v>
      </c>
      <c r="C127" s="15">
        <v>5299</v>
      </c>
      <c r="D127" s="3">
        <v>3805</v>
      </c>
      <c r="E127" s="16">
        <v>1494</v>
      </c>
      <c r="F127" s="15">
        <v>12463</v>
      </c>
      <c r="G127" s="3">
        <v>6860</v>
      </c>
      <c r="H127" s="16">
        <v>5603</v>
      </c>
      <c r="I127" s="15">
        <v>0</v>
      </c>
      <c r="J127" s="3">
        <v>0</v>
      </c>
      <c r="K127" s="16">
        <v>0</v>
      </c>
      <c r="L127" s="15">
        <v>0</v>
      </c>
      <c r="M127" s="3">
        <v>0</v>
      </c>
      <c r="N127" s="16">
        <v>0</v>
      </c>
      <c r="O127" s="15">
        <v>2372</v>
      </c>
      <c r="P127" s="3">
        <v>1771</v>
      </c>
      <c r="Q127" s="16">
        <v>601</v>
      </c>
      <c r="R127" s="15">
        <v>4283</v>
      </c>
      <c r="S127" s="3">
        <v>2592</v>
      </c>
      <c r="T127" s="16">
        <v>1691</v>
      </c>
      <c r="U127" s="15">
        <v>2927</v>
      </c>
      <c r="V127" s="3">
        <v>2034</v>
      </c>
      <c r="W127" s="16">
        <v>893</v>
      </c>
      <c r="X127" s="15">
        <v>8180</v>
      </c>
      <c r="Y127" s="3">
        <v>4268</v>
      </c>
      <c r="Z127" s="16">
        <v>3912</v>
      </c>
      <c r="AA127" s="10">
        <v>2.2200000000000002</v>
      </c>
      <c r="AB127" s="21">
        <v>1.78</v>
      </c>
      <c r="AD127">
        <v>238485</v>
      </c>
      <c r="AE127">
        <v>699633</v>
      </c>
      <c r="AF127" s="33">
        <f t="shared" si="0"/>
        <v>2.2219426798331132</v>
      </c>
      <c r="AG127" s="33">
        <f t="shared" si="1"/>
        <v>1.7813625143468075</v>
      </c>
    </row>
    <row r="128" spans="1:33" ht="13.15" customHeight="1" x14ac:dyDescent="0.2">
      <c r="A128" s="25" t="s">
        <v>50</v>
      </c>
      <c r="B128" s="7" t="s">
        <v>21</v>
      </c>
      <c r="C128" s="15">
        <v>2018</v>
      </c>
      <c r="D128" s="3">
        <v>1468</v>
      </c>
      <c r="E128" s="16">
        <v>550</v>
      </c>
      <c r="F128" s="15">
        <v>4001</v>
      </c>
      <c r="G128" s="3">
        <v>2352</v>
      </c>
      <c r="H128" s="16">
        <v>1649</v>
      </c>
      <c r="I128" s="15">
        <v>14</v>
      </c>
      <c r="J128" s="3">
        <v>12</v>
      </c>
      <c r="K128" s="16">
        <v>2</v>
      </c>
      <c r="L128" s="15">
        <v>14</v>
      </c>
      <c r="M128" s="3">
        <v>12</v>
      </c>
      <c r="N128" s="16">
        <v>2</v>
      </c>
      <c r="O128" s="15">
        <v>247</v>
      </c>
      <c r="P128" s="3">
        <v>192</v>
      </c>
      <c r="Q128" s="16">
        <v>55</v>
      </c>
      <c r="R128" s="15">
        <v>324</v>
      </c>
      <c r="S128" s="3">
        <v>222</v>
      </c>
      <c r="T128" s="16">
        <v>102</v>
      </c>
      <c r="U128" s="15">
        <v>1757</v>
      </c>
      <c r="V128" s="3">
        <v>1264</v>
      </c>
      <c r="W128" s="16">
        <v>493</v>
      </c>
      <c r="X128" s="15">
        <v>3663</v>
      </c>
      <c r="Y128" s="3">
        <v>2118</v>
      </c>
      <c r="Z128" s="16">
        <v>1545</v>
      </c>
      <c r="AA128" s="10">
        <v>1.1100000000000001</v>
      </c>
      <c r="AB128" s="21">
        <v>0.77</v>
      </c>
      <c r="AD128">
        <v>181969</v>
      </c>
      <c r="AE128">
        <v>519839</v>
      </c>
      <c r="AF128" s="33">
        <f t="shared" si="0"/>
        <v>1.1089801010062155</v>
      </c>
      <c r="AG128" s="33">
        <f t="shared" si="1"/>
        <v>0.76966137592600792</v>
      </c>
    </row>
    <row r="129" spans="1:33" ht="13.15" customHeight="1" x14ac:dyDescent="0.2">
      <c r="A129" s="25" t="s">
        <v>51</v>
      </c>
      <c r="B129" s="7" t="s">
        <v>22</v>
      </c>
      <c r="C129" s="15">
        <v>7924</v>
      </c>
      <c r="D129" s="3">
        <v>5333</v>
      </c>
      <c r="E129" s="16">
        <v>2591</v>
      </c>
      <c r="F129" s="15">
        <v>16795</v>
      </c>
      <c r="G129" s="3">
        <v>9536</v>
      </c>
      <c r="H129" s="16">
        <v>7259</v>
      </c>
      <c r="I129" s="15">
        <v>65</v>
      </c>
      <c r="J129" s="3">
        <v>49</v>
      </c>
      <c r="K129" s="16">
        <v>16</v>
      </c>
      <c r="L129" s="15">
        <v>65</v>
      </c>
      <c r="M129" s="3">
        <v>49</v>
      </c>
      <c r="N129" s="16">
        <v>16</v>
      </c>
      <c r="O129" s="15">
        <v>1019</v>
      </c>
      <c r="P129" s="3">
        <v>747</v>
      </c>
      <c r="Q129" s="16">
        <v>272</v>
      </c>
      <c r="R129" s="15">
        <v>1333</v>
      </c>
      <c r="S129" s="3">
        <v>906</v>
      </c>
      <c r="T129" s="16">
        <v>427</v>
      </c>
      <c r="U129" s="15">
        <v>6840</v>
      </c>
      <c r="V129" s="3">
        <v>4537</v>
      </c>
      <c r="W129" s="16">
        <v>2303</v>
      </c>
      <c r="X129" s="15">
        <v>15397</v>
      </c>
      <c r="Y129" s="3">
        <v>8581</v>
      </c>
      <c r="Z129" s="16">
        <v>6816</v>
      </c>
      <c r="AA129" s="10">
        <v>2.79</v>
      </c>
      <c r="AB129" s="21">
        <v>2</v>
      </c>
      <c r="AD129">
        <v>284445</v>
      </c>
      <c r="AE129">
        <v>841253</v>
      </c>
      <c r="AF129" s="33">
        <f t="shared" si="0"/>
        <v>2.7857758090316231</v>
      </c>
      <c r="AG129" s="33">
        <f t="shared" si="1"/>
        <v>1.9964267586564326</v>
      </c>
    </row>
    <row r="130" spans="1:33" ht="13.15" customHeight="1" x14ac:dyDescent="0.2">
      <c r="A130" s="25" t="s">
        <v>52</v>
      </c>
      <c r="B130" s="7" t="s">
        <v>23</v>
      </c>
      <c r="C130" s="15">
        <v>4649</v>
      </c>
      <c r="D130" s="3">
        <v>2898</v>
      </c>
      <c r="E130" s="16">
        <v>1751</v>
      </c>
      <c r="F130" s="15">
        <v>11531</v>
      </c>
      <c r="G130" s="3">
        <v>6176</v>
      </c>
      <c r="H130" s="16">
        <v>5355</v>
      </c>
      <c r="I130" s="15">
        <v>143</v>
      </c>
      <c r="J130" s="3">
        <v>121</v>
      </c>
      <c r="K130" s="16">
        <v>22</v>
      </c>
      <c r="L130" s="15">
        <v>147</v>
      </c>
      <c r="M130" s="3">
        <v>123</v>
      </c>
      <c r="N130" s="16">
        <v>24</v>
      </c>
      <c r="O130" s="15">
        <v>1125</v>
      </c>
      <c r="P130" s="3">
        <v>748</v>
      </c>
      <c r="Q130" s="16">
        <v>377</v>
      </c>
      <c r="R130" s="15">
        <v>2378</v>
      </c>
      <c r="S130" s="3">
        <v>1363</v>
      </c>
      <c r="T130" s="16">
        <v>1015</v>
      </c>
      <c r="U130" s="15">
        <v>3381</v>
      </c>
      <c r="V130" s="3">
        <v>2029</v>
      </c>
      <c r="W130" s="16">
        <v>1352</v>
      </c>
      <c r="X130" s="15">
        <v>9006</v>
      </c>
      <c r="Y130" s="3">
        <v>4690</v>
      </c>
      <c r="Z130" s="16">
        <v>4316</v>
      </c>
      <c r="AA130" s="10">
        <v>5.65</v>
      </c>
      <c r="AB130" s="21">
        <v>5.18</v>
      </c>
      <c r="AD130">
        <v>82326</v>
      </c>
      <c r="AE130">
        <v>222452</v>
      </c>
      <c r="AF130" s="33">
        <f t="shared" si="0"/>
        <v>5.6470616816072692</v>
      </c>
      <c r="AG130" s="33">
        <f t="shared" si="1"/>
        <v>5.1835901677665293</v>
      </c>
    </row>
    <row r="131" spans="1:33" ht="13.15" customHeight="1" x14ac:dyDescent="0.2">
      <c r="A131" s="25" t="s">
        <v>53</v>
      </c>
      <c r="B131" s="7" t="s">
        <v>24</v>
      </c>
      <c r="C131" s="15">
        <v>3352</v>
      </c>
      <c r="D131" s="3">
        <v>2210</v>
      </c>
      <c r="E131" s="16">
        <v>1142</v>
      </c>
      <c r="F131" s="15">
        <v>7771</v>
      </c>
      <c r="G131" s="3">
        <v>4348</v>
      </c>
      <c r="H131" s="16">
        <v>3423</v>
      </c>
      <c r="I131" s="15">
        <v>31</v>
      </c>
      <c r="J131" s="3">
        <v>24</v>
      </c>
      <c r="K131" s="16">
        <v>7</v>
      </c>
      <c r="L131" s="15">
        <v>32</v>
      </c>
      <c r="M131" s="3">
        <v>25</v>
      </c>
      <c r="N131" s="16">
        <v>7</v>
      </c>
      <c r="O131" s="15">
        <v>560</v>
      </c>
      <c r="P131" s="3">
        <v>388</v>
      </c>
      <c r="Q131" s="16">
        <v>172</v>
      </c>
      <c r="R131" s="15">
        <v>873</v>
      </c>
      <c r="S131" s="3">
        <v>558</v>
      </c>
      <c r="T131" s="16">
        <v>315</v>
      </c>
      <c r="U131" s="15">
        <v>2761</v>
      </c>
      <c r="V131" s="3">
        <v>1798</v>
      </c>
      <c r="W131" s="16">
        <v>963</v>
      </c>
      <c r="X131" s="15">
        <v>6866</v>
      </c>
      <c r="Y131" s="3">
        <v>3765</v>
      </c>
      <c r="Z131" s="16">
        <v>3101</v>
      </c>
      <c r="AA131" s="10">
        <v>2.68</v>
      </c>
      <c r="AB131" s="21">
        <v>2.34</v>
      </c>
      <c r="AD131">
        <v>124956</v>
      </c>
      <c r="AE131">
        <v>331945</v>
      </c>
      <c r="AF131" s="33">
        <f t="shared" si="0"/>
        <v>2.6825442555779637</v>
      </c>
      <c r="AG131" s="33">
        <f t="shared" si="1"/>
        <v>2.3410504752293302</v>
      </c>
    </row>
    <row r="132" spans="1:33" ht="13.15" customHeight="1" x14ac:dyDescent="0.2">
      <c r="A132" s="25" t="s">
        <v>54</v>
      </c>
      <c r="B132" s="7" t="s">
        <v>25</v>
      </c>
      <c r="C132" s="15">
        <v>1007</v>
      </c>
      <c r="D132" s="3">
        <v>702</v>
      </c>
      <c r="E132" s="16">
        <v>305</v>
      </c>
      <c r="F132" s="15">
        <v>2113</v>
      </c>
      <c r="G132" s="3">
        <v>1166</v>
      </c>
      <c r="H132" s="16">
        <v>947</v>
      </c>
      <c r="I132" s="15">
        <v>62</v>
      </c>
      <c r="J132" s="3">
        <v>45</v>
      </c>
      <c r="K132" s="16">
        <v>17</v>
      </c>
      <c r="L132" s="15">
        <v>63</v>
      </c>
      <c r="M132" s="3">
        <v>45</v>
      </c>
      <c r="N132" s="16">
        <v>18</v>
      </c>
      <c r="O132" s="15">
        <v>320</v>
      </c>
      <c r="P132" s="3">
        <v>241</v>
      </c>
      <c r="Q132" s="16">
        <v>79</v>
      </c>
      <c r="R132" s="15">
        <v>437</v>
      </c>
      <c r="S132" s="3">
        <v>290</v>
      </c>
      <c r="T132" s="16">
        <v>147</v>
      </c>
      <c r="U132" s="15">
        <v>625</v>
      </c>
      <c r="V132" s="3">
        <v>416</v>
      </c>
      <c r="W132" s="16">
        <v>209</v>
      </c>
      <c r="X132" s="15">
        <v>1613</v>
      </c>
      <c r="Y132" s="3">
        <v>831</v>
      </c>
      <c r="Z132" s="16">
        <v>782</v>
      </c>
      <c r="AA132" s="10">
        <v>2.61</v>
      </c>
      <c r="AB132" s="21">
        <v>2.0699999999999998</v>
      </c>
      <c r="AD132">
        <v>38612</v>
      </c>
      <c r="AE132">
        <v>102304</v>
      </c>
      <c r="AF132" s="33">
        <f t="shared" si="0"/>
        <v>2.6079975137263025</v>
      </c>
      <c r="AG132" s="33">
        <f t="shared" si="1"/>
        <v>2.0654128870816391</v>
      </c>
    </row>
    <row r="133" spans="1:33" ht="13.15" customHeight="1" x14ac:dyDescent="0.2">
      <c r="A133" s="25" t="s">
        <v>55</v>
      </c>
      <c r="B133" s="7" t="s">
        <v>26</v>
      </c>
      <c r="C133" s="15">
        <v>2469</v>
      </c>
      <c r="D133" s="3">
        <v>1409</v>
      </c>
      <c r="E133" s="16">
        <v>1060</v>
      </c>
      <c r="F133" s="15">
        <v>6060</v>
      </c>
      <c r="G133" s="3">
        <v>3019</v>
      </c>
      <c r="H133" s="16">
        <v>3041</v>
      </c>
      <c r="I133" s="15">
        <v>8</v>
      </c>
      <c r="J133" s="3">
        <v>6</v>
      </c>
      <c r="K133" s="16">
        <v>2</v>
      </c>
      <c r="L133" s="15">
        <v>9</v>
      </c>
      <c r="M133" s="3">
        <v>7</v>
      </c>
      <c r="N133" s="16">
        <v>2</v>
      </c>
      <c r="O133" s="15">
        <v>408</v>
      </c>
      <c r="P133" s="3">
        <v>267</v>
      </c>
      <c r="Q133" s="16">
        <v>141</v>
      </c>
      <c r="R133" s="15">
        <v>788</v>
      </c>
      <c r="S133" s="3">
        <v>420</v>
      </c>
      <c r="T133" s="16">
        <v>368</v>
      </c>
      <c r="U133" s="15">
        <v>2053</v>
      </c>
      <c r="V133" s="3">
        <v>1136</v>
      </c>
      <c r="W133" s="16">
        <v>917</v>
      </c>
      <c r="X133" s="15">
        <v>5263</v>
      </c>
      <c r="Y133" s="3">
        <v>2592</v>
      </c>
      <c r="Z133" s="16">
        <v>2671</v>
      </c>
      <c r="AA133" s="10">
        <v>1.64</v>
      </c>
      <c r="AB133" s="21">
        <v>1.63</v>
      </c>
      <c r="AD133">
        <v>150987</v>
      </c>
      <c r="AE133">
        <v>372105</v>
      </c>
      <c r="AF133" s="33">
        <f t="shared" si="0"/>
        <v>1.6352401200103321</v>
      </c>
      <c r="AG133" s="33">
        <f t="shared" si="1"/>
        <v>1.6285725803200708</v>
      </c>
    </row>
    <row r="134" spans="1:33" ht="13.15" customHeight="1" x14ac:dyDescent="0.2">
      <c r="A134" s="25" t="s">
        <v>56</v>
      </c>
      <c r="B134" s="7" t="s">
        <v>27</v>
      </c>
      <c r="C134" s="15">
        <v>1646</v>
      </c>
      <c r="D134" s="3">
        <v>936</v>
      </c>
      <c r="E134" s="16">
        <v>710</v>
      </c>
      <c r="F134" s="15">
        <v>3854</v>
      </c>
      <c r="G134" s="3">
        <v>1965</v>
      </c>
      <c r="H134" s="16">
        <v>1889</v>
      </c>
      <c r="I134" s="15">
        <v>38</v>
      </c>
      <c r="J134" s="3">
        <v>27</v>
      </c>
      <c r="K134" s="16">
        <v>11</v>
      </c>
      <c r="L134" s="15">
        <v>38</v>
      </c>
      <c r="M134" s="3">
        <v>27</v>
      </c>
      <c r="N134" s="16">
        <v>11</v>
      </c>
      <c r="O134" s="15">
        <v>490</v>
      </c>
      <c r="P134" s="3">
        <v>295</v>
      </c>
      <c r="Q134" s="16">
        <v>195</v>
      </c>
      <c r="R134" s="15">
        <v>978</v>
      </c>
      <c r="S134" s="3">
        <v>525</v>
      </c>
      <c r="T134" s="16">
        <v>453</v>
      </c>
      <c r="U134" s="15">
        <v>1118</v>
      </c>
      <c r="V134" s="3">
        <v>614</v>
      </c>
      <c r="W134" s="16">
        <v>504</v>
      </c>
      <c r="X134" s="15">
        <v>2838</v>
      </c>
      <c r="Y134" s="3">
        <v>1413</v>
      </c>
      <c r="Z134" s="16">
        <v>1425</v>
      </c>
      <c r="AA134" s="10">
        <v>1.04</v>
      </c>
      <c r="AB134" s="21">
        <v>0.89</v>
      </c>
      <c r="AD134">
        <v>157586</v>
      </c>
      <c r="AE134">
        <v>434060</v>
      </c>
      <c r="AF134" s="33">
        <f t="shared" si="0"/>
        <v>1.0445090299899737</v>
      </c>
      <c r="AG134" s="33">
        <f t="shared" si="1"/>
        <v>0.88789568262452201</v>
      </c>
    </row>
    <row r="135" spans="1:33" ht="13.15" customHeight="1" x14ac:dyDescent="0.2">
      <c r="A135" s="25" t="s">
        <v>57</v>
      </c>
      <c r="B135" s="7" t="s">
        <v>36</v>
      </c>
      <c r="C135" s="15">
        <v>1311</v>
      </c>
      <c r="D135" s="3">
        <v>819</v>
      </c>
      <c r="E135" s="16">
        <v>492</v>
      </c>
      <c r="F135" s="15">
        <v>2732</v>
      </c>
      <c r="G135" s="3">
        <v>1457</v>
      </c>
      <c r="H135" s="16">
        <v>1275</v>
      </c>
      <c r="I135" s="15">
        <v>24</v>
      </c>
      <c r="J135" s="3">
        <v>20</v>
      </c>
      <c r="K135" s="16">
        <v>4</v>
      </c>
      <c r="L135" s="15">
        <v>25</v>
      </c>
      <c r="M135" s="3">
        <v>21</v>
      </c>
      <c r="N135" s="16">
        <v>4</v>
      </c>
      <c r="O135" s="15">
        <v>344</v>
      </c>
      <c r="P135" s="3">
        <v>241</v>
      </c>
      <c r="Q135" s="16">
        <v>103</v>
      </c>
      <c r="R135" s="15">
        <v>511</v>
      </c>
      <c r="S135" s="3">
        <v>323</v>
      </c>
      <c r="T135" s="16">
        <v>188</v>
      </c>
      <c r="U135" s="15">
        <v>943</v>
      </c>
      <c r="V135" s="3">
        <v>558</v>
      </c>
      <c r="W135" s="16">
        <v>385</v>
      </c>
      <c r="X135" s="15">
        <v>2196</v>
      </c>
      <c r="Y135" s="3">
        <v>1113</v>
      </c>
      <c r="Z135" s="16">
        <v>1083</v>
      </c>
      <c r="AA135" s="10">
        <v>1.33</v>
      </c>
      <c r="AB135" s="21">
        <v>1.01</v>
      </c>
      <c r="AD135">
        <v>98702</v>
      </c>
      <c r="AE135">
        <v>270366</v>
      </c>
      <c r="AF135" s="33">
        <f t="shared" si="0"/>
        <v>1.3282405625012663</v>
      </c>
      <c r="AG135" s="33">
        <f t="shared" si="1"/>
        <v>1.010482087244698</v>
      </c>
    </row>
    <row r="136" spans="1:33" ht="13.15" customHeight="1" x14ac:dyDescent="0.2">
      <c r="A136" s="25" t="s">
        <v>58</v>
      </c>
      <c r="B136" s="7" t="s">
        <v>37</v>
      </c>
      <c r="C136" s="15">
        <v>304</v>
      </c>
      <c r="D136" s="3">
        <v>171</v>
      </c>
      <c r="E136" s="16">
        <v>133</v>
      </c>
      <c r="F136" s="15">
        <v>653</v>
      </c>
      <c r="G136" s="3">
        <v>332</v>
      </c>
      <c r="H136" s="16">
        <v>321</v>
      </c>
      <c r="I136" s="15">
        <v>0</v>
      </c>
      <c r="J136" s="3">
        <v>0</v>
      </c>
      <c r="K136" s="16">
        <v>0</v>
      </c>
      <c r="L136" s="15">
        <v>0</v>
      </c>
      <c r="M136" s="3">
        <v>0</v>
      </c>
      <c r="N136" s="16">
        <v>0</v>
      </c>
      <c r="O136" s="15">
        <v>85</v>
      </c>
      <c r="P136" s="3">
        <v>47</v>
      </c>
      <c r="Q136" s="16">
        <v>38</v>
      </c>
      <c r="R136" s="15">
        <v>176</v>
      </c>
      <c r="S136" s="3">
        <v>87</v>
      </c>
      <c r="T136" s="16">
        <v>89</v>
      </c>
      <c r="U136" s="15">
        <v>219</v>
      </c>
      <c r="V136" s="3">
        <v>124</v>
      </c>
      <c r="W136" s="16">
        <v>95</v>
      </c>
      <c r="X136" s="15">
        <v>477</v>
      </c>
      <c r="Y136" s="3">
        <v>245</v>
      </c>
      <c r="Z136" s="16">
        <v>232</v>
      </c>
      <c r="AA136" s="10">
        <v>0.79</v>
      </c>
      <c r="AB136" s="21">
        <v>0.49</v>
      </c>
      <c r="AD136">
        <v>38588</v>
      </c>
      <c r="AE136">
        <v>132799</v>
      </c>
      <c r="AF136" s="33">
        <f t="shared" si="0"/>
        <v>0.78780968176635235</v>
      </c>
      <c r="AG136" s="33">
        <f t="shared" si="1"/>
        <v>0.49172057018501647</v>
      </c>
    </row>
    <row r="137" spans="1:33" ht="13.15" customHeight="1" x14ac:dyDescent="0.2">
      <c r="A137" s="26" t="s">
        <v>59</v>
      </c>
      <c r="B137" s="28" t="s">
        <v>38</v>
      </c>
      <c r="C137" s="17">
        <v>57</v>
      </c>
      <c r="D137" s="18">
        <v>36</v>
      </c>
      <c r="E137" s="19">
        <v>21</v>
      </c>
      <c r="F137" s="17">
        <v>156</v>
      </c>
      <c r="G137" s="18">
        <v>81</v>
      </c>
      <c r="H137" s="19">
        <v>75</v>
      </c>
      <c r="I137" s="17">
        <v>11</v>
      </c>
      <c r="J137" s="18">
        <v>9</v>
      </c>
      <c r="K137" s="19">
        <v>2</v>
      </c>
      <c r="L137" s="17">
        <v>11</v>
      </c>
      <c r="M137" s="18">
        <v>9</v>
      </c>
      <c r="N137" s="19">
        <v>2</v>
      </c>
      <c r="O137" s="17">
        <v>13</v>
      </c>
      <c r="P137" s="18">
        <v>5</v>
      </c>
      <c r="Q137" s="19">
        <v>8</v>
      </c>
      <c r="R137" s="17">
        <v>28</v>
      </c>
      <c r="S137" s="18">
        <v>12</v>
      </c>
      <c r="T137" s="19">
        <v>16</v>
      </c>
      <c r="U137" s="17">
        <v>33</v>
      </c>
      <c r="V137" s="18">
        <v>22</v>
      </c>
      <c r="W137" s="19">
        <v>11</v>
      </c>
      <c r="X137" s="17">
        <v>117</v>
      </c>
      <c r="Y137" s="18">
        <v>60</v>
      </c>
      <c r="Z137" s="19">
        <v>57</v>
      </c>
      <c r="AA137" s="11">
        <v>2.2400000000000002</v>
      </c>
      <c r="AB137" s="22">
        <v>1.24</v>
      </c>
      <c r="AD137">
        <v>2548</v>
      </c>
      <c r="AE137">
        <v>12547</v>
      </c>
      <c r="AF137" s="33">
        <f t="shared" si="0"/>
        <v>2.2370486656200943</v>
      </c>
      <c r="AG137" s="33">
        <f t="shared" si="1"/>
        <v>1.2433250976329004</v>
      </c>
    </row>
    <row r="138" spans="1:33" ht="13.15" customHeight="1" x14ac:dyDescent="0.2">
      <c r="A138" s="88" t="s">
        <v>148</v>
      </c>
      <c r="B138" s="89"/>
      <c r="C138" s="89"/>
      <c r="D138" s="89"/>
      <c r="E138" s="89"/>
      <c r="F138" s="89"/>
      <c r="G138" s="89"/>
      <c r="H138" s="89"/>
      <c r="I138" s="89"/>
      <c r="J138" s="89"/>
      <c r="K138" s="89"/>
      <c r="L138" s="89"/>
      <c r="M138" s="41"/>
      <c r="N138" s="41"/>
      <c r="O138" s="41"/>
      <c r="P138" s="41"/>
      <c r="Q138" s="41"/>
      <c r="R138" s="41"/>
      <c r="S138" s="41"/>
      <c r="T138" s="41"/>
      <c r="U138" s="41"/>
      <c r="V138" s="41"/>
      <c r="W138" s="41"/>
      <c r="X138" s="41"/>
      <c r="Y138" s="41"/>
      <c r="Z138" s="41"/>
    </row>
    <row r="139" spans="1:33" ht="13.15" customHeight="1" x14ac:dyDescent="0.2">
      <c r="A139" s="90" t="s">
        <v>0</v>
      </c>
      <c r="B139" s="90"/>
      <c r="C139" s="90"/>
    </row>
    <row r="140" spans="1:33" ht="13.15" hidden="1" customHeight="1" x14ac:dyDescent="0.2">
      <c r="B140" t="s">
        <v>69</v>
      </c>
      <c r="C140" s="30" t="e">
        <f>C115-SUM(C116:C121)-#REF!</f>
        <v>#REF!</v>
      </c>
      <c r="D140" s="30" t="e">
        <f>D115-SUM(D116:D121)-#REF!</f>
        <v>#REF!</v>
      </c>
      <c r="E140" s="30" t="e">
        <f>E115-SUM(E116:E121)-#REF!</f>
        <v>#REF!</v>
      </c>
      <c r="F140" s="30" t="e">
        <f>F115-SUM(F116:F121)-#REF!</f>
        <v>#REF!</v>
      </c>
      <c r="G140" s="30" t="e">
        <f>G115-SUM(G116:G121)-#REF!</f>
        <v>#REF!</v>
      </c>
      <c r="H140" s="30" t="e">
        <f>H115-SUM(H116:H121)-#REF!</f>
        <v>#REF!</v>
      </c>
      <c r="I140" s="30" t="e">
        <f>I115-SUM(I116:I121)-#REF!</f>
        <v>#REF!</v>
      </c>
      <c r="J140" s="30" t="e">
        <f>J115-SUM(J116:J121)-#REF!</f>
        <v>#REF!</v>
      </c>
      <c r="K140" s="30" t="e">
        <f>K115-SUM(K116:K121)-#REF!</f>
        <v>#REF!</v>
      </c>
      <c r="L140" s="30" t="e">
        <f>L115-SUM(L116:L121)-#REF!</f>
        <v>#REF!</v>
      </c>
      <c r="M140" s="30" t="e">
        <f>M115-SUM(M116:M121)-#REF!</f>
        <v>#REF!</v>
      </c>
      <c r="N140" s="30" t="e">
        <f>N115-SUM(N116:N121)-#REF!</f>
        <v>#REF!</v>
      </c>
      <c r="O140" s="30" t="e">
        <f>O115-SUM(O116:O121)-#REF!</f>
        <v>#REF!</v>
      </c>
      <c r="P140" s="30" t="e">
        <f>P115-SUM(P116:P121)-#REF!</f>
        <v>#REF!</v>
      </c>
      <c r="Q140" s="30" t="e">
        <f>Q115-SUM(Q116:Q121)-#REF!</f>
        <v>#REF!</v>
      </c>
      <c r="R140" s="30" t="e">
        <f>R115-SUM(R116:R121)-#REF!</f>
        <v>#REF!</v>
      </c>
      <c r="S140" s="30" t="e">
        <f>S115-SUM(S116:S121)-#REF!</f>
        <v>#REF!</v>
      </c>
      <c r="T140" s="30" t="e">
        <f>T115-SUM(T116:T121)-#REF!</f>
        <v>#REF!</v>
      </c>
      <c r="U140" s="30" t="e">
        <f>U115-SUM(U116:U121)-#REF!</f>
        <v>#REF!</v>
      </c>
      <c r="V140" s="30" t="e">
        <f>V115-SUM(V116:V121)-#REF!</f>
        <v>#REF!</v>
      </c>
      <c r="W140" s="30" t="e">
        <f>W115-SUM(W116:W121)-#REF!</f>
        <v>#REF!</v>
      </c>
      <c r="X140" s="30" t="e">
        <f>X115-SUM(X116:X121)-#REF!</f>
        <v>#REF!</v>
      </c>
      <c r="Y140" s="30" t="e">
        <f>Y115-SUM(Y116:Y121)-#REF!</f>
        <v>#REF!</v>
      </c>
      <c r="Z140" s="30" t="e">
        <f>Z115-SUM(Z116:Z121)-#REF!</f>
        <v>#REF!</v>
      </c>
      <c r="AA140" s="30"/>
      <c r="AB140" s="30"/>
    </row>
    <row r="141" spans="1:33" ht="13.15" hidden="1" customHeight="1" x14ac:dyDescent="0.2">
      <c r="B141" t="s">
        <v>60</v>
      </c>
      <c r="C141" s="30" t="e">
        <f>#REF!-SUM(C122:C135)</f>
        <v>#REF!</v>
      </c>
      <c r="D141" s="30" t="e">
        <f>#REF!-SUM(D122:D135)</f>
        <v>#REF!</v>
      </c>
      <c r="E141" s="30" t="e">
        <f>#REF!-SUM(E122:E135)</f>
        <v>#REF!</v>
      </c>
      <c r="F141" s="30" t="e">
        <f>#REF!-SUM(F122:F135)</f>
        <v>#REF!</v>
      </c>
      <c r="G141" s="30" t="e">
        <f>#REF!-SUM(G122:G135)</f>
        <v>#REF!</v>
      </c>
      <c r="H141" s="30" t="e">
        <f>#REF!-SUM(H122:H135)</f>
        <v>#REF!</v>
      </c>
      <c r="I141" s="30" t="e">
        <f>#REF!-SUM(I122:I135)</f>
        <v>#REF!</v>
      </c>
      <c r="J141" s="30" t="e">
        <f>#REF!-SUM(J122:J135)</f>
        <v>#REF!</v>
      </c>
      <c r="K141" s="30" t="e">
        <f>#REF!-SUM(K122:K135)</f>
        <v>#REF!</v>
      </c>
      <c r="L141" s="30" t="e">
        <f>#REF!-SUM(L122:L135)</f>
        <v>#REF!</v>
      </c>
      <c r="M141" s="30" t="e">
        <f>#REF!-SUM(M122:M135)</f>
        <v>#REF!</v>
      </c>
      <c r="N141" s="30" t="e">
        <f>#REF!-SUM(N122:N135)</f>
        <v>#REF!</v>
      </c>
      <c r="O141" s="30" t="e">
        <f>#REF!-SUM(O122:O135)</f>
        <v>#REF!</v>
      </c>
      <c r="P141" s="30" t="e">
        <f>#REF!-SUM(P122:P135)</f>
        <v>#REF!</v>
      </c>
      <c r="Q141" s="30" t="e">
        <f>#REF!-SUM(Q122:Q135)</f>
        <v>#REF!</v>
      </c>
      <c r="R141" s="30" t="e">
        <f>#REF!-SUM(R122:R135)</f>
        <v>#REF!</v>
      </c>
      <c r="S141" s="30" t="e">
        <f>#REF!-SUM(S122:S135)</f>
        <v>#REF!</v>
      </c>
      <c r="T141" s="30" t="e">
        <f>#REF!-SUM(T122:T135)</f>
        <v>#REF!</v>
      </c>
      <c r="U141" s="30" t="e">
        <f>#REF!-SUM(U122:U135)</f>
        <v>#REF!</v>
      </c>
      <c r="V141" s="30" t="e">
        <f>#REF!-SUM(V122:V135)</f>
        <v>#REF!</v>
      </c>
      <c r="W141" s="30" t="e">
        <f>#REF!-SUM(W122:W135)</f>
        <v>#REF!</v>
      </c>
      <c r="X141" s="30" t="e">
        <f>#REF!-SUM(X122:X135)</f>
        <v>#REF!</v>
      </c>
      <c r="Y141" s="30" t="e">
        <f>#REF!-SUM(Y122:Y135)</f>
        <v>#REF!</v>
      </c>
      <c r="Z141" s="30" t="e">
        <f>#REF!-SUM(Z122:Z135)</f>
        <v>#REF!</v>
      </c>
      <c r="AA141" s="30"/>
      <c r="AB141" s="30"/>
    </row>
    <row r="142" spans="1:33" ht="13.15" hidden="1" customHeight="1" x14ac:dyDescent="0.2">
      <c r="B142" t="s">
        <v>61</v>
      </c>
      <c r="C142" s="30" t="e">
        <f>#REF!-C136-C137</f>
        <v>#REF!</v>
      </c>
      <c r="D142" s="30" t="e">
        <f>#REF!-D136-D137</f>
        <v>#REF!</v>
      </c>
      <c r="E142" s="30" t="e">
        <f>#REF!-E136-E137</f>
        <v>#REF!</v>
      </c>
      <c r="F142" s="30" t="e">
        <f>#REF!-F136-F137</f>
        <v>#REF!</v>
      </c>
      <c r="G142" s="30" t="e">
        <f>#REF!-G136-G137</f>
        <v>#REF!</v>
      </c>
      <c r="H142" s="30" t="e">
        <f>#REF!-H136-H137</f>
        <v>#REF!</v>
      </c>
      <c r="I142" s="30" t="e">
        <f>#REF!-I136-I137</f>
        <v>#REF!</v>
      </c>
      <c r="J142" s="30" t="e">
        <f>#REF!-J136-J137</f>
        <v>#REF!</v>
      </c>
      <c r="K142" s="30" t="e">
        <f>#REF!-K136-K137</f>
        <v>#REF!</v>
      </c>
      <c r="L142" s="30" t="e">
        <f>#REF!-L136-L137</f>
        <v>#REF!</v>
      </c>
      <c r="M142" s="30" t="e">
        <f>#REF!-M136-M137</f>
        <v>#REF!</v>
      </c>
      <c r="N142" s="30" t="e">
        <f>#REF!-N136-N137</f>
        <v>#REF!</v>
      </c>
      <c r="O142" s="30" t="e">
        <f>#REF!-O136-O137</f>
        <v>#REF!</v>
      </c>
      <c r="P142" s="30" t="e">
        <f>#REF!-P136-P137</f>
        <v>#REF!</v>
      </c>
      <c r="Q142" s="30" t="e">
        <f>#REF!-Q136-Q137</f>
        <v>#REF!</v>
      </c>
      <c r="R142" s="30" t="e">
        <f>#REF!-R136-R137</f>
        <v>#REF!</v>
      </c>
      <c r="S142" s="30" t="e">
        <f>#REF!-S136-S137</f>
        <v>#REF!</v>
      </c>
      <c r="T142" s="30" t="e">
        <f>#REF!-T136-T137</f>
        <v>#REF!</v>
      </c>
      <c r="U142" s="30" t="e">
        <f>#REF!-U136-U137</f>
        <v>#REF!</v>
      </c>
      <c r="V142" s="30" t="e">
        <f>#REF!-V136-V137</f>
        <v>#REF!</v>
      </c>
      <c r="W142" s="30" t="e">
        <f>#REF!-W136-W137</f>
        <v>#REF!</v>
      </c>
      <c r="X142" s="30" t="e">
        <f>#REF!-X136-X137</f>
        <v>#REF!</v>
      </c>
      <c r="Y142" s="30" t="e">
        <f>#REF!-Y136-Y137</f>
        <v>#REF!</v>
      </c>
      <c r="Z142" s="30" t="e">
        <f>#REF!-Z136-Z137</f>
        <v>#REF!</v>
      </c>
      <c r="AA142" s="30"/>
      <c r="AB142" s="30"/>
    </row>
    <row r="143" spans="1:33" ht="13.15" hidden="1" customHeight="1" x14ac:dyDescent="0.2">
      <c r="B143" t="s">
        <v>62</v>
      </c>
      <c r="C143" s="30">
        <f>C115-歷年Yearly!B93</f>
        <v>146379</v>
      </c>
      <c r="D143" s="30">
        <f>D115-歷年Yearly!C93</f>
        <v>89167</v>
      </c>
      <c r="E143" s="30">
        <f>E115-歷年Yearly!D93</f>
        <v>57212</v>
      </c>
      <c r="F143" s="30">
        <f>F115-歷年Yearly!H93</f>
        <v>342490</v>
      </c>
      <c r="G143" s="30">
        <f>G115-歷年Yearly!I93</f>
        <v>178253</v>
      </c>
      <c r="H143" s="30">
        <f>H115-歷年Yearly!J93</f>
        <v>164237</v>
      </c>
      <c r="I143" s="30">
        <f>I115-歷年Yearly!E93</f>
        <v>3902</v>
      </c>
      <c r="J143" s="30"/>
      <c r="K143" s="30"/>
      <c r="L143" s="30">
        <f>L115-歷年Yearly!K93</f>
        <v>4032</v>
      </c>
      <c r="M143" s="30"/>
      <c r="N143" s="30"/>
      <c r="O143" s="30">
        <f>O115-歷年Yearly!F93</f>
        <v>32662</v>
      </c>
      <c r="P143" s="30"/>
      <c r="Q143" s="30"/>
      <c r="R143" s="30">
        <f>R115-歷年Yearly!L92</f>
        <v>57917</v>
      </c>
      <c r="S143" s="30"/>
      <c r="T143" s="30"/>
      <c r="U143" s="30">
        <f>U115-歷年Yearly!G93</f>
        <v>109815</v>
      </c>
      <c r="V143" s="30"/>
      <c r="W143" s="30"/>
      <c r="X143" s="30">
        <f>X115-歷年Yearly!M92</f>
        <v>280541</v>
      </c>
      <c r="Y143" s="30"/>
      <c r="Z143" s="30"/>
      <c r="AA143" s="30">
        <f>AA115-歷年Yearly!N92</f>
        <v>1.73</v>
      </c>
      <c r="AB143" s="30">
        <f>AB115-歷年Yearly!O92</f>
        <v>1.46</v>
      </c>
    </row>
    <row r="145" spans="4:4" ht="13.15" customHeight="1" x14ac:dyDescent="0.2">
      <c r="D145" s="38"/>
    </row>
    <row r="146" spans="4:4" ht="13.15" customHeight="1" x14ac:dyDescent="0.2">
      <c r="D146" s="38"/>
    </row>
    <row r="147" spans="4:4" ht="13.15" customHeight="1" x14ac:dyDescent="0.2">
      <c r="D147" s="38"/>
    </row>
    <row r="148" spans="4:4" ht="13.15" customHeight="1" x14ac:dyDescent="0.2">
      <c r="D148" s="38"/>
    </row>
    <row r="149" spans="4:4" ht="13.15" customHeight="1" x14ac:dyDescent="0.2">
      <c r="D149" s="38"/>
    </row>
    <row r="150" spans="4:4" ht="13.15" customHeight="1" x14ac:dyDescent="0.2">
      <c r="D150" s="38"/>
    </row>
    <row r="151" spans="4:4" ht="13.15" customHeight="1" x14ac:dyDescent="0.2">
      <c r="D151" s="38"/>
    </row>
    <row r="152" spans="4:4" ht="13.15" customHeight="1" x14ac:dyDescent="0.2">
      <c r="D152" s="38"/>
    </row>
  </sheetData>
  <mergeCells count="76">
    <mergeCell ref="A138:L138"/>
    <mergeCell ref="A139:C139"/>
    <mergeCell ref="A74:B77"/>
    <mergeCell ref="A101:L101"/>
    <mergeCell ref="A102:C102"/>
    <mergeCell ref="A109:P109"/>
    <mergeCell ref="A110:N110"/>
    <mergeCell ref="A111:B114"/>
    <mergeCell ref="C74:H74"/>
    <mergeCell ref="I74:N74"/>
    <mergeCell ref="L75:N75"/>
    <mergeCell ref="A2:P2"/>
    <mergeCell ref="A3:N3"/>
    <mergeCell ref="A36:N36"/>
    <mergeCell ref="A37:B40"/>
    <mergeCell ref="A64:L64"/>
    <mergeCell ref="C4:H4"/>
    <mergeCell ref="I4:N4"/>
    <mergeCell ref="AA4:AA7"/>
    <mergeCell ref="AB4:AB7"/>
    <mergeCell ref="C5:E5"/>
    <mergeCell ref="F5:H5"/>
    <mergeCell ref="I5:K5"/>
    <mergeCell ref="L5:N5"/>
    <mergeCell ref="O5:Q5"/>
    <mergeCell ref="O4:T4"/>
    <mergeCell ref="R5:T5"/>
    <mergeCell ref="X38:Z38"/>
    <mergeCell ref="U5:W5"/>
    <mergeCell ref="X5:Z5"/>
    <mergeCell ref="C37:H37"/>
    <mergeCell ref="I37:N37"/>
    <mergeCell ref="O37:T37"/>
    <mergeCell ref="U37:Z37"/>
    <mergeCell ref="A31:L31"/>
    <mergeCell ref="A32:C32"/>
    <mergeCell ref="A35:P35"/>
    <mergeCell ref="A4:B7"/>
    <mergeCell ref="U4:Z4"/>
    <mergeCell ref="AA74:AA77"/>
    <mergeCell ref="AA37:AA40"/>
    <mergeCell ref="AB37:AB40"/>
    <mergeCell ref="C38:E38"/>
    <mergeCell ref="F38:H38"/>
    <mergeCell ref="I38:K38"/>
    <mergeCell ref="L38:N38"/>
    <mergeCell ref="O38:Q38"/>
    <mergeCell ref="R38:T38"/>
    <mergeCell ref="U38:W38"/>
    <mergeCell ref="R75:T75"/>
    <mergeCell ref="U75:W75"/>
    <mergeCell ref="O74:T74"/>
    <mergeCell ref="A65:C65"/>
    <mergeCell ref="A72:P72"/>
    <mergeCell ref="A73:N73"/>
    <mergeCell ref="U74:Z74"/>
    <mergeCell ref="X75:Z75"/>
    <mergeCell ref="I111:N111"/>
    <mergeCell ref="O111:T111"/>
    <mergeCell ref="U111:Z111"/>
    <mergeCell ref="AA111:AA114"/>
    <mergeCell ref="O75:Q75"/>
    <mergeCell ref="AB111:AB114"/>
    <mergeCell ref="C112:E112"/>
    <mergeCell ref="F112:H112"/>
    <mergeCell ref="I112:K112"/>
    <mergeCell ref="L112:N112"/>
    <mergeCell ref="O112:Q112"/>
    <mergeCell ref="R112:T112"/>
    <mergeCell ref="U112:W112"/>
    <mergeCell ref="X112:Z112"/>
    <mergeCell ref="C111:H111"/>
    <mergeCell ref="AB74:AB77"/>
    <mergeCell ref="C75:E75"/>
    <mergeCell ref="F75:H75"/>
    <mergeCell ref="I75:K75"/>
  </mergeCells>
  <phoneticPr fontId="9" type="noConversion"/>
  <pageMargins left="0.7" right="0.7" top="0.75" bottom="0.75" header="0.3" footer="0.3"/>
  <pageSetup paperSize="8"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12</vt:i4>
      </vt:variant>
    </vt:vector>
  </HeadingPairs>
  <TitlesOfParts>
    <vt:vector size="12" baseType="lpstr">
      <vt:lpstr>歷年Yearly</vt:lpstr>
      <vt:lpstr>2025</vt:lpstr>
      <vt:lpstr>2024</vt:lpstr>
      <vt:lpstr>2023</vt:lpstr>
      <vt:lpstr>2022</vt:lpstr>
      <vt:lpstr>2021</vt:lpstr>
      <vt:lpstr>2020</vt:lpstr>
      <vt:lpstr>2019</vt:lpstr>
      <vt:lpstr>2018</vt:lpstr>
      <vt:lpstr>2017</vt:lpstr>
      <vt:lpstr>2016</vt:lpstr>
      <vt:lpstr>2015</vt:lpstr>
    </vt:vector>
  </TitlesOfParts>
  <Company>內政部統計處</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陳巧華</dc:creator>
  <cp:lastModifiedBy>統計處李美鈴</cp:lastModifiedBy>
  <cp:lastPrinted>2017-01-05T03:09:49Z</cp:lastPrinted>
  <dcterms:created xsi:type="dcterms:W3CDTF">2001-12-06T07:17:09Z</dcterms:created>
  <dcterms:modified xsi:type="dcterms:W3CDTF">2026-04-16T07:01:09Z</dcterms:modified>
</cp:coreProperties>
</file>