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mohua\Downloads\"/>
    </mc:Choice>
  </mc:AlternateContent>
  <bookViews>
    <workbookView xWindow="720" yWindow="555" windowWidth="17955" windowHeight="8370" tabRatio="617"/>
  </bookViews>
  <sheets>
    <sheet name="總表-全國" sheetId="5" r:id="rId1"/>
    <sheet name="工作表1" sheetId="6" r:id="rId2"/>
  </sheets>
  <definedNames>
    <definedName name="_xlnm._FilterDatabase" localSheetId="0" hidden="1">'總表-全國'!$A$3:$H$31</definedName>
    <definedName name="_xlnm.Print_Titles" localSheetId="0">'總表-全國'!$2:$3</definedName>
  </definedNames>
  <calcPr calcId="152511" fullCalcOnLoad="1"/>
</workbook>
</file>

<file path=xl/calcChain.xml><?xml version="1.0" encoding="utf-8"?>
<calcChain xmlns="http://schemas.openxmlformats.org/spreadsheetml/2006/main">
  <c r="E8" i="6" l="1"/>
  <c r="E11" i="6" s="1"/>
  <c r="C2" i="6"/>
  <c r="C3" i="6"/>
  <c r="C4" i="6"/>
  <c r="C5" i="6"/>
  <c r="C6" i="6"/>
  <c r="C7" i="6"/>
  <c r="C1" i="6"/>
  <c r="B8" i="6"/>
  <c r="C8" i="6" s="1"/>
  <c r="A8" i="6"/>
</calcChain>
</file>

<file path=xl/comments1.xml><?xml version="1.0" encoding="utf-8"?>
<comments xmlns="http://schemas.openxmlformats.org/spreadsheetml/2006/main">
  <authors>
    <author>心理及口腔健康司陳琬菁</author>
  </authors>
  <commentList>
    <comment ref="B16" authorId="0" shapeId="0">
      <text>
        <r>
          <rPr>
            <sz val="9"/>
            <color indexed="81"/>
            <rFont val="Tahoma"/>
            <family val="2"/>
          </rPr>
          <t>1041125</t>
        </r>
        <r>
          <rPr>
            <sz val="9"/>
            <color indexed="81"/>
            <rFont val="細明體"/>
            <family val="3"/>
            <charset val="136"/>
          </rPr>
          <t>來函更名</t>
        </r>
        <r>
          <rPr>
            <sz val="9"/>
            <color indexed="81"/>
            <rFont val="Tahoma"/>
            <family val="2"/>
          </rPr>
          <t xml:space="preserve">
</t>
        </r>
      </text>
    </comment>
    <comment ref="B17" authorId="0" shapeId="0">
      <text>
        <r>
          <rPr>
            <b/>
            <sz val="9"/>
            <color indexed="81"/>
            <rFont val="細明體"/>
            <family val="3"/>
            <charset val="136"/>
          </rPr>
          <t xml:space="preserve">1041125來函更名
</t>
        </r>
        <r>
          <rPr>
            <sz val="9"/>
            <color indexed="81"/>
            <rFont val="Tahoma"/>
            <family val="2"/>
          </rPr>
          <t xml:space="preserve">
</t>
        </r>
      </text>
    </comment>
  </commentList>
</comments>
</file>

<file path=xl/sharedStrings.xml><?xml version="1.0" encoding="utf-8"?>
<sst xmlns="http://schemas.openxmlformats.org/spreadsheetml/2006/main" count="122" uniqueCount="121">
  <si>
    <t>1051O4002A</t>
    <phoneticPr fontId="2" type="noConversion"/>
  </si>
  <si>
    <t>1051OM009A</t>
    <phoneticPr fontId="2" type="noConversion"/>
  </si>
  <si>
    <t>1051OR018A</t>
    <phoneticPr fontId="2" type="noConversion"/>
  </si>
  <si>
    <t>1051OB019A</t>
    <phoneticPr fontId="2" type="noConversion"/>
  </si>
  <si>
    <t>1051ON021A</t>
    <phoneticPr fontId="2" type="noConversion"/>
  </si>
  <si>
    <t>1051OQ022A</t>
    <phoneticPr fontId="2" type="noConversion"/>
  </si>
  <si>
    <t>中華民國智障者家長總會</t>
  </si>
  <si>
    <t>社團法人台灣防暴聯盟</t>
  </si>
  <si>
    <t>中華民國臨床心理師公會全國聯合會</t>
  </si>
  <si>
    <t>家庭暴力相對人服務方案</t>
  </si>
  <si>
    <t>衡酌經費有限及整體資源配置，本案不予補助。</t>
    <phoneticPr fontId="2" type="noConversion"/>
  </si>
  <si>
    <t>臺灣家庭暴力暨性犯罪處遇協會（南投縣政府）</t>
    <phoneticPr fontId="2" type="noConversion"/>
  </si>
  <si>
    <t>南投縣家庭暴力相對人多元處遇服務方案</t>
    <phoneticPr fontId="2" type="noConversion"/>
  </si>
  <si>
    <t>高雄市高危機家庭暴力相對人處遇服務</t>
    <phoneticPr fontId="2" type="noConversion"/>
  </si>
  <si>
    <t>中華民國新女性聯合會</t>
    <phoneticPr fontId="2" type="noConversion"/>
  </si>
  <si>
    <t>雲林縣家庭暴力案件相對人裁定前預防性教育課程</t>
    <phoneticPr fontId="2" type="noConversion"/>
  </si>
  <si>
    <t>社團法人中華溝通分析協會（屏東縣政府）</t>
    <phoneticPr fontId="2" type="noConversion"/>
  </si>
  <si>
    <t>家庭暴力多元處遇服務方案</t>
    <phoneticPr fontId="2" type="noConversion"/>
  </si>
  <si>
    <t>雲林縣百日草希望家庭協會</t>
    <phoneticPr fontId="2" type="noConversion"/>
  </si>
  <si>
    <t>辦理家庭暴力相對人追蹤輔導及其家庭修復實驗服務計畫</t>
    <phoneticPr fontId="2" type="noConversion"/>
  </si>
  <si>
    <t>中華民國耶底底亞家庭關顧協會(台南市政府衛生局)</t>
    <phoneticPr fontId="2" type="noConversion"/>
  </si>
  <si>
    <t>暴力相對人家庭關顧服務方案</t>
    <phoneticPr fontId="2" type="noConversion"/>
  </si>
  <si>
    <t>財團法人雙福社會福利慈善基金會（嘉義縣社會局）</t>
    <phoneticPr fontId="2" type="noConversion"/>
  </si>
  <si>
    <t>家庭暴力相對人服務方案</t>
    <phoneticPr fontId="2" type="noConversion"/>
  </si>
  <si>
    <t>社團法人高雄市晚晴婦女協會（高雄市政府社會局）</t>
    <phoneticPr fontId="2" type="noConversion"/>
  </si>
  <si>
    <t>105年度「終止暴力～家暴相對人關懷輔導服務方案」</t>
    <phoneticPr fontId="2" type="noConversion"/>
  </si>
  <si>
    <t>財團法人迦樂醫院</t>
    <phoneticPr fontId="2" type="noConversion"/>
  </si>
  <si>
    <t>「阿勒門的曙光」推動原鄉部落家庭暴力案件相對人多元處遇服務方案</t>
    <phoneticPr fontId="2" type="noConversion"/>
  </si>
  <si>
    <t>嘉義縣愛家反暴力協會（嘉義市政府）</t>
    <phoneticPr fontId="2" type="noConversion"/>
  </si>
  <si>
    <t>105年嘉義市家庭暴力高危機加害人想法與行為改變評估暨關心訪查方案計畫</t>
    <phoneticPr fontId="2" type="noConversion"/>
  </si>
  <si>
    <t>中國醫藥大學附設醫院（台中市政府衛生局）</t>
    <phoneticPr fontId="2" type="noConversion"/>
  </si>
  <si>
    <t>臺灣家庭暴力暨性犯罪處遇協會</t>
    <phoneticPr fontId="2" type="noConversion"/>
  </si>
  <si>
    <t>中區防暴中心計畫</t>
    <phoneticPr fontId="2" type="noConversion"/>
  </si>
  <si>
    <t>『防暴安家．幸福多加』修復式正義應用於家暴相對人降低再犯暨跨專業人才加值服務計劃</t>
    <phoneticPr fontId="2" type="noConversion"/>
  </si>
  <si>
    <t>財團法人呂旭立文教基金會</t>
    <phoneticPr fontId="2" type="noConversion"/>
  </si>
  <si>
    <t>家庭暴力加害人處遇人員培力計畫─家暴多元議題理論與實務訓練</t>
    <phoneticPr fontId="2" type="noConversion"/>
  </si>
  <si>
    <t>社團法人臺灣國際家庭互助協會</t>
    <phoneticPr fontId="2" type="noConversion"/>
  </si>
  <si>
    <t>國際家庭家暴危機照護與轉化服務計畫</t>
    <phoneticPr fontId="2" type="noConversion"/>
  </si>
  <si>
    <t>彰化縣政府</t>
    <phoneticPr fontId="2" type="noConversion"/>
  </si>
  <si>
    <t>新竹縣政府</t>
    <phoneticPr fontId="2" type="noConversion"/>
  </si>
  <si>
    <t>家庭暴力相對人預防性輔導服務方案</t>
    <phoneticPr fontId="2" type="noConversion"/>
  </si>
  <si>
    <t>新竹市衛生局</t>
    <phoneticPr fontId="2" type="noConversion"/>
  </si>
  <si>
    <t>105年度公益彩券回饋金補助新竹市家庭暴力相對人服務方案計畫</t>
    <phoneticPr fontId="2" type="noConversion"/>
  </si>
  <si>
    <t>宜蘭縣政府</t>
    <phoneticPr fontId="2" type="noConversion"/>
  </si>
  <si>
    <t>105年宜蘭縣家庭暴力相對人整合性服務計畫</t>
    <phoneticPr fontId="2" type="noConversion"/>
  </si>
  <si>
    <t>花蓮縣衛生局</t>
    <phoneticPr fontId="2" type="noConversion"/>
  </si>
  <si>
    <t>家庭暴力相對人多元處遇服務方案</t>
    <phoneticPr fontId="2" type="noConversion"/>
  </si>
  <si>
    <t>台東縣政府</t>
    <phoneticPr fontId="2" type="noConversion"/>
  </si>
  <si>
    <t>台東縣105年度家庭暴力整合性與預防推廣計畫</t>
    <phoneticPr fontId="2" type="noConversion"/>
  </si>
  <si>
    <t>基隆市政府</t>
    <phoneticPr fontId="2" type="noConversion"/>
  </si>
  <si>
    <t>推動家庭暴力相對人整合性服務方案實施計畫</t>
    <phoneticPr fontId="2" type="noConversion"/>
  </si>
  <si>
    <t>家庭暴力相對人服務專業人力擴充暨成效評估研究計畫</t>
    <phoneticPr fontId="2" type="noConversion"/>
  </si>
  <si>
    <t>南投縣協助失業者協進會</t>
  </si>
  <si>
    <t>迎向陽光─中高齡族群心理健康照顧服務</t>
    <phoneticPr fontId="2" type="noConversion"/>
  </si>
  <si>
    <t>綜合檢討性侵害驗傷診斷書計畫-建立醫療與司法平台</t>
    <phoneticPr fontId="2" type="noConversion"/>
  </si>
  <si>
    <t>編號</t>
  </si>
  <si>
    <t>核定內容</t>
  </si>
  <si>
    <t>核定金額</t>
  </si>
  <si>
    <t>核定資本門</t>
  </si>
  <si>
    <t>核定經常門</t>
  </si>
  <si>
    <t>計畫名稱</t>
    <phoneticPr fontId="3" type="noConversion"/>
  </si>
  <si>
    <t>申請及審查結果</t>
  </si>
  <si>
    <t>申請總經費</t>
  </si>
  <si>
    <t>105年公益彩劵回饋金補助案件審查結果一欄表(心理及口腔健康司)</t>
    <phoneticPr fontId="3" type="noConversion"/>
  </si>
  <si>
    <t>衡酌經費有限及整體資源配置，本案不予補助。</t>
    <phoneticPr fontId="2" type="noConversion"/>
  </si>
  <si>
    <t xml:space="preserve">1. 人事費45萬9,000元：1名專責社工（1名*3萬4,000元*13.5個月，所聘人員應具社工師或心理師專業證照或心理、社會工作相關系所碩士以上學歷，若無相關資格證明，將以每月3萬3,000元核算，核銷時請檢附相關學經歷證明）。
2. 業務費21萬元：
(1) 辦理預防性認知教育課程6萬5,000元：含講師鐘點費（每人每時最高1,600元）及講師交通費（限講師使用，30公里以上交通費核實報支）
(2) 辦理網絡聯繫暨個案研討會議1萬7,500元：含專家出席費（每人次2,000元）、交通費（30公里以上交通費核實報支）、印刷費、膳費（每人每餐80元）。
(3) 辦理外聘督導會議2萬4,000元。含專家出席費（每人次2,000元）及交通費（30公里以上交通費核實報支）。
(4) 家暴性侵害宣導3萬7,500元：含講師鐘點費（每人每時最高1,600元）、印刷費。
(5) 個別心理諮商、輔導4萬元（每小時最高補助新臺幣1,200元每案最多12次，每次以1小時為限）。
(6) 訪視輔導交通費2萬元：實報實銷，每案每月最高補助訪視2次，限社工員訪視用（30公里至50公里補助新台幣200元、超過50公里至70公里補助新台幣400元、超過70公里補助新台幣500元，搭乘計程車之費用不得報支，駕駛自用汽機車者，其交通費得按同路段公民營客運汽車最高等級之票價報支）。
(7) 雜支6,000元
3. 本案總計補助經費新台幣66萬9,000元；結案時應提供年度成果海報1式3份（全開）。
</t>
  </si>
  <si>
    <t xml:space="preserve">1. 人事費44萬5,500元：1名專業人力（1名*3萬3，000元*13.5個月，所聘人員應具心理、社會工作相關科系要件，核銷時請檢附相關學經歷證明）。
2. 業務費：24萬元
(1) 辦理家庭暴力防治教育訓練費3萬3,000元：講師鐘點費（外聘每人每時1,600元、內聘折半支給）、講師交通費（30公里以上交通費核實報支）、印刷費、膳費（每人每餐80元）。
(2) 辦理相對人保護令開庭前團體19萬2,000元：講師鐘點費（每人每時最高1,600元，內聘折半支給）。
(3) 外聘督導費1萬5,000元：督導鐘點費（每人每時1,600元）、督導交通費（30公里以上交通費核實報支）。
3. 專案管理費3萬3,500元：依補助項目實際需要核實計列，支用項目包括通訊費用、電腦及影印機耗材、事務機器租金、運費、郵資、補充保險費及辦理本專案工作人員意外保險費等項目，上列項目均需檢據核銷。
4. 本案總計補助新台幣71萬9,000元整；結案時應提供年度成果海報1式3份（全開）。
</t>
  </si>
  <si>
    <t>智能障礙性侵害加害人社區及機構處遇模式建置計畫</t>
    <phoneticPr fontId="2" type="noConversion"/>
  </si>
  <si>
    <t>衡酌經費有限及本司補助主軸項目，本案不予補助。</t>
    <phoneticPr fontId="2" type="noConversion"/>
  </si>
  <si>
    <t>1051OH024</t>
    <phoneticPr fontId="2" type="noConversion"/>
  </si>
  <si>
    <t>1051OH001A</t>
    <phoneticPr fontId="2" type="noConversion"/>
  </si>
  <si>
    <t>1051OU006A</t>
    <phoneticPr fontId="2" type="noConversion"/>
  </si>
  <si>
    <t>1051O4008A</t>
    <phoneticPr fontId="2" type="noConversion"/>
  </si>
  <si>
    <t>1051OT010A</t>
    <phoneticPr fontId="2" type="noConversion"/>
  </si>
  <si>
    <t>1051OS011A</t>
    <phoneticPr fontId="2" type="noConversion"/>
  </si>
  <si>
    <t>1051O1015A</t>
    <phoneticPr fontId="2" type="noConversion"/>
  </si>
  <si>
    <t>1051OG016A</t>
    <phoneticPr fontId="2" type="noConversion"/>
  </si>
  <si>
    <t>1051OO020A</t>
    <phoneticPr fontId="2" type="noConversion"/>
  </si>
  <si>
    <t>1051OX023</t>
    <phoneticPr fontId="2" type="noConversion"/>
  </si>
  <si>
    <t>1051O1025</t>
    <phoneticPr fontId="2" type="noConversion"/>
  </si>
  <si>
    <t>1051O1026</t>
    <phoneticPr fontId="2" type="noConversion"/>
  </si>
  <si>
    <t>1051O1027</t>
    <phoneticPr fontId="2" type="noConversion"/>
  </si>
  <si>
    <t>1051OJ007A</t>
    <phoneticPr fontId="2" type="noConversion"/>
  </si>
  <si>
    <t>1051O1012A</t>
    <phoneticPr fontId="2" type="noConversion"/>
  </si>
  <si>
    <t>財團法人旭立文教基金會</t>
    <phoneticPr fontId="2" type="noConversion"/>
  </si>
  <si>
    <t>1051O4013A</t>
    <phoneticPr fontId="2" type="noConversion"/>
  </si>
  <si>
    <t>1051O1014A</t>
    <phoneticPr fontId="2" type="noConversion"/>
  </si>
  <si>
    <t>財團法人旭立文教基金會</t>
    <phoneticPr fontId="2" type="noConversion"/>
  </si>
  <si>
    <t>1051OI003A</t>
    <phoneticPr fontId="2" type="noConversion"/>
  </si>
  <si>
    <t>1051OM004A</t>
    <phoneticPr fontId="2" type="noConversion"/>
  </si>
  <si>
    <t>1051OI005A</t>
    <phoneticPr fontId="2" type="noConversion"/>
  </si>
  <si>
    <t>1051OD017A</t>
    <phoneticPr fontId="2" type="noConversion"/>
  </si>
  <si>
    <t>財團法人旭立文教基金會</t>
    <phoneticPr fontId="2" type="noConversion"/>
  </si>
  <si>
    <t>財團法人旭立文教基金會（高雄市政府社會局）</t>
    <phoneticPr fontId="2" type="noConversion"/>
  </si>
  <si>
    <r>
      <t>1. 人事費94萬5,000元：2名社工人力（2名3萬5,000元*13.5個月，所聘人員應具有社工師或心理師專業證照及心理、社會工作相關系所碩士以上學歷，若無相關資格證明，將以每月3萬3,000元核算，核銷時請檢附相關學經歷證明）。
2. 業務費54萬3200元：
(1) 辦理預防性認知講習課程7萬1,200元：含講師鐘點費（每人每時最高1,600元，內聘折半支給）、印刷費。
(2) 社會暨心理評估與處遇、諮商及治療費用21萬6,000元：含個別心理輔導費（限外聘且需具心理師或社工師證照，每</t>
    </r>
    <r>
      <rPr>
        <sz val="12"/>
        <rFont val="新細明體"/>
        <family val="1"/>
        <charset val="136"/>
      </rPr>
      <t>小時1,200元）、訪視交通費（限社工員訪視用，核實支付，每案每月最高4次）。
(3) 外聘督導費1萬6,000元：含專家出席費（每人次2,000元）、交通費（限外聘督導，30公里以上交通費核實報支）。
(4)辦公室租金費24萬元（每月最高補助2萬元，需檢附租賃證明）。
3.專案管理費7萬800元：支用項目包含電費、電話費、水費、油料費、電腦及影印機耗財、事務機器租金、通訊費用、網路費、運費、郵資、補充保險費及辦理本專案工作人員意外保險費等項目，上列項目均需檢據核銷，依補助項目實際需要核實計列，最高不得超過核定補助總經費之百分之5。
4.預防性認知講習、社會暨心理評估與處遇、諮商及治療應分別檢附參加人員清冊（至少含姓名、本年度參與次數、是否為相對人等欄位）；結案時應提供年度成果海報1式3份（全開）。
5. 本案總計補助經費新台幣155萬9,000元整。</t>
    </r>
    <phoneticPr fontId="2" type="noConversion"/>
  </si>
  <si>
    <r>
      <t>1. 人事費45萬9,000元：1名專責社工（1名*3萬4,000元*13.5個月，所聘人員應具社工師或心理師專業證照或心理、社會工作相關系所碩士以上學歷，若無相關資格證明，將以每月3萬3,000元核算，核銷時請檢附相關學經歷證明）。
2. 業務費31萬5,200元：
(1) 訪視輔導交通費2萬元：核實報支，每案每月最高補助訪視4次，限社工員訪視用（30公里至50公里補助新台幣200元、超過50公里至70公里補助新台幣400元、超過70公里補助新台幣500元，搭乘計程車之費用不得報支，駕駛自用汽機車者，其交通費得按同路段公民營客運汽車最高等級之票價報支）。
(2) 心理處遇費14萬4,000元：含個別心理輔導、諮商或社會暨心理評估費用（須具心理師或社工師證照，外聘每人每時1,200元，內聘折半支給，每次1小時為限）
(3) 家庭會談輔導9萬6,000元（每人每時最高1,200元，每次2小時為限，內聘折半支給</t>
    </r>
    <r>
      <rPr>
        <sz val="12"/>
        <rFont val="新細明體"/>
        <family val="1"/>
        <charset val="136"/>
      </rPr>
      <t>，每家庭補助12小時為原則）
(4) 團體輔導費用4萬3200元：含團體帶領人及協同帶領人鐘點費（外聘帶領人每人每時最高1200，內聘800元；協同帶領人折半，每次2小時為限，每團最多12次，一場團體每次最高報支一位帶領人及協同帶領人）
(5) 辦理個案研討會1萬2,000：含專家出席費8,000元（每人次2000元）、交通費4,000元（30公里以上核實報支）
3. 專案管理費3萬6,800元（支用項目包含電費、電話費、水費、油料費、電腦及影印機耗財、事務機器租金、通訊費用、網路費、運費、郵資、補充保險費及辦理本專案工作人員意外保險費等項目，上列項目均需檢據核銷，依補助項目實際需要核實計列，最高不得超過核定補助總經費之百分之5。）
4.應於期末報告中檢附進行心理處遇相對人之清冊（含姓名、本年度參與次數）；結案時應提供年度成果海報1式3份（全開）。
5. 本案總計補助經費新台幣81萬1,000元整。</t>
    </r>
    <phoneticPr fontId="2" type="noConversion"/>
  </si>
  <si>
    <r>
      <t xml:space="preserve">1. 人事費44萬5,500元：1名社工人力（1名*3萬3，000元*13.5個月，所聘人員應具心理、社會工作相關科系要件，核銷時請檢附相關學經歷證明）。
2. </t>
    </r>
    <r>
      <rPr>
        <sz val="12"/>
        <rFont val="新細明體"/>
        <family val="1"/>
        <charset val="136"/>
      </rPr>
      <t xml:space="preserve">業務費28萬5,600元：
(1) 訪視輔導交通2萬元：核實報支(30公里以上交通費核實報支，每案每月最高補助訪視4次，限社工員訪視用，30公里至50公里補助新台幣200元、超過50公里至70公里補助新台幣400元、超過70公里補助新台幣500元，搭乘計程車之費用不得報支，駕駛自用汽機車者，其交通費得依同路段公民營客運汽車最高等級之票價報支）。
(2) 心理輔導與諮商費5萬7,600元：每案小時最高補助新臺幣1,200元，每年最高補助12次，執行本項業務須外聘具心理師或社工師證照資格之人員執行。
(3) 家族會談（治療）及輔導費2萬4,000元（每家庭補助12小時為原則，每次以2小時為限，每小時最高補助新台幣1,200元，未滿1小時折半支給）
(4) 辦理方案督導2萬4,000元：含督導鐘點費（每人每時最高1,600元，內聘折半支給）、膳費（核實報支）、督導交通費（30公里以上交通費核實報支）。
(5) 個案研討會議1萬5,000元：含講師鐘點費（每人每時最高1,6000元）、膳費、講師交通費（30公里以上交通費核實報支）。
(6) 辦理專業訓練2萬5,000元整：含講師鐘點費（每人每時最高1,600元，內聘折半支給）、場地費、印刷費、交通費（30公里以上交通費核實報支）。
(7)辦公室租金費12萬元（每月最高補助新臺幣2萬元，租金補助地點以所委託之直轄市、縣（市）轄內處所為限。核銷時需檢附租賃證明）。
3. 專案管理費3萬3,900元：依補助項目實際需要核實計列，支用項目包括通訊費用、電腦及影印機耗材、事務機器租金、補充保險費及辦理本專案工作人員意外保險費等項目，上列項目均需檢據核銷，依補助項目實際需要核實計列，最高不得超過核定補助總經費之百分之5。
4.本案總計補助經費新台幣76萬5,000元整；結案時應提供年度成果海報1式3份（全開）。
</t>
    </r>
    <phoneticPr fontId="2" type="noConversion"/>
  </si>
  <si>
    <r>
      <t>1. 人事費44萬5,500元（1名*3萬3，000元*13.5個月，所聘人員應具心理、社會工作相關科系要件，核銷時請檢附相關學經歷證明）。
2. 業務費</t>
    </r>
    <r>
      <rPr>
        <sz val="12"/>
        <rFont val="新細明體"/>
        <family val="1"/>
        <charset val="136"/>
      </rPr>
      <t xml:space="preserve">12萬6,900元
(1) 心理輔導與諮商費9萬6,000元（須具備心理師或社工師證照資格，外聘每小時最高1,200元，內聘折半支給，每案最高12次，每次1小時為限。）
(2) 講師鐘點費2萬5,600元（每人每時最高1,600元，內聘折半支給）
(3) 印刷費5,300元
3. 專案管理費2萬0,600元（依補助項目實際需要核實計列，支用項目包括通訊費用、電腦及影印機耗材、事務機器租金、補充保險費及辦理本專案工作人員意外保險費等項目，上列項目均需檢據核銷，依補助項目實際需要核實計列，最高不得超過核定補助總經費之百分之5）。
4. 本案總計補助經費新台幣59萬3,000元整；結案時應提供年度成果海報1式3份（全開）。
</t>
    </r>
    <phoneticPr fontId="2" type="noConversion"/>
  </si>
  <si>
    <r>
      <t>1. 人事費44萬5,500元：1名社工人力（1名*3萬3，000元*13.5個月，所聘人員應具心理、社會工作相關科系要件，核銷時請檢附相關學經歷證明）。
2. 業務費4萬3,200元（自籌500元）：辦理加害人團體輔導費，含團體帶領人及協同帶領人鐘點費（內聘團體帶領人每人每時最高800元，協同帶領人折半支給，一場團體每次最高報支一位帶領人及協同帶領人）。
3. 專案管理費1萬9,300元：支用項目包括電費、電話費、水費、油料費、電腦及影印機耗材、事務機器租金、通訊費用、郵資、補充保險費及辦理本專案工作人員意外保險費等項目，上列項目均需檢據核銷</t>
    </r>
    <r>
      <rPr>
        <sz val="12"/>
        <rFont val="新細明體"/>
        <family val="1"/>
        <charset val="136"/>
      </rPr>
      <t>，依補助項目實際需要核實計列，最高不得超過核定補助總經費之百分之5）。
4. 本案總計補助經費新臺幣核定補助50萬8,000元；結案時應提供年度成果海報1式3份（全開）。</t>
    </r>
    <phoneticPr fontId="2" type="noConversion"/>
  </si>
  <si>
    <r>
      <t>1. 人事費44萬5,500元：1名社工人力（1名*3萬3，000元*13.5個月，所聘人員應具心理、社會工作相關科系要件，核銷時請檢附相關學經歷證明）。
2. 業務費33萬500元整
(1) 個別心理輔導12萬元（須具心理師或社工師證照，外聘每小</t>
    </r>
    <r>
      <rPr>
        <sz val="12"/>
        <rFont val="新細明體"/>
        <family val="1"/>
        <charset val="136"/>
      </rPr>
      <t>時1,200元，內聘折半支給，每案最多12次，每次以1小時為限）。
(2) 團體心理治療8萬6,400元：含團體帶領人費（須具心理師或社工師證照，外聘每人每時最高1,200元，內聘800，協同帶領人折半支給）、團體協同帶領人費。
(3) 家族會談（治療）及輔導7萬2,000元（須具心理師或社工師證照，外聘每小時1,200元，內聘折半支給，每戶最多補助6次，每次以2小時為限），
(4) 訪視輔導交通費2萬元（限社工訪視用，每案最高補助訪視4次，同一訪視人員以每日訪視件次之公里數合計，5公里至30公里補助新臺幣200元，30公里至70公里補助新臺幣400元，70公里以上補助新臺幣500元）
(5) 專業督導費：外聘督導鐘點費3萬元（每人每時最高1600元，內聘折半支給）
(6) 雜支2,100元（含茶水、文具、郵資、運費）。
3. 本案總計補助新台幣77萬6,000元整；結案時應提供年度成果海報1式3份（全開）。</t>
    </r>
    <phoneticPr fontId="2" type="noConversion"/>
  </si>
  <si>
    <r>
      <t>1. 人事費194萬4,000元：4名專業人力（社工督導1名，39,000*13.5個月，每月薪資3萬7,000，如具碩士學歷加1,000元、社工師或心理師專業證照加1,000元，最高3萬9,000元；社工人員3名*3萬5,000元*13.5個月，所聘人員應具有專業證照及心理、社會工作相關系所碩士以上學歷，若無相關資格證明，將以每月3萬3,000元核算）。
2. 業務費100萬2,040元：
(1) 辦理預防性認知教育團體費30萬4000元：含講師鐘點費（每人每時最高1,600元，內聘折半支給）及印刷費。
(2) 外聘督導費2萬8,000元：含</t>
    </r>
    <r>
      <rPr>
        <sz val="12"/>
        <rFont val="新細明體"/>
        <family val="1"/>
        <charset val="136"/>
      </rPr>
      <t xml:space="preserve">專家出席費（每人次2,000元）、交通費（限外聘督導，30公里以上交通費核實報支）及印刷費。
(3) 個別心理輔導、社會暨心理評估與處遇、諮商及治療費用24萬：含個案輔導費（需具心理師或社工師證照資格，每小時1,200元，內聘折半支給，每次1小時為限，每案最高補助12次）。
(4) 辦理網絡個案研討會4萬3,200元：含專家出席費（每人每次最高2，000元）、講師鐘點費（每人每時最高1,600元，內聘折半支給）、交通費（含專家及講師30公里以上交通費核實報支）、印刷費、膳費（每人每餐80元）。
(5) 家暴系列專業研習5萬6,600元：講師鐘點費（每人每時最高1,600元，內聘折半支給）、交通費（限講師，30公里以上交通費核實報支）、印刷費、膳費（每人每餐80元）。
(6) 支持性團體3萬240元：含團體帶領人費（每人每時最高1,200元,每次以2小時為限）及印刷費。
(7) 訪視交通費6萬元：每案每月最高補助訪視2次，訪視輔導事務費每案次最高補助新臺幣675元，交通補助費為同一訪視人員以每日訪視件次之公里數合計，5公里至30公里補助新臺幣200元，30公里至70公里補助新臺幣400元，70公里以上補助新臺幣500元。
(8) 辦公室租金費24萬元（每月最高補助2萬元，核銷時檢附租賃證明 ）。
3. 專案計畫管理費9萬3,960元：支用項目包括電費、電話費、水費、油料費、電腦及影印機耗材、事務機器租金、通訊費用、運費、郵資、補充保險費及辦理本專案工作人員意外保險費等項目，上列項目均需檢據核銷，依補助項目實際需要核實計列，最高不得超過核定補助總經費之百分之5）。
4.期末報告中應檢附預防性認知教育團體參加人員之清冊（至少含姓名、本年度參加次數、縣市別及是否為相對人等欄位）；結案時應提供年度成果海報1式3份（全開）。
5. 本案總計補助經費新台幣304萬元整。
</t>
    </r>
    <phoneticPr fontId="2" type="noConversion"/>
  </si>
  <si>
    <r>
      <t>1. 人事費91萬8,000元：2名社工人力（2名*3萬4,000元*13.5個月，所聘人員應具社工師或心理師專業證照或心理、社會工作相關系所碩士以上學歷，若無相關資格證明，將以每月3萬3,000元核算，核銷時請檢附相關學經歷證明）。
2. 業務費95萬元：
(1) 辦理暴力家庭修復會談計畫（單方修復促進會談及修復會議）60萬元：個別會談、諮商費（每人每時最高1,200元，內聘折半支給，每案最多12次）、家庭會談及輔導（每案最高補助12小時，每次以2小時為限，每小時，最高補助新台幣1,200元，未滿1小時減半支給）及印刷費。
(2) 辦理家庭暴力修復促進者培訓20萬元：a.修復實務基礎課程及修復實務核心培訓課程：含講師鐘點費（每人每時最高1,600元，內聘折半支給）、講師交通費（30公里以上交通費核實報支，不含計程車車資）、印刷費、膳費（每人每餐最高80元）、場地費（以公有場地為優先）。b.修復會談實務論壇：講師鐘點費（每人每時最高1,600元，內聘折半支給）、交通費（30公里以上交通費核實報支，不含計程車車資）、印刷費、場地費（以公有場地為優先）。
(3) 辦理相對人成長支持團體（相對人友伴成長團體及相對人親職支持工作坊）5萬元：含團體帶領人費（外聘每人每時最高1,200元，內聘800，協同帶領人折半支給）、團體協同帶領人費、交通費（30公里以上交通費核實報支，不含計程車車資）、印刷費。
(4) 辦理家暴相對人多元服務實務工作手冊及暴力危機家庭宣導推廣計畫10萬元（含家暴相對人多元實務工作手冊、家暴相對人常見問題集、家暴相對人資源小手冊、服務摺頁）：撰稿費、印刷費（應於封面明確標示由本部公益彩券回饋金補助，且不得含有置入性行銷；旨揭工作手冊、相對人常見問題集、資源小手冊及服務摺頁，須將稿件報部同意後始得印製）。
3. 專案計畫管理費5萬2,000元：支用項目包括電費、電話費、水費、油料費、電腦及影印機耗材、事務機器租金、通訊費用、運費、郵資、補充保險費及辦理本專案工作人員意外保險費等項目，上列項目均需檢據核銷</t>
    </r>
    <r>
      <rPr>
        <sz val="12"/>
        <rFont val="新細明體"/>
        <family val="1"/>
        <charset val="136"/>
      </rPr>
      <t>，依補助項目實際需要核實計列，最高不得超過核定補助總經費之百分之5）。
4.期末報告中應檢附家庭暴力修復促進者培訓參與人員清冊（含姓名、現職機關（構）、參與次數、是否為呂旭立紀念文教基金會會員、醫事及心理、社會工作專業證照資格等欄位）；結案時應提供年度成果海報1式3份（全開）。
5.辦理人員培訓課程應請事先通知本部。
6. 本案總計補助經費新臺幣192萬元整。</t>
    </r>
    <phoneticPr fontId="2" type="noConversion"/>
  </si>
  <si>
    <r>
      <t>1. 人事費44萬5,500元：1名社工人力（1名*3萬3，000元*13.5個月，所聘人員應具心理、社會工作相關科系要件，核銷時請檢附相關學經歷證明）。
2. 業務費82萬4,560元：
(1) 辦理核心課程</t>
    </r>
    <r>
      <rPr>
        <sz val="12"/>
        <rFont val="新細明體"/>
        <family val="1"/>
        <charset val="136"/>
      </rPr>
      <t xml:space="preserve">21萬1,960元：含講師鐘點費（每人每時最高1,600元，內聘折半支給）、臨時酬勞費(每小時新臺幣120元。但每人每月補助款不得超過法定基本工資，受補助單位人員不得支領臨時工資)、場地費（以公有場地為優先）、交通費（30公里以上交通費核實報支，不含計程車車資）、印刷費、膳費（每人每餐最高80元）。
(2) 辦理相關主題課程33萬5,240元：含講師鐘點費（每人每時最高1,600元，內聘折半支給）、臨時酬勞費(每小時新臺幣120元。但每人每月補助款不得超過法定基本工資，受補助單位人員不得支領臨時工資)、場地費（以公有場地為優先）、交通費（30公里以上交通費核實報支，不含計程車車資）、印刷費、膳費（每人每餐最高80元）。
(3) 辦理進階實務工作坊17萬2,360元：含講師鐘點費（每人每時最高1,600元，內聘折半支給）、臨時酬勞費(每小時新臺幣120元。但每人每月補助款不得超過法定基本工資，受補助單位人員不得支領臨時工資)、場地費（以公有場地為優先）、交通費（30公里以上交通費核實報支，不含計程車車資）、印刷費、膳費（每人每餐最高80元）。
(4) 辦理同儕及團體督導課程10萬5,000元：含講師鐘點費（每人每時最高1,600元，內聘折半支給）、臨時酬勞費(每小時新臺幣120元。但每人每月補助款不得超過法定基本工資，受補助單位人員不得支領臨時工資)、場地費（以公有場地為優先）、交通費（30公里以上交通費核實報支，不含計程車車資）、印刷費、膳費（每人每餐最高80元）。
3. 專案計畫管理費6萬2,940元: 含辦理活動之通訊費用、電腦及影印機耗材、事務機器租金、網路費、運費、郵資、及辦理本專案工作人員意外保險費等項目，上列項目均需檢據核銷，依補助項目實際需要核實計列，最高不得超過核定補助總經費之百分之5）。
4.期末報告中應檢附核心課程、相關主題課程、進階實務工作坊之參與人員清冊（含姓名、參與次數、是否為呂旭立紀念文教基金會會員、醫事及心理、社會工作專業證照資格、現職服務單位等欄位）；結案時應提供年度成果海報1式3份（全開）。
5.辦理核心課程、相關主題課程、進階實務工作坊應請事先通知本部。
6. 本案總計補助經費新臺幣133萬3,000元整。
</t>
    </r>
    <phoneticPr fontId="2" type="noConversion"/>
  </si>
  <si>
    <r>
      <t>1. 人事費89萬1,000元：補助2名社工人力（2名*3萬3，000元*13.5個月，所聘人員應具心理、社會工作相關科系要件，核銷時請檢附相關學經歷證明）。
2. 業務費50萬4,000元：
(1) 國際家庭家暴危機之諮商諮詢與照護轉化服務5萬7,600元：外聘督導鐘點費（每人每時最高1600元，內聘折半支給）。
(2) 辦理國際家庭老公團體15萬2,100元：含團體治療費（團體帶領人外聘者，每小時最高補助新臺幣1,200元，內聘800，協同帶領人折半支給，每次以2小時為限，每團最多12次）、講師交通費（30公里以上交通費核實報支，不含計程車車資）、印刷費。
(3) 辦理「性別、婚姻、家庭」國際家庭夫妻團體15萬2,100元：含團體治療費用（團體帶領人外聘者，每小時最高補助新臺幣1,200元，內聘800，協同帶領人折半支給，每團最多12次）、講師交通費（30公里以上交通費核實報支，不含計程車車資）、印刷費。
(4) 辦理國際家庭經驗工作坊</t>
    </r>
    <r>
      <rPr>
        <sz val="12"/>
        <rFont val="新細明體"/>
        <family val="1"/>
        <charset val="136"/>
      </rPr>
      <t xml:space="preserve">8萬3,200元：場地費（以公有場地為優先）、講師鐘點費（每人每時最高1,600元，內聘折半支給）、交通費（30公里以上交通費核實報支，不含計程車車資）、印刷費、膳費（每人每餐80元）及臨時酬勞費（每小時120元，每人每月不得高於基本工資）。
(5) 辦理與國際家庭共學行動論壇5萬3,000元：含講師鐘點費（每人每時最高1,600元，內聘折半支給）、講師交通費（30公里以上交通費核實報支，不含計程車車資）、印刷費、膳食費（每人每餐80元）及臨時酬勞費（每小時120 元，每人每月不得高於基本工資）。
(6) 雜支：每案最高新臺幣6,000元（含攝影、茶水、文具、郵資、運費）。
3.期末報告中須檢附105年度各縣市服務（含相對人）之成果效益分析（含質性與量化之描述）；結案時應提供年度成果海報1式3份（全開）。
4. 本案總計補助經費139萬5,000元。
</t>
    </r>
    <phoneticPr fontId="2" type="noConversion"/>
  </si>
  <si>
    <r>
      <t>1. 人事費45萬9,000元：1名專責社工（1名*3萬4,000元*13.5個月，所聘人員應具社工師或心理師專業證照或心理、社會工作相關系所碩士以上學歷，若無相關資格證明，將以每月3萬3,000元核算，核銷時請檢附相關學經歷證明）。
2. 業務費31萬2,000元：
(1) 外聘督導費1萬7,400元：</t>
    </r>
    <r>
      <rPr>
        <sz val="12"/>
        <rFont val="新細明體"/>
        <family val="1"/>
        <charset val="136"/>
      </rPr>
      <t xml:space="preserve">含專家出席費（每人次2,000元)、交通費（限外聘督導，30公里以上交通費核實報支）。
(2) 家庭暴力相對人網絡人員教育訓練費用4萬9,600元：講師鐘點費（每人每時最高1,600元）、講師交通費（限講師使用，30公里以上交通費核實報支）、膳費（每人每餐最高80元）及印刷費。
(3) 認知輔導團體費19萬2,000元：含講師鐘點費（每人每時最高1,600元，內聘折半支給）個別心理輔導（每小時最高補助新臺幣1,200元，內聘折半支給，每次以1小時為限）。
(4) 原鄉部落家庭暴力防治及減酒害團體活動4萬9,000元：講師鐘點費（每人每時最高1,600元，內聘折半支給）、膳費（每人每餐80元）、印刷費。
(5) 雜支4,000元。
3. 本案總計補助經費77萬1,000元整；結案時應提供年度成果海報1式3份（全開）。
</t>
    </r>
    <phoneticPr fontId="2" type="noConversion"/>
  </si>
  <si>
    <r>
      <t xml:space="preserve">1. 人事費89萬1,000元：補助2名社工人力（2名*3萬3，000元*13.5個月，所聘人員應具心理、社會工作相關科系要件，核銷時請檢附相關學經歷證明）。
2. 業務費17萬9,000元：
</t>
    </r>
    <r>
      <rPr>
        <sz val="12"/>
        <rFont val="新細明體"/>
        <family val="1"/>
        <charset val="136"/>
      </rPr>
      <t xml:space="preserve">(1) 預防性認知教育課程費6萬6,600元：含講師鐘點費（外聘每人每時最高1,600元，內聘折半支給）、印刷費及外聘講師交通費（30公里以上交通費核實報支）。
(2)外聘督導會議4萬8,400元：含外聘督導費（外聘督導費每人次2,000元）、外聘督導交通費（30公里以上交通費核實報支）。
(3)相對人個別心理輔導2萬4,000元：須具心理師或社工師證照資格，外聘每小時最高1,200元，內聘折半支給，每案最高6次，每次1小時為限）
(4)訪視交通費4萬元：核實報支（限社工員訪視用，每案每月最高補助訪視2次，30公里以上交通費核實報支，30公里至50公里補助新台幣200元、超過50公里至70公里補助新台幣400元、超過70公里補助新台幣500元，搭乘計程車之費用不得報支，駕駛自用汽機車者，其交通費得按同路段公民營客運汽車最高等級之票價報支）。
3. 專管理費3萬元：依補助項目實際需要核實計列，支用項目包括通訊費用、電腦及影印機耗材、事務機器租金及辦理本專案工作人員意外保險、全民健康保險補充保險費等項目，上列項目均需檢據核銷，依補助項目實際需要核實計列，最高不得超過核定補助總經費之百分之5）。
4. 本案總計補助新台幣110萬元整；結案時應提供年度成果海報1式3份（全開）。
</t>
    </r>
    <phoneticPr fontId="2" type="noConversion"/>
  </si>
  <si>
    <r>
      <t xml:space="preserve"> 1. 人事費44萬5,500元：1名社工人力（1名*3萬3，000元*13.5個月，所聘人員應具心理、社會工作相關科系要件，核銷時請檢附相關學經歷證明）。
2. 業務費16萬4,500元:
(1) 辦理認知教育課程6萬6,600元：講師鐘點費（每人每時最高1,600元，內聘折半支給，課程開設而處遇對象未參與，不得支領）及30公里以上遠程交通費（限講師，核實報支）。
(2) 辦理個別心理諮商及家族聯合會談5萬元：含個別心理諮商費（限外聘且需具心理師或社工師證照，每</t>
    </r>
    <r>
      <rPr>
        <sz val="12"/>
        <rFont val="新細明體"/>
        <family val="1"/>
        <charset val="136"/>
      </rPr>
      <t>小時最高1,200元，每案限12次，每次1小時為限，個案臨時請假或缺席不得支給）、家族會談及輔導（限外聘且需證照資格，每家庭補助12小時為原則，每次以2小時為限，每小時最高補助新台幣1,200元，未滿1小時折半支給，個案臨時請假或缺席不得支給）。
(3) 相對人訪視費交通費2萬元：核實報支（限社工員訪視用，每案每月最高補助訪視2次，30公里以上交通費核實報支，30公里至50公里補助新台幣200元、超過50公里至70公里補助新台幣400元、超過70公里補助新台幣500元，搭乘計程車之費用不得報支，駕駛自用汽機車者，其交通費得按同路段公民營客運汽車最高等級之票價報支）。
(4) 專業督導費1萬6,500元：含督導鐘點費（外聘每人每時1,600元）、30公里以上遠程交通費（核實支給）
(5) 印刷費及雜支1萬1,400元：含印刷費及雜支（每案最高6,000元，含攝影、茶水、文具、郵資、運費，以上需檢據核銷）
3. 本案總計補助新台幣61萬元整；結案時應提供年度成果海報1式3份（全開）</t>
    </r>
    <phoneticPr fontId="2" type="noConversion"/>
  </si>
  <si>
    <r>
      <t xml:space="preserve">1. 人事費45萬9,000元：1名專責社工（1名*3萬4,000元*13.5個月，所聘人員應具社工師或心理師專業證照或心理、社會工作相關系所碩士以上學歷，若無相關資格證明，將以每月3萬3,000元核算，核銷時請檢附相關學經歷證明）。
2. 業務費25萬2,000元：
(1) 辦理裁定前認知教育課程及簡易評估費16萬9,000元：含講師鐘點費（外聘講師每人每時最高1,600元，內聘折半支給）、印刷費及心理評估費（限外聘，且需具證照資格，每人每時最高800元，每次1小時，每案最高補助2次）。
(2) 辦理督導會議 1萬3,800元：含督導鐘點費（外聘督導每人每時最高1,600元）及印刷費。
(3) 辦理教育訓練2萬7,000元：含講師鐘點費、印刷費、膳費。
(4) 辦理相對人支持性團體與社區男性成長工作坊3萬7,200元：含團體治療費（帶領者每人每時最高1,200元，內聘800，協同帶領者折半支給）、印刷費、膳費（每人每餐80元）
(5) 雜支5,000元：含攝影、茶水、文具、郵資、運費，以上需檢據核銷
</t>
    </r>
    <r>
      <rPr>
        <sz val="12"/>
        <rFont val="新細明體"/>
        <family val="1"/>
        <charset val="136"/>
      </rPr>
      <t xml:space="preserve">3.本案總計補助新台幣71萬1,000元整；結案時應提供年度成果海報1式3份（全開）
</t>
    </r>
    <phoneticPr fontId="2" type="noConversion"/>
  </si>
  <si>
    <r>
      <t>1. 人事費44萬5,500元：1名社工人力（1名*3萬3，000元*13.5個月，所聘人員應具心理、社會工作相關科系要件，核銷時請檢附相關學經歷證明）。
2. 業務費</t>
    </r>
    <r>
      <rPr>
        <sz val="12"/>
        <rFont val="新細明體"/>
        <family val="1"/>
        <charset val="136"/>
      </rPr>
      <t>19萬元4,500元：辦理相對人工作成效評估研究，含外聘計畫主持人費12個月,每月最高10,000元、專家出席費（每人次2,000元）訪問調查費（研究訪談調查）及交通費。
3. 專案管理費1萬元：支用項目包括電費、電話費、水費、油料費、電腦及影印機耗材、事務機器租金、通訊費用、郵資、補充保險費及辦理本專案工作人員意外保險費等項目，上列項目均需檢據核銷，依補助項目實際需要核實計列，最高不得超過核定補助總經費之百分之5）。
4. 本案總計補助新台幣65萬元整；結案時應提供年度成果海報1式3份（全開）。</t>
    </r>
    <phoneticPr fontId="2" type="noConversion"/>
  </si>
  <si>
    <r>
      <t>1. 人事費44萬5,500元：1名專業人力（1名*3萬3，000元*13.5個月，所聘人員應具心理、社會工作相關科系要件，核銷時請檢附相關學經歷證明）。
2. 業務費27萬6,400元：
(1) 資料收集費2萬5,000元。
(2) 講師鐘點費3萬8,400元（每人每時最高1600元，內聘折半支給）。
(3) 專家出席費8萬元（每人次2,000元，團體帶領人不得請領）。
(4) 場地費3萬8,000元: 以受補助單位內部辦理或公有場地為優先為原則，如有必要，得洽借所在地或鄰近地區之機關（團體）或訓練機關（團體）之場地，在其所定一般收費標準範圍內辦理，但若受補助單位仍無法洽借到適宜場地，應在核定之場地費用範圍內租借場地。
(5) 印刷費1萬元：含會議桌牌、海報等製作，調查問卷、會議資料印製及相關手冊印製(核實報銷)
(6) 差旅費5萬元：交通費實報實銷(30公里以上交通費核實報支，搭乘計程車之費用不得報支，駕駛自用汽機車者，其交通費得按同路段公民營客運汽車最高等級之票價報支)。
(7) 膳費1萬5,000元（每人每餐最高80元）。
(8) 臨時酬勞2萬元：每小時新臺幣120元。但每人每月補助款得超過法定基本工資，受補助單位人員不得支領臨時工資。
3. 專案計畫管理費3萬4,100元：支用項目包括電費、電話費、水費、油料費、電腦及影印機耗材、事務機器租金、通訊費、網路費、運費、郵資、補充保險費及辦理本專案工作人員意外保險費等項目，上列項目均需檢據核銷</t>
    </r>
    <r>
      <rPr>
        <sz val="12"/>
        <rFont val="新細明體"/>
        <family val="1"/>
        <charset val="136"/>
      </rPr>
      <t xml:space="preserve">，依補助項目實際需要核實計列，最高不得超過核定補助總經費之百分之5）。
4.應於期末報告中檢附相關交流座談會之會議紀錄及出席人員名單（含姓名、現職機關（構）、職稱等欄位）。
5.本案總計補助經費新台幣75萬6,000元整；結案時應提供年度成果海報1式3份（全開）。
</t>
    </r>
    <phoneticPr fontId="2" type="noConversion"/>
  </si>
  <si>
    <r>
      <t>1. 人事費44萬5,500元：1名專業人力（1名*3萬3，000元*13.5個月，所聘人員應具心理、社會工作相關科系要件，核銷時請檢附相關學經歷證明）。
2. 業務費19萬700元：
(1) 專家出席費</t>
    </r>
    <r>
      <rPr>
        <sz val="12"/>
        <rFont val="新細明體"/>
        <family val="1"/>
        <charset val="136"/>
      </rPr>
      <t>7萬8,000元：辦理焦點座談及專家出席費（每人次2,000元）。
(2) 講師鐘點費4萬2,100元：辦理教育訓練（外聘講師每人每時最高1,600元，內聘折半支給）
(3) 撰稿費1萬2,600元（每千字新臺幣630元）。
(4) 交通費2萬元（30公里以上交通費核實報支，搭乘計程車之費用不得報支，駕駛自用汽機車者，其交通費得按同路段公民營客運汽車最高等級之票價報支）。
(5) 膳費8,000元（每人每餐最高80元）。
(6) 印刷費1萬元（核實報支）。
(7) 場地費2萬元（以公有場地為優先，須檢據核銷）。
3. 專案計畫管理費3萬800元：支用項目包括電費、電話費、水費、油料費、電腦及影印機耗材、事務機器租金、通訊費、網路費、運費、郵資、補充保險費及辦理本專案工作人員意外保險費等項目，上列項目均需檢據核銷，依補助項目實際需要核實計列，最高不得超過核定補助總經費之百分之5）。
4.應於期末報告中檢附專家會議之會議紀錄及重要結論或建議；結案時應提供年度成果海報1式3份（全開）。
5.本案總計補助新台幣66萬7,000元。</t>
    </r>
    <phoneticPr fontId="2" type="noConversion"/>
  </si>
  <si>
    <r>
      <t>1. 業務費</t>
    </r>
    <r>
      <rPr>
        <sz val="12"/>
        <rFont val="新細明體"/>
        <family val="1"/>
        <charset val="136"/>
      </rPr>
      <t xml:space="preserve">47萬6,000元（自籌4萬4,000元）：
(1) 場地費8萬元（以公有場地為優先，不含器材租借、佈置）。
(2) 講師鐘點費20萬4,800元（每人每時最高1600元，內聘折半支給）。
(3) 住宿費3萬元（補助新臺幣650元至1,000元，住宿費限講師及承辦人員，須核實報支檢據核銷）。
(4) 印刷費5萬元。
(5) 膳費8萬1,200元（每人每餐最高80元）。
(6) 交通費3萬元（限講師及本案承辦人員30公里以上交通費核實報支，搭乘計程車之費用不得報支，駕駛自用汽機車者，其交通費得按同路段公民營客運汽車最高等級之票價報支）。
2. 專案計畫管理費2萬元：支用項目包括電費、電話費、水費、油料費、電腦及影印機耗材、事務機器租金、通訊費、網路費、運費、郵資、補充保險費及辦理本專案工作人員意外保險費等項目，上列項目均需檢據核銷依補助項目實際需要核實計列，最高不得超過核定補助總經費之百分之5）。
3.應於期末報告中檢附課程各縣市參與人員清冊（至少含姓名、服務機關（構）、職稱、醫事及心理、社會工作人員專業證照類別等欄位）；結案時應提供年度成果海報1式3份（全開）。
4.辦理課程前應事先通知本部。
5. 本案總計補助經費新台幣49萬6,000元整。
</t>
    </r>
    <phoneticPr fontId="2" type="noConversion"/>
  </si>
  <si>
    <r>
      <t>1. 人事費47萬2,500元：1名專責社工（1名*3萬5,000元*13.5個月，所聘人員應具有社工師或心理師專業證照及心理、社會工作相關系所碩士以上學歷，若無相關資格證明，將以每月3萬3,000元核算，核銷時請檢附相關學經歷證明）。
2. 業務費52萬1,000元：
(1) 辦理預防性講習課程43萬1,000元：含講師鐘點費（含課程講習每人每時最高1,400元，評估課程每人每時800元）、印刷費、文具費。
(2) 辦理家庭暴力防治網絡會議4萬7,000元：含專家出席費（每人每次2,000元）、印刷費、膳食費（每人每餐80元）。
(3) 外聘督導費4萬3,000元：</t>
    </r>
    <r>
      <rPr>
        <sz val="12"/>
        <rFont val="新細明體"/>
        <family val="1"/>
        <charset val="136"/>
      </rPr>
      <t xml:space="preserve">含專家出席費（每人次2,000元)、交通費（限外聘督導，30公里以上交通費核實報支）。
3. 專案管理費4萬6,500元：依補助項目實際需要核實計列，支用項目包括通訊費用、電腦及影印機耗材、事務機器租金、補充保險費及辦理本專案工作人員意外保險費等項目，上列項目均需檢據核銷，依補助項目實際需要核實計列，最高不得超過核定補助總經費之百分之5。
4. 本案總計補助經費新台幣104萬元整；結案時應提供年度成果海報1式3份（全開）。
</t>
    </r>
    <phoneticPr fontId="2" type="noConversion"/>
  </si>
  <si>
    <r>
      <t xml:space="preserve">1. 人事費89萬1,000元：補助2名社工人力（2名*3萬3，000元*13.5個月，所聘人員應具心理、社會工作相關科系要件，核銷時請檢附相關學經歷證明）。
2. 業務費37萬4,000元：
</t>
    </r>
    <r>
      <rPr>
        <sz val="12"/>
        <rFont val="新細明體"/>
        <family val="1"/>
        <charset val="136"/>
      </rPr>
      <t>(1)個案輔導8萬4,000元：含個別輔導費（外聘每小時1,200元，內聘折半支給，每次1小時為限）及聯合輔導費（外聘每人每時最高1,200元，內聘折半支給，每次2小時為限）。
(2)辦理支持性團體(成長及家庭日團體)3萬2,400元：含團體輔導費（團體帶領人外聘每人每時最高1,200元，內聘800元整，協同帶領者折半支給）。
(3)個案研討及在職訓練費5萬7,600元：專家出席費（每人次2,000）、外聘講師鐘點費（每人每時最高1,600元）及膳費（每人每餐最高80元）。
(4) 訪視交通費2萬元：交通費（限社工員訪視用，30公里至50公里補助新台幣200元、50公里至70公里補助新台幣400元、70公里以上補助新台幣500元，每案每月最高補助4次）
(5)辦公室租金18萬元（需檢附租賃證明)，每月最高補助新台幣2萬元。
3. 專案計畫管理費5萬5000元：支用項目包括電費、電話費、水費、油料費、電腦及影印機耗材、事務機器租金、通訊費用、郵資、補充保險費及辦理本專案工作人員意外保險費等項目，上列項目均需檢據核銷，依補助項目實際需要核實計列，最高不得超過核定補助總經費之百分之5。
4.應於期末報告中檢附2名所聘人力執行之業務項目、服務成果以及與104年度效益（質性、量化）之差異分析；結案時應提供年度成果海報1式3份（全開）。
5.本案總計補助經費新臺幣132萬元整。</t>
    </r>
    <phoneticPr fontId="2" type="noConversion"/>
  </si>
  <si>
    <r>
      <t>1. 人事費89萬1,000元：補助2名社工人力（2名*3萬3，000元*13.5個月，所聘人員應具心理、社會工作相關科系要件，核銷時請檢附相關學經歷證明）。
2. 業務費33萬2,600元：
(1) 辦理方案督導、個案研討及教育訓練8萬4,200元：含督導、講師鐘點費（外聘每人每時1,600元，內聘折半支給）、交通費（30公里以上，核實報支）、印刷費、場地費及膳費。
(2) 個別心理輔導費2萬4,000元（須具心理師或社工師證照資格，外聘</t>
    </r>
    <r>
      <rPr>
        <sz val="12"/>
        <rFont val="新細明體"/>
        <family val="1"/>
        <charset val="136"/>
      </rPr>
      <t>每小時最高1,200元，內聘折半支給，每案最高補助12次，每次1小時為限）。
(3) 團體輔導（治療）費用2萬1,600元：含團體帶領人及協同帶領人鐘點費（外聘每人每時最高1200，內聘800元；協同帶領人折半，每次2小時為限，每團最多12次，一場團體每次最高支付一位帶領人及協同帶領人）。
(4) 辦理社區反暴力推廣教育3萬8,400元：講師鐘點費（每人每時最高1,600元，內聘折半支給）。
(5) 訪視輔導交通費3萬元：核實報支，每案每月最高補助訪視4次，限社工員訪視用（30公里至50公里補助新台幣200元、超過50公里至70公里補助新台幣400元、超過70公里補助新台幣500元，搭乘計程車之費用不得報支，駕駛自用汽機車者，其交通費得按同路段公民營客運汽車最高等級之票價報支）。
(6) 臨時酬勞費1萬4,400元（每小時新臺幣120元。但每人每月補助款不得超過法定基本工資，受補助單位人員不得支領臨時工資）
(7)辦公室租金費12萬元(核銷時需檢附租賃證明)，每月最高補助新台幣2萬元。
3.專案計劃管理費2萬6,400元：依補助項目實際需要核實計列，支用項目包括通訊費用、電腦及影印機耗材、事務機器租金、補充保險費及辦理本專案工作人員意外保險費等項目，上列項目均需檢據核銷。
4.應於期末報告中檢附2名所聘人力執行之業務項目、服務成果以及與104年度效益（質性、量化）之差異分析；結案時應提供年度成果海報1式3份（全開）。。
5. 本案總計補助經費新台幣125萬元整。</t>
    </r>
    <phoneticPr fontId="2" type="noConversion"/>
  </si>
  <si>
    <r>
      <t>1. 人事費91萬8,000元：2名專責社工（2名*3萬4,000元*13.5個月，所聘人員應具社工師或心理師專業證照或心理、社會工作相關系所碩士以上學歷，若無相關資格證明，將以每月3萬3,000元核算，核銷時請檢附相關學經歷證明）。
2. 業務費51萬2,000元整：
(1) 訪視輔導交通費4萬元：核實報支，每案每月最高補助訪視2次，限社工員訪視用（30公里至50公里補助新台幣200元、超過50公里至70公里補助新台幣400元、超過70公里補助新台幣500元，搭乘計程車之費用不得報支，駕駛自用汽機車者，其交通費得按同路段公民營客運汽車最高等級之票價報支）。
(2) 個別心理諮商、輔導費21萬6,000元（應具心理師或社工師證照資格，每人每時最高1,200元，每次1小時，每案最高補助12次）。
(3) 辦理外聘督導會議5萬元：</t>
    </r>
    <r>
      <rPr>
        <sz val="12"/>
        <rFont val="新細明體"/>
        <family val="1"/>
        <charset val="136"/>
      </rPr>
      <t>含專家出席費（每人次2,000元)、交通費（限外聘督導，30公里以上交通費核實報支）。
(4) 辦理預防性認知教育課程20萬1,000元。含講師鐘點費（每人每時最高1,600元，內聘折半支給）及交通費（限講師30公里以上交通費核實報支）。
(5) 印刷費5,000元。
3. 專案管理費7萬元：依補助項目實際需要核實計列，支用項目包括電費、電話費、水費、油料費、電腦及影印機耗材、事務機器租金、通訊費、網路費、運費、郵資、補充保險費及辦理本專案工作人員意外保險費等項目，上列項目均需檢據核銷，依補助項目實際需要核實計列，最高不得超過核定補助總經費之百分之5）。
4. 本案總計補助經費新台幣150萬元整；結案時應提供年度成果海報1式3份（全開）。</t>
    </r>
    <phoneticPr fontId="2" type="noConversion"/>
  </si>
  <si>
    <t>申請單位</t>
    <phoneticPr fontId="2" type="noConversion"/>
  </si>
  <si>
    <t>彰化縣105年度家庭暴力相對人整合性輔導處遇服務方案</t>
    <phoneticPr fontId="2" type="noConversion"/>
  </si>
  <si>
    <t>全國家庭暴力加害人強制性處遇課程觀摩研討會</t>
    <phoneticPr fontId="2" type="noConversion"/>
  </si>
  <si>
    <t>1051O1028</t>
    <phoneticPr fontId="2" type="noConversion"/>
  </si>
  <si>
    <r>
      <t xml:space="preserve">1. 人事費11萬1,375元：0.25名專業人力（1名*每月3萬3,000元*13.5個月*0.25，所聘人員應具心理、社會工作相關科系要件，核銷時請檢附相關學經歷證明）。
2. 業務費34萬元：
(1) </t>
    </r>
    <r>
      <rPr>
        <b/>
        <sz val="12"/>
        <color indexed="10"/>
        <rFont val="新細明體"/>
        <family val="1"/>
        <charset val="136"/>
      </rPr>
      <t>專家出席費6萬8,000元</t>
    </r>
    <r>
      <rPr>
        <sz val="12"/>
        <rFont val="新細明體"/>
        <family val="1"/>
        <charset val="136"/>
      </rPr>
      <t>（每人次2,000元）。
(2) 講師鐘點費3萬元（每人每時最高1600元，內聘折半支給）。
(3) 場地費10萬元（以公有場地為優先）
(4)</t>
    </r>
    <r>
      <rPr>
        <sz val="12"/>
        <color indexed="10"/>
        <rFont val="新細明體"/>
        <family val="1"/>
        <charset val="136"/>
      </rPr>
      <t xml:space="preserve"> </t>
    </r>
    <r>
      <rPr>
        <b/>
        <sz val="12"/>
        <color indexed="10"/>
        <rFont val="新細明體"/>
        <family val="1"/>
        <charset val="136"/>
      </rPr>
      <t>差旅費2萬2,000元</t>
    </r>
    <r>
      <rPr>
        <sz val="12"/>
        <rFont val="新細明體"/>
        <family val="1"/>
        <charset val="136"/>
      </rPr>
      <t>：交通費實報實銷(30公里以上交通費核實報支，搭乘計程車之費用不得報支，駕駛自用汽機車者，其交通費得按同路段公民營客運汽車最高等級之票價報支)，住宿費檢據核銷補助新臺幣650元至1,000元，住宿費限講師及承辦人員
(5) 印刷費5萬元。
(6) 膳費6萬元（每人每餐最高80元）。
(7) 臨時酬勞費1萬元（每小時新臺幣120元。但每人每月補助款不得超過法定基本工資，受補助單位人員不得支領臨時工資）
3. 專案計畫管理費</t>
    </r>
    <r>
      <rPr>
        <sz val="12"/>
        <rFont val="新細明體"/>
        <family val="1"/>
        <charset val="136"/>
      </rPr>
      <t xml:space="preserve">13,625元：支用項目包括電費、電話費、水費、油料費、電腦及影印機耗材、事務機器租金、通訊費、網路費、運費、郵資、補充保險費及辦理本專案工作人員意外保險費等項目，上列項目均需檢據核銷，上列項目均需檢據核銷依補助項目實際需要核實計列，最高不得超過核定補助總經費之百分之5）。
4.應於期末報告中檢附含觀摩研討會各場次、按縣市別之參與人員清冊（含姓名、服務機關（構）、職稱、醫事及社工人員專業類別），及觀摩研討會之會議紀錄。
5.辦理觀摩研討會前應事先通知本部。
6. 本案總計補助經費新台幣46萬5000元整；結案時應提供年度成果海報1式3份（全開）。
</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</si>
</sst>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_ "/>
  </numFmts>
  <fonts count="14" x14ac:knownFonts="1">
    <font>
      <sz val="12"/>
      <name val="新細明體"/>
      <family val="1"/>
      <charset val="136"/>
    </font>
    <font>
      <sz val="12"/>
      <name val="新細明體"/>
      <family val="1"/>
      <charset val="136"/>
    </font>
    <font>
      <sz val="9"/>
      <name val="新細明體"/>
      <family val="1"/>
      <charset val="136"/>
    </font>
    <font>
      <sz val="9"/>
      <name val="新細明體"/>
      <family val="1"/>
      <charset val="136"/>
    </font>
    <font>
      <sz val="9"/>
      <color indexed="81"/>
      <name val="Tahoma"/>
      <family val="2"/>
    </font>
    <font>
      <b/>
      <sz val="9"/>
      <color indexed="81"/>
      <name val="細明體"/>
      <family val="3"/>
      <charset val="136"/>
    </font>
    <font>
      <sz val="9"/>
      <color indexed="81"/>
      <name val="細明體"/>
      <family val="3"/>
      <charset val="136"/>
    </font>
    <font>
      <sz val="12"/>
      <color indexed="10"/>
      <name val="新細明體"/>
      <family val="1"/>
      <charset val="136"/>
    </font>
    <font>
      <sz val="12"/>
      <name val="新細明體"/>
      <family val="1"/>
      <charset val="136"/>
    </font>
    <font>
      <b/>
      <sz val="12"/>
      <color indexed="10"/>
      <name val="新細明體"/>
      <family val="1"/>
      <charset val="136"/>
    </font>
    <font>
      <sz val="14"/>
      <name val="新細明體"/>
      <family val="1"/>
      <charset val="136"/>
      <scheme val="minor"/>
    </font>
    <font>
      <sz val="12"/>
      <name val="新細明體"/>
      <family val="1"/>
      <charset val="136"/>
      <scheme val="minor"/>
    </font>
    <font>
      <sz val="12"/>
      <color rgb="FFFF0000"/>
      <name val="新細明體"/>
      <family val="1"/>
      <charset val="136"/>
    </font>
    <font>
      <sz val="22"/>
      <name val="新細明體"/>
      <family val="1"/>
      <charset val="136"/>
      <scheme val="minor"/>
    </font>
  </fonts>
  <fills count="3">
    <fill>
      <patternFill patternType="none"/>
    </fill>
    <fill>
      <patternFill patternType="gray125"/>
    </fill>
    <fill>
      <patternFill patternType="solid">
        <fgColor theme="0"/>
        <bgColor indexed="64"/>
      </patternFill>
    </fill>
  </fills>
  <borders count="10">
    <border>
      <left/>
      <right/>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alignment vertical="center"/>
    </xf>
  </cellStyleXfs>
  <cellXfs count="23">
    <xf numFmtId="0" fontId="0" fillId="0" borderId="0" xfId="0">
      <alignment vertical="center"/>
    </xf>
    <xf numFmtId="0" fontId="10" fillId="0" borderId="1" xfId="0" applyFont="1" applyBorder="1" applyAlignment="1">
      <alignment horizontal="center" vertical="center" wrapText="1"/>
    </xf>
    <xf numFmtId="0" fontId="11" fillId="0" borderId="2" xfId="0" applyFont="1" applyBorder="1" applyAlignment="1">
      <alignment vertical="top" wrapText="1"/>
    </xf>
    <xf numFmtId="176" fontId="11" fillId="0" borderId="2" xfId="0" applyNumberFormat="1" applyFont="1" applyBorder="1" applyAlignment="1">
      <alignment vertical="top" wrapText="1"/>
    </xf>
    <xf numFmtId="0" fontId="11" fillId="0" borderId="0" xfId="0" applyFont="1" applyAlignment="1">
      <alignment vertical="center" wrapText="1"/>
    </xf>
    <xf numFmtId="0" fontId="11" fillId="0" borderId="0" xfId="0" applyFont="1">
      <alignment vertical="center"/>
    </xf>
    <xf numFmtId="0" fontId="11" fillId="0" borderId="3" xfId="0" applyFont="1" applyBorder="1" applyAlignment="1">
      <alignment vertical="center" wrapText="1"/>
    </xf>
    <xf numFmtId="0" fontId="11" fillId="0" borderId="4" xfId="0" applyFont="1" applyBorder="1" applyAlignment="1">
      <alignment vertical="center" wrapText="1"/>
    </xf>
    <xf numFmtId="0" fontId="11" fillId="2" borderId="2" xfId="0" applyFont="1" applyFill="1" applyBorder="1" applyAlignment="1">
      <alignment vertical="top" wrapText="1"/>
    </xf>
    <xf numFmtId="176" fontId="11" fillId="2" borderId="2" xfId="0" applyNumberFormat="1" applyFont="1" applyFill="1" applyBorder="1" applyAlignment="1">
      <alignment vertical="top" wrapText="1"/>
    </xf>
    <xf numFmtId="0" fontId="11" fillId="0" borderId="2" xfId="0" applyFont="1" applyFill="1" applyBorder="1" applyAlignment="1">
      <alignment vertical="top" wrapText="1"/>
    </xf>
    <xf numFmtId="176" fontId="11" fillId="0" borderId="2" xfId="0" applyNumberFormat="1" applyFont="1" applyFill="1" applyBorder="1" applyAlignment="1">
      <alignment vertical="top" wrapText="1"/>
    </xf>
    <xf numFmtId="0" fontId="12" fillId="0" borderId="0" xfId="0" applyFont="1">
      <alignment vertical="center"/>
    </xf>
    <xf numFmtId="0" fontId="0" fillId="0" borderId="0" xfId="0" applyFont="1">
      <alignment vertical="center"/>
    </xf>
    <xf numFmtId="0" fontId="0" fillId="2" borderId="0" xfId="0" applyFont="1" applyFill="1">
      <alignment vertical="center"/>
    </xf>
    <xf numFmtId="0" fontId="0" fillId="0" borderId="0" xfId="0" applyFont="1" applyFill="1">
      <alignment vertical="center"/>
    </xf>
    <xf numFmtId="0" fontId="11" fillId="0" borderId="2" xfId="0" applyFont="1" applyBorder="1" applyAlignment="1">
      <alignment vertical="center" wrapText="1"/>
    </xf>
    <xf numFmtId="0" fontId="13" fillId="0" borderId="5"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9" xfId="0" applyFont="1" applyBorder="1" applyAlignment="1">
      <alignment horizontal="center" vertical="center" wrapText="1"/>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H33"/>
  <sheetViews>
    <sheetView tabSelected="1" zoomScale="75" zoomScaleNormal="75" zoomScaleSheetLayoutView="100" workbookViewId="0">
      <selection activeCell="E31" sqref="E31"/>
    </sheetView>
  </sheetViews>
  <sheetFormatPr defaultRowHeight="16.5" x14ac:dyDescent="0.25"/>
  <cols>
    <col min="1" max="1" width="13" style="5" bestFit="1" customWidth="1"/>
    <col min="2" max="2" width="14.125" style="5" customWidth="1"/>
    <col min="3" max="3" width="13" style="5" customWidth="1"/>
    <col min="4" max="4" width="13.125" style="5" customWidth="1"/>
    <col min="5" max="5" width="13.375" style="5" bestFit="1" customWidth="1"/>
    <col min="6" max="6" width="9.5" style="5" customWidth="1"/>
    <col min="7" max="7" width="13.375" style="5" bestFit="1" customWidth="1"/>
    <col min="8" max="8" width="129.875" style="5" customWidth="1"/>
  </cols>
  <sheetData>
    <row r="1" spans="1:8" ht="46.15" customHeight="1" x14ac:dyDescent="0.25">
      <c r="A1" s="17" t="s">
        <v>63</v>
      </c>
      <c r="B1" s="17"/>
      <c r="C1" s="17"/>
      <c r="D1" s="17"/>
      <c r="E1" s="17"/>
      <c r="F1" s="17"/>
      <c r="G1" s="17"/>
      <c r="H1" s="17"/>
    </row>
    <row r="2" spans="1:8" s="13" customFormat="1" ht="19.899999999999999" customHeight="1" x14ac:dyDescent="0.25">
      <c r="A2" s="18" t="s">
        <v>55</v>
      </c>
      <c r="B2" s="18" t="s">
        <v>116</v>
      </c>
      <c r="C2" s="18" t="s">
        <v>60</v>
      </c>
      <c r="D2" s="20" t="s">
        <v>61</v>
      </c>
      <c r="E2" s="21"/>
      <c r="F2" s="21"/>
      <c r="G2" s="22"/>
      <c r="H2" s="18" t="s">
        <v>56</v>
      </c>
    </row>
    <row r="3" spans="1:8" s="13" customFormat="1" ht="48.75" customHeight="1" x14ac:dyDescent="0.25">
      <c r="A3" s="19"/>
      <c r="B3" s="19"/>
      <c r="C3" s="19"/>
      <c r="D3" s="1" t="s">
        <v>62</v>
      </c>
      <c r="E3" s="1" t="s">
        <v>57</v>
      </c>
      <c r="F3" s="1" t="s">
        <v>58</v>
      </c>
      <c r="G3" s="1" t="s">
        <v>59</v>
      </c>
      <c r="H3" s="19"/>
    </row>
    <row r="4" spans="1:8" s="13" customFormat="1" ht="239.25" customHeight="1" x14ac:dyDescent="0.25">
      <c r="A4" s="2" t="s">
        <v>70</v>
      </c>
      <c r="B4" s="2" t="s">
        <v>11</v>
      </c>
      <c r="C4" s="2" t="s">
        <v>12</v>
      </c>
      <c r="D4" s="3">
        <v>2238000</v>
      </c>
      <c r="E4" s="3">
        <v>1559000</v>
      </c>
      <c r="F4" s="3">
        <v>0</v>
      </c>
      <c r="G4" s="3">
        <v>1559000</v>
      </c>
      <c r="H4" s="2" t="s">
        <v>94</v>
      </c>
    </row>
    <row r="5" spans="1:8" s="13" customFormat="1" ht="66" x14ac:dyDescent="0.25">
      <c r="A5" s="2" t="s">
        <v>0</v>
      </c>
      <c r="B5" s="2" t="s">
        <v>93</v>
      </c>
      <c r="C5" s="2" t="s">
        <v>13</v>
      </c>
      <c r="D5" s="3">
        <v>2384655</v>
      </c>
      <c r="E5" s="3">
        <v>0</v>
      </c>
      <c r="F5" s="3">
        <v>0</v>
      </c>
      <c r="G5" s="3">
        <v>0</v>
      </c>
      <c r="H5" s="2" t="s">
        <v>10</v>
      </c>
    </row>
    <row r="6" spans="1:8" s="13" customFormat="1" ht="153.75" customHeight="1" x14ac:dyDescent="0.25">
      <c r="A6" s="2" t="s">
        <v>88</v>
      </c>
      <c r="B6" s="2" t="s">
        <v>14</v>
      </c>
      <c r="C6" s="2" t="s">
        <v>15</v>
      </c>
      <c r="D6" s="3">
        <v>1460235</v>
      </c>
      <c r="E6" s="3">
        <v>1040000</v>
      </c>
      <c r="F6" s="3">
        <v>0</v>
      </c>
      <c r="G6" s="3">
        <v>1040000</v>
      </c>
      <c r="H6" s="2" t="s">
        <v>112</v>
      </c>
    </row>
    <row r="7" spans="1:8" s="13" customFormat="1" ht="259.5" customHeight="1" x14ac:dyDescent="0.25">
      <c r="A7" s="2" t="s">
        <v>89</v>
      </c>
      <c r="B7" s="2" t="s">
        <v>16</v>
      </c>
      <c r="C7" s="2" t="s">
        <v>17</v>
      </c>
      <c r="D7" s="3">
        <v>1443330</v>
      </c>
      <c r="E7" s="3">
        <v>1320000</v>
      </c>
      <c r="F7" s="3">
        <v>0</v>
      </c>
      <c r="G7" s="3">
        <v>1320000</v>
      </c>
      <c r="H7" s="2" t="s">
        <v>113</v>
      </c>
    </row>
    <row r="8" spans="1:8" s="13" customFormat="1" ht="321.75" customHeight="1" x14ac:dyDescent="0.25">
      <c r="A8" s="2" t="s">
        <v>90</v>
      </c>
      <c r="B8" s="2" t="s">
        <v>18</v>
      </c>
      <c r="C8" s="2" t="s">
        <v>19</v>
      </c>
      <c r="D8" s="3">
        <v>1296000</v>
      </c>
      <c r="E8" s="3">
        <v>1250000</v>
      </c>
      <c r="F8" s="3">
        <v>0</v>
      </c>
      <c r="G8" s="3">
        <v>1250000</v>
      </c>
      <c r="H8" s="2" t="s">
        <v>114</v>
      </c>
    </row>
    <row r="9" spans="1:8" s="13" customFormat="1" ht="302.45" customHeight="1" x14ac:dyDescent="0.25">
      <c r="A9" s="2" t="s">
        <v>71</v>
      </c>
      <c r="B9" s="2" t="s">
        <v>20</v>
      </c>
      <c r="C9" s="2" t="s">
        <v>21</v>
      </c>
      <c r="D9" s="3">
        <v>1818612</v>
      </c>
      <c r="E9" s="3">
        <v>811000</v>
      </c>
      <c r="F9" s="3">
        <v>0</v>
      </c>
      <c r="G9" s="3">
        <v>811000</v>
      </c>
      <c r="H9" s="2" t="s">
        <v>95</v>
      </c>
    </row>
    <row r="10" spans="1:8" s="13" customFormat="1" ht="294" customHeight="1" x14ac:dyDescent="0.25">
      <c r="A10" s="2" t="s">
        <v>82</v>
      </c>
      <c r="B10" s="2" t="s">
        <v>22</v>
      </c>
      <c r="C10" s="2" t="s">
        <v>23</v>
      </c>
      <c r="D10" s="3">
        <v>1502970</v>
      </c>
      <c r="E10" s="3">
        <v>765000</v>
      </c>
      <c r="F10" s="4">
        <v>0</v>
      </c>
      <c r="G10" s="3">
        <v>765000</v>
      </c>
      <c r="H10" s="2" t="s">
        <v>96</v>
      </c>
    </row>
    <row r="11" spans="1:8" s="13" customFormat="1" ht="132" customHeight="1" x14ac:dyDescent="0.25">
      <c r="A11" s="2" t="s">
        <v>72</v>
      </c>
      <c r="B11" s="2" t="s">
        <v>24</v>
      </c>
      <c r="C11" s="2" t="s">
        <v>25</v>
      </c>
      <c r="D11" s="3">
        <v>731200</v>
      </c>
      <c r="E11" s="3">
        <v>593000</v>
      </c>
      <c r="F11" s="16">
        <v>0</v>
      </c>
      <c r="G11" s="3">
        <v>593000</v>
      </c>
      <c r="H11" s="2" t="s">
        <v>97</v>
      </c>
    </row>
    <row r="12" spans="1:8" s="13" customFormat="1" ht="108" customHeight="1" x14ac:dyDescent="0.25">
      <c r="A12" s="2" t="s">
        <v>1</v>
      </c>
      <c r="B12" s="2" t="s">
        <v>26</v>
      </c>
      <c r="C12" s="2" t="s">
        <v>27</v>
      </c>
      <c r="D12" s="3">
        <v>662000</v>
      </c>
      <c r="E12" s="3">
        <v>0</v>
      </c>
      <c r="F12" s="3">
        <v>0</v>
      </c>
      <c r="G12" s="3">
        <v>0</v>
      </c>
      <c r="H12" s="2" t="s">
        <v>64</v>
      </c>
    </row>
    <row r="13" spans="1:8" s="13" customFormat="1" ht="106.5" customHeight="1" x14ac:dyDescent="0.25">
      <c r="A13" s="2" t="s">
        <v>73</v>
      </c>
      <c r="B13" s="2" t="s">
        <v>28</v>
      </c>
      <c r="C13" s="2" t="s">
        <v>29</v>
      </c>
      <c r="D13" s="3">
        <v>519000</v>
      </c>
      <c r="E13" s="3">
        <v>508000</v>
      </c>
      <c r="F13" s="3">
        <v>0</v>
      </c>
      <c r="G13" s="3">
        <v>508000</v>
      </c>
      <c r="H13" s="2" t="s">
        <v>98</v>
      </c>
    </row>
    <row r="14" spans="1:8" s="13" customFormat="1" ht="191.25" customHeight="1" x14ac:dyDescent="0.25">
      <c r="A14" s="2" t="s">
        <v>74</v>
      </c>
      <c r="B14" s="2" t="s">
        <v>30</v>
      </c>
      <c r="C14" s="2" t="s">
        <v>23</v>
      </c>
      <c r="D14" s="3">
        <v>1120932</v>
      </c>
      <c r="E14" s="3">
        <v>776000</v>
      </c>
      <c r="F14" s="3">
        <v>0</v>
      </c>
      <c r="G14" s="3">
        <v>776000</v>
      </c>
      <c r="H14" s="2" t="s">
        <v>99</v>
      </c>
    </row>
    <row r="15" spans="1:8" s="13" customFormat="1" ht="379.5" customHeight="1" x14ac:dyDescent="0.25">
      <c r="A15" s="6" t="s">
        <v>83</v>
      </c>
      <c r="B15" s="6" t="s">
        <v>31</v>
      </c>
      <c r="C15" s="6" t="s">
        <v>32</v>
      </c>
      <c r="D15" s="6">
        <v>3936168</v>
      </c>
      <c r="E15" s="6">
        <v>3040000</v>
      </c>
      <c r="F15" s="6">
        <v>0</v>
      </c>
      <c r="G15" s="6">
        <v>3040000</v>
      </c>
      <c r="H15" s="2" t="s">
        <v>100</v>
      </c>
    </row>
    <row r="16" spans="1:8" s="13" customFormat="1" ht="369.75" customHeight="1" x14ac:dyDescent="0.25">
      <c r="A16" s="6" t="s">
        <v>85</v>
      </c>
      <c r="B16" s="6" t="s">
        <v>87</v>
      </c>
      <c r="C16" s="6" t="s">
        <v>33</v>
      </c>
      <c r="D16" s="6">
        <v>3268532</v>
      </c>
      <c r="E16" s="6">
        <v>1920000</v>
      </c>
      <c r="F16" s="6">
        <v>0</v>
      </c>
      <c r="G16" s="6">
        <v>1920000</v>
      </c>
      <c r="H16" s="7" t="s">
        <v>101</v>
      </c>
    </row>
    <row r="17" spans="1:8" s="13" customFormat="1" ht="345.75" customHeight="1" x14ac:dyDescent="0.25">
      <c r="A17" s="6" t="s">
        <v>86</v>
      </c>
      <c r="B17" s="6" t="s">
        <v>84</v>
      </c>
      <c r="C17" s="6" t="s">
        <v>35</v>
      </c>
      <c r="D17" s="6">
        <v>1825300</v>
      </c>
      <c r="E17" s="6">
        <v>1333000</v>
      </c>
      <c r="F17" s="6">
        <v>0</v>
      </c>
      <c r="G17" s="6">
        <v>1333000</v>
      </c>
      <c r="H17" s="7" t="s">
        <v>102</v>
      </c>
    </row>
    <row r="18" spans="1:8" s="13" customFormat="1" ht="257.25" customHeight="1" x14ac:dyDescent="0.25">
      <c r="A18" s="2" t="s">
        <v>75</v>
      </c>
      <c r="B18" s="2" t="s">
        <v>36</v>
      </c>
      <c r="C18" s="2" t="s">
        <v>37</v>
      </c>
      <c r="D18" s="3">
        <v>2006000</v>
      </c>
      <c r="E18" s="3">
        <v>1395000</v>
      </c>
      <c r="F18" s="3">
        <v>0</v>
      </c>
      <c r="G18" s="3">
        <v>1395000</v>
      </c>
      <c r="H18" s="2" t="s">
        <v>103</v>
      </c>
    </row>
    <row r="19" spans="1:8" s="13" customFormat="1" ht="264.75" customHeight="1" x14ac:dyDescent="0.25">
      <c r="A19" s="2" t="s">
        <v>76</v>
      </c>
      <c r="B19" s="2" t="s">
        <v>38</v>
      </c>
      <c r="C19" s="2" t="s">
        <v>117</v>
      </c>
      <c r="D19" s="3">
        <v>8935316</v>
      </c>
      <c r="E19" s="3">
        <v>1500000</v>
      </c>
      <c r="F19" s="3">
        <v>0</v>
      </c>
      <c r="G19" s="3">
        <v>1500000</v>
      </c>
      <c r="H19" s="2" t="s">
        <v>115</v>
      </c>
    </row>
    <row r="20" spans="1:8" s="13" customFormat="1" ht="197.25" customHeight="1" x14ac:dyDescent="0.25">
      <c r="A20" s="2" t="s">
        <v>91</v>
      </c>
      <c r="B20" s="2" t="s">
        <v>39</v>
      </c>
      <c r="C20" s="2" t="s">
        <v>40</v>
      </c>
      <c r="D20" s="3">
        <v>814500</v>
      </c>
      <c r="E20" s="3">
        <v>771000</v>
      </c>
      <c r="F20" s="3">
        <v>0</v>
      </c>
      <c r="G20" s="3">
        <v>771000</v>
      </c>
      <c r="H20" s="2" t="s">
        <v>104</v>
      </c>
    </row>
    <row r="21" spans="1:8" s="13" customFormat="1" ht="240.75" customHeight="1" x14ac:dyDescent="0.25">
      <c r="A21" s="2" t="s">
        <v>2</v>
      </c>
      <c r="B21" s="2" t="s">
        <v>41</v>
      </c>
      <c r="C21" s="2" t="s">
        <v>42</v>
      </c>
      <c r="D21" s="3">
        <v>1597378</v>
      </c>
      <c r="E21" s="3">
        <v>669000</v>
      </c>
      <c r="F21" s="3">
        <v>0</v>
      </c>
      <c r="G21" s="3">
        <v>669000</v>
      </c>
      <c r="H21" s="2" t="s">
        <v>65</v>
      </c>
    </row>
    <row r="22" spans="1:8" s="13" customFormat="1" ht="177.75" customHeight="1" x14ac:dyDescent="0.25">
      <c r="A22" s="2" t="s">
        <v>3</v>
      </c>
      <c r="B22" s="2" t="s">
        <v>43</v>
      </c>
      <c r="C22" s="2" t="s">
        <v>44</v>
      </c>
      <c r="D22" s="3">
        <v>1507341</v>
      </c>
      <c r="E22" s="3">
        <v>719000</v>
      </c>
      <c r="F22" s="3">
        <v>0</v>
      </c>
      <c r="G22" s="3">
        <v>719000</v>
      </c>
      <c r="H22" s="2" t="s">
        <v>66</v>
      </c>
    </row>
    <row r="23" spans="1:8" s="13" customFormat="1" ht="222" customHeight="1" x14ac:dyDescent="0.25">
      <c r="A23" s="2" t="s">
        <v>77</v>
      </c>
      <c r="B23" s="2" t="s">
        <v>45</v>
      </c>
      <c r="C23" s="2" t="s">
        <v>46</v>
      </c>
      <c r="D23" s="3">
        <v>1185000</v>
      </c>
      <c r="E23" s="3">
        <v>1100000</v>
      </c>
      <c r="F23" s="3">
        <v>0</v>
      </c>
      <c r="G23" s="3">
        <v>1100000</v>
      </c>
      <c r="H23" s="2" t="s">
        <v>105</v>
      </c>
    </row>
    <row r="24" spans="1:8" s="13" customFormat="1" ht="240" customHeight="1" x14ac:dyDescent="0.25">
      <c r="A24" s="2" t="s">
        <v>4</v>
      </c>
      <c r="B24" s="2" t="s">
        <v>47</v>
      </c>
      <c r="C24" s="2" t="s">
        <v>48</v>
      </c>
      <c r="D24" s="3">
        <v>717300</v>
      </c>
      <c r="E24" s="3">
        <v>610000</v>
      </c>
      <c r="F24" s="3">
        <v>0</v>
      </c>
      <c r="G24" s="3">
        <v>610000</v>
      </c>
      <c r="H24" s="2" t="s">
        <v>106</v>
      </c>
    </row>
    <row r="25" spans="1:8" s="13" customFormat="1" ht="186" customHeight="1" x14ac:dyDescent="0.25">
      <c r="A25" s="2" t="s">
        <v>5</v>
      </c>
      <c r="B25" s="2" t="s">
        <v>49</v>
      </c>
      <c r="C25" s="2" t="s">
        <v>50</v>
      </c>
      <c r="D25" s="3">
        <v>1255000</v>
      </c>
      <c r="E25" s="3">
        <v>711000</v>
      </c>
      <c r="F25" s="3">
        <v>0</v>
      </c>
      <c r="G25" s="3">
        <v>711000</v>
      </c>
      <c r="H25" s="2" t="s">
        <v>107</v>
      </c>
    </row>
    <row r="26" spans="1:8" s="14" customFormat="1" ht="107.25" customHeight="1" x14ac:dyDescent="0.25">
      <c r="A26" s="8" t="s">
        <v>78</v>
      </c>
      <c r="B26" s="8" t="s">
        <v>92</v>
      </c>
      <c r="C26" s="8" t="s">
        <v>51</v>
      </c>
      <c r="D26" s="9">
        <v>705600</v>
      </c>
      <c r="E26" s="9">
        <v>650000</v>
      </c>
      <c r="F26" s="9">
        <v>0</v>
      </c>
      <c r="G26" s="9">
        <v>650000</v>
      </c>
      <c r="H26" s="8" t="s">
        <v>108</v>
      </c>
    </row>
    <row r="27" spans="1:8" s="15" customFormat="1" ht="56.25" customHeight="1" x14ac:dyDescent="0.25">
      <c r="A27" s="10" t="s">
        <v>69</v>
      </c>
      <c r="B27" s="10" t="s">
        <v>52</v>
      </c>
      <c r="C27" s="10" t="s">
        <v>53</v>
      </c>
      <c r="D27" s="11">
        <v>745940</v>
      </c>
      <c r="E27" s="11">
        <v>0</v>
      </c>
      <c r="F27" s="11">
        <v>0</v>
      </c>
      <c r="G27" s="11">
        <v>0</v>
      </c>
      <c r="H27" s="10" t="s">
        <v>68</v>
      </c>
    </row>
    <row r="28" spans="1:8" s="13" customFormat="1" ht="294.75" customHeight="1" x14ac:dyDescent="0.25">
      <c r="A28" s="2" t="s">
        <v>79</v>
      </c>
      <c r="B28" s="2" t="s">
        <v>6</v>
      </c>
      <c r="C28" s="2" t="s">
        <v>67</v>
      </c>
      <c r="D28" s="3">
        <v>1635879</v>
      </c>
      <c r="E28" s="3">
        <v>756000</v>
      </c>
      <c r="F28" s="3">
        <v>0</v>
      </c>
      <c r="G28" s="3">
        <v>756000</v>
      </c>
      <c r="H28" s="2" t="s">
        <v>109</v>
      </c>
    </row>
    <row r="29" spans="1:8" s="13" customFormat="1" ht="255.75" customHeight="1" x14ac:dyDescent="0.25">
      <c r="A29" s="2" t="s">
        <v>80</v>
      </c>
      <c r="B29" s="2" t="s">
        <v>7</v>
      </c>
      <c r="C29" s="2" t="s">
        <v>54</v>
      </c>
      <c r="D29" s="3">
        <v>820000</v>
      </c>
      <c r="E29" s="3">
        <v>667000</v>
      </c>
      <c r="F29" s="3">
        <v>0</v>
      </c>
      <c r="G29" s="3">
        <v>667000</v>
      </c>
      <c r="H29" s="2" t="s">
        <v>110</v>
      </c>
    </row>
    <row r="30" spans="1:8" s="13" customFormat="1" ht="252" customHeight="1" x14ac:dyDescent="0.25">
      <c r="A30" s="2" t="s">
        <v>81</v>
      </c>
      <c r="B30" s="2" t="s">
        <v>8</v>
      </c>
      <c r="C30" s="2" t="s">
        <v>9</v>
      </c>
      <c r="D30" s="3">
        <v>604471</v>
      </c>
      <c r="E30" s="3">
        <v>496000</v>
      </c>
      <c r="F30" s="3">
        <v>0</v>
      </c>
      <c r="G30" s="3">
        <v>496000</v>
      </c>
      <c r="H30" s="2" t="s">
        <v>111</v>
      </c>
    </row>
    <row r="31" spans="1:8" s="13" customFormat="1" ht="327" customHeight="1" x14ac:dyDescent="0.25">
      <c r="A31" s="2" t="s">
        <v>119</v>
      </c>
      <c r="B31" s="2" t="s">
        <v>34</v>
      </c>
      <c r="C31" s="2" t="s">
        <v>118</v>
      </c>
      <c r="D31" s="3">
        <v>1149929</v>
      </c>
      <c r="E31" s="3">
        <v>465000</v>
      </c>
      <c r="F31" s="3">
        <v>0</v>
      </c>
      <c r="G31" s="3">
        <v>465000</v>
      </c>
      <c r="H31" s="2" t="s">
        <v>120</v>
      </c>
    </row>
    <row r="32" spans="1:8" s="13" customFormat="1" x14ac:dyDescent="0.25">
      <c r="A32" s="5"/>
      <c r="B32" s="5"/>
      <c r="C32" s="5"/>
      <c r="D32" s="5"/>
      <c r="E32" s="5"/>
      <c r="F32" s="5"/>
      <c r="G32" s="5"/>
      <c r="H32" s="5"/>
    </row>
    <row r="33" spans="1:8" s="13" customFormat="1" x14ac:dyDescent="0.25">
      <c r="A33" s="5"/>
      <c r="B33" s="5"/>
      <c r="C33" s="5"/>
      <c r="D33" s="5"/>
      <c r="E33" s="5"/>
      <c r="F33" s="5"/>
      <c r="G33" s="5"/>
      <c r="H33" s="5"/>
    </row>
  </sheetData>
  <autoFilter ref="A3:H31"/>
  <mergeCells count="6">
    <mergeCell ref="A1:H1"/>
    <mergeCell ref="A2:A3"/>
    <mergeCell ref="B2:B3"/>
    <mergeCell ref="C2:C3"/>
    <mergeCell ref="D2:G2"/>
    <mergeCell ref="H2:H3"/>
  </mergeCells>
  <phoneticPr fontId="2" type="noConversion"/>
  <pageMargins left="0.23622047244094491" right="0.23622047244094491" top="0.55118110236220474" bottom="0.55118110236220474" header="0.31496062992125984" footer="0.31496062992125984"/>
  <pageSetup paperSize="9" scale="63" orientation="landscape" r:id="rId1"/>
  <headerFooter>
    <oddFooter>第 &amp;P 頁，共 &amp;N 頁</oddFooter>
  </headerFooter>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
  <sheetViews>
    <sheetView workbookViewId="0">
      <selection activeCell="I20" sqref="I20"/>
    </sheetView>
  </sheetViews>
  <sheetFormatPr defaultRowHeight="16.5" x14ac:dyDescent="0.25"/>
  <sheetData>
    <row r="1" spans="1:5" x14ac:dyDescent="0.25">
      <c r="A1">
        <v>88000</v>
      </c>
      <c r="B1" s="12">
        <v>78000</v>
      </c>
      <c r="C1">
        <f>A1-B1</f>
        <v>10000</v>
      </c>
      <c r="E1">
        <v>80000</v>
      </c>
    </row>
    <row r="2" spans="1:5" x14ac:dyDescent="0.25">
      <c r="A2">
        <v>52100</v>
      </c>
      <c r="B2" s="12">
        <v>42100</v>
      </c>
      <c r="C2">
        <f t="shared" ref="C2:C8" si="0">A2-B2</f>
        <v>10000</v>
      </c>
      <c r="E2">
        <v>30000</v>
      </c>
    </row>
    <row r="3" spans="1:5" x14ac:dyDescent="0.25">
      <c r="A3">
        <v>12600</v>
      </c>
      <c r="B3">
        <v>12600</v>
      </c>
      <c r="C3">
        <f t="shared" si="0"/>
        <v>0</v>
      </c>
      <c r="E3">
        <v>100000</v>
      </c>
    </row>
    <row r="4" spans="1:5" x14ac:dyDescent="0.25">
      <c r="A4">
        <v>30000</v>
      </c>
      <c r="B4" s="12">
        <v>20000</v>
      </c>
      <c r="C4">
        <f t="shared" si="0"/>
        <v>10000</v>
      </c>
      <c r="E4">
        <v>10000</v>
      </c>
    </row>
    <row r="5" spans="1:5" x14ac:dyDescent="0.25">
      <c r="A5">
        <v>8000</v>
      </c>
      <c r="B5">
        <v>8000</v>
      </c>
      <c r="C5">
        <f t="shared" si="0"/>
        <v>0</v>
      </c>
      <c r="E5">
        <v>50000</v>
      </c>
    </row>
    <row r="6" spans="1:5" x14ac:dyDescent="0.25">
      <c r="A6">
        <v>10000</v>
      </c>
      <c r="B6">
        <v>10000</v>
      </c>
      <c r="C6">
        <f t="shared" si="0"/>
        <v>0</v>
      </c>
      <c r="E6">
        <v>60000</v>
      </c>
    </row>
    <row r="7" spans="1:5" x14ac:dyDescent="0.25">
      <c r="A7">
        <v>20000</v>
      </c>
      <c r="B7">
        <v>20000</v>
      </c>
      <c r="C7">
        <f t="shared" si="0"/>
        <v>0</v>
      </c>
      <c r="E7">
        <v>10000</v>
      </c>
    </row>
    <row r="8" spans="1:5" x14ac:dyDescent="0.25">
      <c r="A8">
        <f>SUM(A1:A7)</f>
        <v>220700</v>
      </c>
      <c r="B8">
        <f>SUM(B1:B7)</f>
        <v>190700</v>
      </c>
      <c r="C8">
        <f t="shared" si="0"/>
        <v>30000</v>
      </c>
      <c r="E8">
        <f>SUM(E1:E7)</f>
        <v>340000</v>
      </c>
    </row>
    <row r="9" spans="1:5" x14ac:dyDescent="0.25">
      <c r="E9">
        <v>111375</v>
      </c>
    </row>
    <row r="10" spans="1:5" x14ac:dyDescent="0.25">
      <c r="E10">
        <v>13625</v>
      </c>
    </row>
    <row r="11" spans="1:5" x14ac:dyDescent="0.25">
      <c r="E11">
        <f>SUM(E8:E10)</f>
        <v>465000</v>
      </c>
    </row>
  </sheetData>
  <phoneticPr fontId="2"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vt:i4>
      </vt:variant>
      <vt:variant>
        <vt:lpstr>已命名的範圍</vt:lpstr>
      </vt:variant>
      <vt:variant>
        <vt:i4>1</vt:i4>
      </vt:variant>
    </vt:vector>
  </HeadingPairs>
  <TitlesOfParts>
    <vt:vector size="3" baseType="lpstr">
      <vt:lpstr>總表-全國</vt:lpstr>
      <vt:lpstr>工作表1</vt:lpstr>
      <vt:lpstr>'總表-全國'!Print_Titles</vt:lpstr>
    </vt:vector>
  </TitlesOfParts>
  <Company>內政部資訊中心</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moi</dc:creator>
  <cp:lastModifiedBy>心理健康司張翊暉</cp:lastModifiedBy>
  <cp:lastPrinted>2016-08-11T04:03:22Z</cp:lastPrinted>
  <dcterms:created xsi:type="dcterms:W3CDTF">2015-06-02T08:59:29Z</dcterms:created>
  <dcterms:modified xsi:type="dcterms:W3CDTF">2025-05-28T02:05:43Z</dcterms:modified>
</cp:coreProperties>
</file>