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0C20C4D1-3F24-4D01-8D14-A804A5A02B08}" xr6:coauthVersionLast="47" xr6:coauthVersionMax="47" xr10:uidLastSave="{00000000-0000-0000-0000-000000000000}"/>
  <bookViews>
    <workbookView xWindow="3720" yWindow="2010" windowWidth="21075" windowHeight="13470" tabRatio="796" xr2:uid="{00000000-000D-0000-FFFF-FFFF00000000}"/>
  </bookViews>
  <sheets>
    <sheet name="歷年" sheetId="43" r:id="rId1"/>
    <sheet name="Jan.-June., 2026" sheetId="71" r:id="rId2"/>
    <sheet name="2025 " sheetId="73" r:id="rId3"/>
    <sheet name="July-Dec., 2025" sheetId="72" state="hidden" r:id="rId4"/>
    <sheet name="Jan.-June., 2025" sheetId="68" state="hidden" r:id="rId5"/>
    <sheet name="2024" sheetId="67" r:id="rId6"/>
    <sheet name="2023" sheetId="63" r:id="rId7"/>
    <sheet name="2022" sheetId="60" r:id="rId8"/>
    <sheet name="2021" sheetId="58" r:id="rId9"/>
    <sheet name="2020" sheetId="55" r:id="rId10"/>
    <sheet name="2019" sheetId="54" r:id="rId11"/>
    <sheet name="2018" sheetId="53" r:id="rId12"/>
    <sheet name="2017" sheetId="52" r:id="rId13"/>
    <sheet name="2016" sheetId="47" r:id="rId14"/>
    <sheet name="2015" sheetId="49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1" i="73" l="1"/>
  <c r="E81" i="73"/>
  <c r="D81" i="73"/>
  <c r="C81" i="73"/>
  <c r="F80" i="73"/>
  <c r="E80" i="73"/>
  <c r="D80" i="73"/>
  <c r="C80" i="73"/>
  <c r="F79" i="73"/>
  <c r="E79" i="73"/>
  <c r="D79" i="73"/>
  <c r="C79" i="73"/>
  <c r="F78" i="73"/>
  <c r="E78" i="73"/>
  <c r="D78" i="73"/>
  <c r="C78" i="73"/>
  <c r="F77" i="73"/>
  <c r="E77" i="73"/>
  <c r="D77" i="73"/>
  <c r="C77" i="73"/>
  <c r="F76" i="73"/>
  <c r="E76" i="73"/>
  <c r="D76" i="73"/>
  <c r="C76" i="73"/>
  <c r="F75" i="73"/>
  <c r="E75" i="73"/>
  <c r="D75" i="73"/>
  <c r="C75" i="73"/>
  <c r="F74" i="73"/>
  <c r="E74" i="73"/>
  <c r="D74" i="73"/>
  <c r="C74" i="73"/>
  <c r="F73" i="73"/>
  <c r="E73" i="73"/>
  <c r="D73" i="73"/>
  <c r="C73" i="73"/>
  <c r="F72" i="73"/>
  <c r="E72" i="73"/>
  <c r="D72" i="73"/>
  <c r="C72" i="73"/>
  <c r="F71" i="73"/>
  <c r="E71" i="73"/>
  <c r="D71" i="73"/>
  <c r="C71" i="73"/>
  <c r="F70" i="73"/>
  <c r="E70" i="73"/>
  <c r="D70" i="73"/>
  <c r="C70" i="73"/>
  <c r="F69" i="73"/>
  <c r="E69" i="73"/>
  <c r="D69" i="73"/>
  <c r="C69" i="73"/>
  <c r="F68" i="73"/>
  <c r="E68" i="73"/>
  <c r="D68" i="73"/>
  <c r="C68" i="73"/>
  <c r="F67" i="73"/>
  <c r="E67" i="73"/>
  <c r="D67" i="73"/>
  <c r="C67" i="73"/>
  <c r="F66" i="73"/>
  <c r="E66" i="73"/>
  <c r="D66" i="73"/>
  <c r="C66" i="73"/>
  <c r="F65" i="73"/>
  <c r="E65" i="73"/>
  <c r="D65" i="73"/>
  <c r="C65" i="73"/>
  <c r="F64" i="73"/>
  <c r="E64" i="73"/>
  <c r="D64" i="73"/>
  <c r="C64" i="73"/>
  <c r="F63" i="73"/>
  <c r="E63" i="73"/>
  <c r="D63" i="73"/>
  <c r="C63" i="73"/>
  <c r="F62" i="73"/>
  <c r="E62" i="73"/>
  <c r="D62" i="73"/>
  <c r="C62" i="73"/>
  <c r="F61" i="73"/>
  <c r="E61" i="73"/>
  <c r="D61" i="73"/>
  <c r="C61" i="73"/>
  <c r="F60" i="73"/>
  <c r="E60" i="73"/>
  <c r="D60" i="73"/>
  <c r="C60" i="73"/>
  <c r="F59" i="73"/>
  <c r="E59" i="73"/>
  <c r="D59" i="73"/>
  <c r="C59" i="73"/>
  <c r="F81" i="72"/>
  <c r="E81" i="72"/>
  <c r="D81" i="72"/>
  <c r="C81" i="72"/>
  <c r="F80" i="72"/>
  <c r="E80" i="72"/>
  <c r="D80" i="72"/>
  <c r="C80" i="72"/>
  <c r="F79" i="72"/>
  <c r="E79" i="72"/>
  <c r="D79" i="72"/>
  <c r="C79" i="72"/>
  <c r="F78" i="72"/>
  <c r="E78" i="72"/>
  <c r="D78" i="72"/>
  <c r="C78" i="72"/>
  <c r="F77" i="72"/>
  <c r="E77" i="72"/>
  <c r="D77" i="72"/>
  <c r="C77" i="72"/>
  <c r="F76" i="72"/>
  <c r="E76" i="72"/>
  <c r="D76" i="72"/>
  <c r="C76" i="72"/>
  <c r="F75" i="72"/>
  <c r="E75" i="72"/>
  <c r="D75" i="72"/>
  <c r="C75" i="72"/>
  <c r="F74" i="72"/>
  <c r="E74" i="72"/>
  <c r="D74" i="72"/>
  <c r="C74" i="72"/>
  <c r="F73" i="72"/>
  <c r="E73" i="72"/>
  <c r="D73" i="72"/>
  <c r="C73" i="72"/>
  <c r="F72" i="72"/>
  <c r="E72" i="72"/>
  <c r="D72" i="72"/>
  <c r="C72" i="72"/>
  <c r="F71" i="72"/>
  <c r="E71" i="72"/>
  <c r="D71" i="72"/>
  <c r="C71" i="72"/>
  <c r="F70" i="72"/>
  <c r="E70" i="72"/>
  <c r="D70" i="72"/>
  <c r="C70" i="72"/>
  <c r="F69" i="72"/>
  <c r="E69" i="72"/>
  <c r="D69" i="72"/>
  <c r="C69" i="72"/>
  <c r="F68" i="72"/>
  <c r="E68" i="72"/>
  <c r="D68" i="72"/>
  <c r="C68" i="72"/>
  <c r="F67" i="72"/>
  <c r="E67" i="72"/>
  <c r="D67" i="72"/>
  <c r="C67" i="72"/>
  <c r="F66" i="72"/>
  <c r="E66" i="72"/>
  <c r="D66" i="72"/>
  <c r="C66" i="72"/>
  <c r="F65" i="72"/>
  <c r="E65" i="72"/>
  <c r="D65" i="72"/>
  <c r="C65" i="72"/>
  <c r="F64" i="72"/>
  <c r="E64" i="72"/>
  <c r="D64" i="72"/>
  <c r="C64" i="72"/>
  <c r="F63" i="72"/>
  <c r="E63" i="72"/>
  <c r="D63" i="72"/>
  <c r="C63" i="72"/>
  <c r="F62" i="72"/>
  <c r="E62" i="72"/>
  <c r="D62" i="72"/>
  <c r="C62" i="72"/>
  <c r="F61" i="72"/>
  <c r="E61" i="72"/>
  <c r="D61" i="72"/>
  <c r="C61" i="72"/>
  <c r="F60" i="72"/>
  <c r="E60" i="72"/>
  <c r="D60" i="72"/>
  <c r="C60" i="72"/>
  <c r="F59" i="72"/>
  <c r="E59" i="72"/>
  <c r="D59" i="72"/>
  <c r="C59" i="72"/>
  <c r="F82" i="71" l="1"/>
  <c r="E82" i="71"/>
  <c r="D82" i="71"/>
  <c r="C82" i="71"/>
  <c r="F81" i="71"/>
  <c r="E81" i="71"/>
  <c r="D81" i="71"/>
  <c r="C81" i="71"/>
  <c r="F80" i="71"/>
  <c r="E80" i="71"/>
  <c r="D80" i="71"/>
  <c r="C80" i="71"/>
  <c r="F79" i="71"/>
  <c r="E79" i="71"/>
  <c r="D79" i="71"/>
  <c r="C79" i="71"/>
  <c r="F78" i="71"/>
  <c r="E78" i="71"/>
  <c r="D78" i="71"/>
  <c r="C78" i="71"/>
  <c r="F77" i="71"/>
  <c r="E77" i="71"/>
  <c r="D77" i="71"/>
  <c r="C77" i="71"/>
  <c r="F76" i="71"/>
  <c r="E76" i="71"/>
  <c r="D76" i="71"/>
  <c r="C76" i="71"/>
  <c r="F75" i="71"/>
  <c r="E75" i="71"/>
  <c r="D75" i="71"/>
  <c r="C75" i="71"/>
  <c r="F74" i="71"/>
  <c r="E74" i="71"/>
  <c r="D74" i="71"/>
  <c r="C74" i="71"/>
  <c r="F73" i="71"/>
  <c r="E73" i="71"/>
  <c r="D73" i="71"/>
  <c r="C73" i="71"/>
  <c r="F72" i="71"/>
  <c r="E72" i="71"/>
  <c r="D72" i="71"/>
  <c r="C72" i="71"/>
  <c r="F71" i="71"/>
  <c r="E71" i="71"/>
  <c r="D71" i="71"/>
  <c r="C71" i="71"/>
  <c r="F70" i="71"/>
  <c r="E70" i="71"/>
  <c r="D70" i="71"/>
  <c r="C70" i="71"/>
  <c r="F69" i="71"/>
  <c r="E69" i="71"/>
  <c r="D69" i="71"/>
  <c r="C69" i="71"/>
  <c r="F68" i="71"/>
  <c r="E68" i="71"/>
  <c r="D68" i="71"/>
  <c r="C68" i="71"/>
  <c r="F67" i="71"/>
  <c r="E67" i="71"/>
  <c r="D67" i="71"/>
  <c r="C67" i="71"/>
  <c r="F66" i="71"/>
  <c r="E66" i="71"/>
  <c r="D66" i="71"/>
  <c r="C66" i="71"/>
  <c r="F65" i="71"/>
  <c r="E65" i="71"/>
  <c r="D65" i="71"/>
  <c r="C65" i="71"/>
  <c r="F64" i="71"/>
  <c r="E64" i="71"/>
  <c r="D64" i="71"/>
  <c r="C64" i="71"/>
  <c r="F63" i="71"/>
  <c r="E63" i="71"/>
  <c r="D63" i="71"/>
  <c r="C63" i="71"/>
  <c r="F62" i="71"/>
  <c r="E62" i="71"/>
  <c r="D62" i="71"/>
  <c r="C62" i="71"/>
  <c r="F61" i="71"/>
  <c r="E61" i="71"/>
  <c r="D61" i="71"/>
  <c r="C61" i="71"/>
  <c r="F60" i="71"/>
  <c r="E60" i="71"/>
  <c r="D60" i="71"/>
  <c r="C60" i="71"/>
  <c r="F82" i="68"/>
  <c r="E82" i="68"/>
  <c r="D82" i="68"/>
  <c r="C82" i="68"/>
  <c r="F81" i="68"/>
  <c r="E81" i="68"/>
  <c r="D81" i="68"/>
  <c r="C81" i="68"/>
  <c r="F80" i="68"/>
  <c r="E80" i="68"/>
  <c r="D80" i="68"/>
  <c r="C80" i="68"/>
  <c r="F79" i="68"/>
  <c r="E79" i="68"/>
  <c r="D79" i="68"/>
  <c r="C79" i="68"/>
  <c r="F78" i="68"/>
  <c r="E78" i="68"/>
  <c r="D78" i="68"/>
  <c r="C78" i="68"/>
  <c r="F77" i="68"/>
  <c r="E77" i="68"/>
  <c r="D77" i="68"/>
  <c r="C77" i="68"/>
  <c r="F76" i="68"/>
  <c r="E76" i="68"/>
  <c r="D76" i="68"/>
  <c r="C76" i="68"/>
  <c r="F75" i="68"/>
  <c r="E75" i="68"/>
  <c r="D75" i="68"/>
  <c r="C75" i="68"/>
  <c r="F74" i="68"/>
  <c r="E74" i="68"/>
  <c r="D74" i="68"/>
  <c r="C74" i="68"/>
  <c r="F73" i="68"/>
  <c r="E73" i="68"/>
  <c r="D73" i="68"/>
  <c r="C73" i="68"/>
  <c r="F72" i="68"/>
  <c r="E72" i="68"/>
  <c r="D72" i="68"/>
  <c r="C72" i="68"/>
  <c r="F71" i="68"/>
  <c r="E71" i="68"/>
  <c r="D71" i="68"/>
  <c r="C71" i="68"/>
  <c r="F70" i="68"/>
  <c r="E70" i="68"/>
  <c r="D70" i="68"/>
  <c r="C70" i="68"/>
  <c r="F69" i="68"/>
  <c r="E69" i="68"/>
  <c r="D69" i="68"/>
  <c r="C69" i="68"/>
  <c r="F68" i="68"/>
  <c r="E68" i="68"/>
  <c r="D68" i="68"/>
  <c r="C68" i="68"/>
  <c r="F67" i="68"/>
  <c r="E67" i="68"/>
  <c r="D67" i="68"/>
  <c r="C67" i="68"/>
  <c r="F66" i="68"/>
  <c r="E66" i="68"/>
  <c r="D66" i="68"/>
  <c r="C66" i="68"/>
  <c r="F65" i="68"/>
  <c r="E65" i="68"/>
  <c r="D65" i="68"/>
  <c r="C65" i="68"/>
  <c r="F64" i="68"/>
  <c r="E64" i="68"/>
  <c r="D64" i="68"/>
  <c r="C64" i="68"/>
  <c r="F63" i="68"/>
  <c r="E63" i="68"/>
  <c r="D63" i="68"/>
  <c r="C63" i="68"/>
  <c r="F62" i="68"/>
  <c r="E62" i="68"/>
  <c r="D62" i="68"/>
  <c r="C62" i="68"/>
  <c r="F61" i="68"/>
  <c r="E61" i="68"/>
  <c r="D61" i="68"/>
  <c r="C61" i="68"/>
  <c r="F60" i="68"/>
  <c r="E60" i="68"/>
  <c r="D60" i="68"/>
  <c r="C60" i="68"/>
  <c r="F81" i="67" l="1"/>
  <c r="E81" i="67"/>
  <c r="D81" i="67"/>
  <c r="C81" i="67"/>
  <c r="F80" i="67"/>
  <c r="E80" i="67"/>
  <c r="D80" i="67"/>
  <c r="C80" i="67"/>
  <c r="F79" i="67"/>
  <c r="E79" i="67"/>
  <c r="D79" i="67"/>
  <c r="C79" i="67"/>
  <c r="F78" i="67"/>
  <c r="E78" i="67"/>
  <c r="D78" i="67"/>
  <c r="C78" i="67"/>
  <c r="F77" i="67"/>
  <c r="E77" i="67"/>
  <c r="D77" i="67"/>
  <c r="C77" i="67"/>
  <c r="F76" i="67"/>
  <c r="E76" i="67"/>
  <c r="D76" i="67"/>
  <c r="C76" i="67"/>
  <c r="F75" i="67"/>
  <c r="E75" i="67"/>
  <c r="D75" i="67"/>
  <c r="C75" i="67"/>
  <c r="F74" i="67"/>
  <c r="E74" i="67"/>
  <c r="D74" i="67"/>
  <c r="C74" i="67"/>
  <c r="F73" i="67"/>
  <c r="E73" i="67"/>
  <c r="D73" i="67"/>
  <c r="C73" i="67"/>
  <c r="F72" i="67"/>
  <c r="E72" i="67"/>
  <c r="D72" i="67"/>
  <c r="C72" i="67"/>
  <c r="F71" i="67"/>
  <c r="E71" i="67"/>
  <c r="D71" i="67"/>
  <c r="C71" i="67"/>
  <c r="F70" i="67"/>
  <c r="E70" i="67"/>
  <c r="D70" i="67"/>
  <c r="C70" i="67"/>
  <c r="F69" i="67"/>
  <c r="E69" i="67"/>
  <c r="D69" i="67"/>
  <c r="C69" i="67"/>
  <c r="F68" i="67"/>
  <c r="E68" i="67"/>
  <c r="D68" i="67"/>
  <c r="C68" i="67"/>
  <c r="F67" i="67"/>
  <c r="E67" i="67"/>
  <c r="D67" i="67"/>
  <c r="C67" i="67"/>
  <c r="F66" i="67"/>
  <c r="E66" i="67"/>
  <c r="D66" i="67"/>
  <c r="C66" i="67"/>
  <c r="F65" i="67"/>
  <c r="E65" i="67"/>
  <c r="D65" i="67"/>
  <c r="C65" i="67"/>
  <c r="F64" i="67"/>
  <c r="E64" i="67"/>
  <c r="D64" i="67"/>
  <c r="C64" i="67"/>
  <c r="F63" i="67"/>
  <c r="E63" i="67"/>
  <c r="D63" i="67"/>
  <c r="C63" i="67"/>
  <c r="F62" i="67"/>
  <c r="E62" i="67"/>
  <c r="D62" i="67"/>
  <c r="C62" i="67"/>
  <c r="F61" i="67"/>
  <c r="E61" i="67"/>
  <c r="D61" i="67"/>
  <c r="C61" i="67"/>
  <c r="F60" i="67"/>
  <c r="E60" i="67"/>
  <c r="D60" i="67"/>
  <c r="C60" i="67"/>
  <c r="F59" i="67"/>
  <c r="E59" i="67"/>
  <c r="D59" i="67"/>
  <c r="C59" i="67"/>
  <c r="F81" i="63" l="1"/>
  <c r="E81" i="63"/>
  <c r="D81" i="63"/>
  <c r="C81" i="63"/>
  <c r="F80" i="63"/>
  <c r="E80" i="63"/>
  <c r="D80" i="63"/>
  <c r="C80" i="63"/>
  <c r="F79" i="63"/>
  <c r="E79" i="63"/>
  <c r="D79" i="63"/>
  <c r="C79" i="63"/>
  <c r="F78" i="63"/>
  <c r="E78" i="63"/>
  <c r="D78" i="63"/>
  <c r="C78" i="63"/>
  <c r="F77" i="63"/>
  <c r="E77" i="63"/>
  <c r="D77" i="63"/>
  <c r="C77" i="63"/>
  <c r="F76" i="63"/>
  <c r="E76" i="63"/>
  <c r="D76" i="63"/>
  <c r="C76" i="63"/>
  <c r="F75" i="63"/>
  <c r="E75" i="63"/>
  <c r="D75" i="63"/>
  <c r="C75" i="63"/>
  <c r="F74" i="63"/>
  <c r="E74" i="63"/>
  <c r="D74" i="63"/>
  <c r="C74" i="63"/>
  <c r="F73" i="63"/>
  <c r="E73" i="63"/>
  <c r="D73" i="63"/>
  <c r="C73" i="63"/>
  <c r="F72" i="63"/>
  <c r="E72" i="63"/>
  <c r="D72" i="63"/>
  <c r="C72" i="63"/>
  <c r="F71" i="63"/>
  <c r="E71" i="63"/>
  <c r="D71" i="63"/>
  <c r="C71" i="63"/>
  <c r="F70" i="63"/>
  <c r="E70" i="63"/>
  <c r="D70" i="63"/>
  <c r="C70" i="63"/>
  <c r="F69" i="63"/>
  <c r="E69" i="63"/>
  <c r="D69" i="63"/>
  <c r="C69" i="63"/>
  <c r="F68" i="63"/>
  <c r="E68" i="63"/>
  <c r="D68" i="63"/>
  <c r="C68" i="63"/>
  <c r="F67" i="63"/>
  <c r="E67" i="63"/>
  <c r="D67" i="63"/>
  <c r="C67" i="63"/>
  <c r="F66" i="63"/>
  <c r="E66" i="63"/>
  <c r="D66" i="63"/>
  <c r="C66" i="63"/>
  <c r="F65" i="63"/>
  <c r="E65" i="63"/>
  <c r="D65" i="63"/>
  <c r="C65" i="63"/>
  <c r="F64" i="63"/>
  <c r="E64" i="63"/>
  <c r="D64" i="63"/>
  <c r="C64" i="63"/>
  <c r="F63" i="63"/>
  <c r="E63" i="63"/>
  <c r="D63" i="63"/>
  <c r="C63" i="63"/>
  <c r="F62" i="63"/>
  <c r="E62" i="63"/>
  <c r="D62" i="63"/>
  <c r="C62" i="63"/>
  <c r="F61" i="63"/>
  <c r="E61" i="63"/>
  <c r="D61" i="63"/>
  <c r="C61" i="63"/>
  <c r="F60" i="63"/>
  <c r="E60" i="63"/>
  <c r="D60" i="63"/>
  <c r="C60" i="63"/>
  <c r="F59" i="63"/>
  <c r="E59" i="63"/>
  <c r="D59" i="63"/>
  <c r="C59" i="63"/>
  <c r="F81" i="60" l="1"/>
  <c r="E81" i="60"/>
  <c r="D81" i="60"/>
  <c r="C81" i="60"/>
  <c r="F80" i="60"/>
  <c r="E80" i="60"/>
  <c r="D80" i="60"/>
  <c r="C80" i="60"/>
  <c r="F79" i="60"/>
  <c r="E79" i="60"/>
  <c r="D79" i="60"/>
  <c r="C79" i="60"/>
  <c r="F78" i="60"/>
  <c r="E78" i="60"/>
  <c r="D78" i="60"/>
  <c r="C78" i="60"/>
  <c r="F77" i="60"/>
  <c r="E77" i="60"/>
  <c r="D77" i="60"/>
  <c r="C77" i="60"/>
  <c r="F76" i="60"/>
  <c r="E76" i="60"/>
  <c r="D76" i="60"/>
  <c r="C76" i="60"/>
  <c r="F75" i="60"/>
  <c r="E75" i="60"/>
  <c r="D75" i="60"/>
  <c r="C75" i="60"/>
  <c r="F74" i="60"/>
  <c r="E74" i="60"/>
  <c r="D74" i="60"/>
  <c r="C74" i="60"/>
  <c r="F73" i="60"/>
  <c r="E73" i="60"/>
  <c r="D73" i="60"/>
  <c r="C73" i="60"/>
  <c r="F72" i="60"/>
  <c r="E72" i="60"/>
  <c r="D72" i="60"/>
  <c r="C72" i="60"/>
  <c r="F71" i="60"/>
  <c r="E71" i="60"/>
  <c r="D71" i="60"/>
  <c r="C71" i="60"/>
  <c r="F70" i="60"/>
  <c r="E70" i="60"/>
  <c r="D70" i="60"/>
  <c r="C70" i="60"/>
  <c r="F69" i="60"/>
  <c r="E69" i="60"/>
  <c r="D69" i="60"/>
  <c r="C69" i="60"/>
  <c r="F68" i="60"/>
  <c r="E68" i="60"/>
  <c r="D68" i="60"/>
  <c r="C68" i="60"/>
  <c r="F67" i="60"/>
  <c r="E67" i="60"/>
  <c r="D67" i="60"/>
  <c r="C67" i="60"/>
  <c r="F66" i="60"/>
  <c r="E66" i="60"/>
  <c r="D66" i="60"/>
  <c r="C66" i="60"/>
  <c r="F65" i="60"/>
  <c r="E65" i="60"/>
  <c r="D65" i="60"/>
  <c r="C65" i="60"/>
  <c r="F64" i="60"/>
  <c r="E64" i="60"/>
  <c r="D64" i="60"/>
  <c r="C64" i="60"/>
  <c r="F63" i="60"/>
  <c r="E63" i="60"/>
  <c r="D63" i="60"/>
  <c r="C63" i="60"/>
  <c r="F62" i="60"/>
  <c r="E62" i="60"/>
  <c r="D62" i="60"/>
  <c r="C62" i="60"/>
  <c r="F61" i="60"/>
  <c r="E61" i="60"/>
  <c r="D61" i="60"/>
  <c r="C61" i="60"/>
  <c r="F60" i="60"/>
  <c r="E60" i="60"/>
  <c r="D60" i="60"/>
  <c r="C60" i="60"/>
  <c r="F59" i="60"/>
  <c r="E59" i="60"/>
  <c r="D59" i="60"/>
  <c r="C59" i="60"/>
  <c r="F81" i="58" l="1"/>
  <c r="E81" i="58"/>
  <c r="D81" i="58"/>
  <c r="C81" i="58"/>
  <c r="F80" i="58"/>
  <c r="E80" i="58"/>
  <c r="D80" i="58"/>
  <c r="C80" i="58"/>
  <c r="F79" i="58"/>
  <c r="E79" i="58"/>
  <c r="D79" i="58"/>
  <c r="C79" i="58"/>
  <c r="F78" i="58"/>
  <c r="E78" i="58"/>
  <c r="D78" i="58"/>
  <c r="C78" i="58"/>
  <c r="F77" i="58"/>
  <c r="E77" i="58"/>
  <c r="D77" i="58"/>
  <c r="C77" i="58"/>
  <c r="F76" i="58"/>
  <c r="E76" i="58"/>
  <c r="D76" i="58"/>
  <c r="C76" i="58"/>
  <c r="F75" i="58"/>
  <c r="E75" i="58"/>
  <c r="D75" i="58"/>
  <c r="C75" i="58"/>
  <c r="F74" i="58"/>
  <c r="E74" i="58"/>
  <c r="D74" i="58"/>
  <c r="C74" i="58"/>
  <c r="F73" i="58"/>
  <c r="E73" i="58"/>
  <c r="D73" i="58"/>
  <c r="C73" i="58"/>
  <c r="F72" i="58"/>
  <c r="E72" i="58"/>
  <c r="D72" i="58"/>
  <c r="C72" i="58"/>
  <c r="F71" i="58"/>
  <c r="E71" i="58"/>
  <c r="D71" i="58"/>
  <c r="C71" i="58"/>
  <c r="F70" i="58"/>
  <c r="E70" i="58"/>
  <c r="D70" i="58"/>
  <c r="C70" i="58"/>
  <c r="F69" i="58"/>
  <c r="E69" i="58"/>
  <c r="D69" i="58"/>
  <c r="C69" i="58"/>
  <c r="F68" i="58"/>
  <c r="E68" i="58"/>
  <c r="D68" i="58"/>
  <c r="C68" i="58"/>
  <c r="F67" i="58"/>
  <c r="E67" i="58"/>
  <c r="D67" i="58"/>
  <c r="C67" i="58"/>
  <c r="F66" i="58"/>
  <c r="E66" i="58"/>
  <c r="D66" i="58"/>
  <c r="C66" i="58"/>
  <c r="F65" i="58"/>
  <c r="E65" i="58"/>
  <c r="D65" i="58"/>
  <c r="C65" i="58"/>
  <c r="F64" i="58"/>
  <c r="E64" i="58"/>
  <c r="D64" i="58"/>
  <c r="C64" i="58"/>
  <c r="F63" i="58"/>
  <c r="E63" i="58"/>
  <c r="D63" i="58"/>
  <c r="C63" i="58"/>
  <c r="F62" i="58"/>
  <c r="E62" i="58"/>
  <c r="D62" i="58"/>
  <c r="C62" i="58"/>
  <c r="F61" i="58"/>
  <c r="E61" i="58"/>
  <c r="D61" i="58"/>
  <c r="C61" i="58"/>
  <c r="F60" i="58"/>
  <c r="E60" i="58"/>
  <c r="D60" i="58"/>
  <c r="C60" i="58"/>
  <c r="F59" i="58"/>
  <c r="E59" i="58"/>
  <c r="D59" i="58"/>
  <c r="C59" i="58"/>
  <c r="C14" i="43" l="1"/>
  <c r="D14" i="43"/>
  <c r="E14" i="43"/>
  <c r="B14" i="43"/>
  <c r="F81" i="55" l="1"/>
  <c r="E81" i="55"/>
  <c r="D81" i="55"/>
  <c r="C81" i="55"/>
  <c r="F80" i="55"/>
  <c r="E80" i="55"/>
  <c r="D80" i="55"/>
  <c r="C80" i="55"/>
  <c r="F79" i="55"/>
  <c r="E79" i="55"/>
  <c r="D79" i="55"/>
  <c r="C79" i="55"/>
  <c r="F78" i="55"/>
  <c r="E78" i="55"/>
  <c r="D78" i="55"/>
  <c r="C78" i="55"/>
  <c r="F77" i="55"/>
  <c r="E77" i="55"/>
  <c r="D77" i="55"/>
  <c r="C77" i="55"/>
  <c r="F76" i="55"/>
  <c r="E76" i="55"/>
  <c r="D76" i="55"/>
  <c r="C76" i="55"/>
  <c r="F75" i="55"/>
  <c r="E75" i="55"/>
  <c r="D75" i="55"/>
  <c r="C75" i="55"/>
  <c r="F74" i="55"/>
  <c r="E74" i="55"/>
  <c r="D74" i="55"/>
  <c r="C74" i="55"/>
  <c r="F73" i="55"/>
  <c r="E73" i="55"/>
  <c r="D73" i="55"/>
  <c r="C73" i="55"/>
  <c r="F72" i="55"/>
  <c r="E72" i="55"/>
  <c r="D72" i="55"/>
  <c r="C72" i="55"/>
  <c r="F71" i="55"/>
  <c r="E71" i="55"/>
  <c r="D71" i="55"/>
  <c r="C71" i="55"/>
  <c r="F70" i="55"/>
  <c r="E70" i="55"/>
  <c r="D70" i="55"/>
  <c r="C70" i="55"/>
  <c r="F69" i="55"/>
  <c r="E69" i="55"/>
  <c r="D69" i="55"/>
  <c r="C69" i="55"/>
  <c r="F68" i="55"/>
  <c r="E68" i="55"/>
  <c r="D68" i="55"/>
  <c r="C68" i="55"/>
  <c r="F67" i="55"/>
  <c r="E67" i="55"/>
  <c r="D67" i="55"/>
  <c r="C67" i="55"/>
  <c r="F66" i="55"/>
  <c r="E66" i="55"/>
  <c r="D66" i="55"/>
  <c r="C66" i="55"/>
  <c r="F65" i="55"/>
  <c r="E65" i="55"/>
  <c r="D65" i="55"/>
  <c r="C65" i="55"/>
  <c r="F64" i="55"/>
  <c r="E64" i="55"/>
  <c r="D64" i="55"/>
  <c r="C64" i="55"/>
  <c r="F63" i="55"/>
  <c r="E63" i="55"/>
  <c r="D63" i="55"/>
  <c r="C63" i="55"/>
  <c r="F62" i="55"/>
  <c r="E62" i="55"/>
  <c r="D62" i="55"/>
  <c r="C62" i="55"/>
  <c r="F61" i="55"/>
  <c r="E61" i="55"/>
  <c r="D61" i="55"/>
  <c r="C61" i="55"/>
  <c r="F60" i="55"/>
  <c r="E60" i="55"/>
  <c r="D60" i="55"/>
  <c r="C60" i="55"/>
  <c r="F59" i="55"/>
  <c r="E59" i="55"/>
  <c r="D59" i="55"/>
  <c r="C59" i="55"/>
  <c r="C13" i="43" l="1"/>
  <c r="D13" i="43"/>
  <c r="E13" i="43"/>
  <c r="B13" i="43"/>
  <c r="C12" i="43" l="1"/>
  <c r="D12" i="43"/>
  <c r="E12" i="43"/>
  <c r="B12" i="43"/>
  <c r="D59" i="52" l="1"/>
  <c r="E59" i="52"/>
  <c r="F59" i="52"/>
  <c r="D60" i="52"/>
  <c r="E60" i="52"/>
  <c r="F60" i="52"/>
  <c r="D61" i="52"/>
  <c r="E61" i="52"/>
  <c r="F61" i="52"/>
  <c r="D62" i="52"/>
  <c r="E62" i="52"/>
  <c r="F62" i="52"/>
  <c r="D63" i="52"/>
  <c r="E63" i="52"/>
  <c r="F63" i="52"/>
  <c r="D64" i="52"/>
  <c r="E64" i="52"/>
  <c r="F64" i="52"/>
  <c r="D65" i="52"/>
  <c r="E65" i="52"/>
  <c r="F65" i="52"/>
  <c r="D66" i="52"/>
  <c r="E66" i="52"/>
  <c r="F66" i="52"/>
  <c r="D67" i="52"/>
  <c r="E67" i="52"/>
  <c r="F67" i="52"/>
  <c r="D68" i="52"/>
  <c r="E68" i="52"/>
  <c r="F68" i="52"/>
  <c r="D69" i="52"/>
  <c r="E69" i="52"/>
  <c r="F69" i="52"/>
  <c r="D70" i="52"/>
  <c r="E70" i="52"/>
  <c r="F70" i="52"/>
  <c r="D71" i="52"/>
  <c r="E71" i="52"/>
  <c r="F71" i="52"/>
  <c r="D72" i="52"/>
  <c r="E72" i="52"/>
  <c r="F72" i="52"/>
  <c r="D73" i="52"/>
  <c r="E73" i="52"/>
  <c r="F73" i="52"/>
  <c r="D74" i="52"/>
  <c r="E74" i="52"/>
  <c r="F74" i="52"/>
  <c r="D75" i="52"/>
  <c r="E75" i="52"/>
  <c r="F75" i="52"/>
  <c r="D76" i="52"/>
  <c r="E76" i="52"/>
  <c r="F76" i="52"/>
  <c r="D77" i="52"/>
  <c r="E77" i="52"/>
  <c r="F77" i="52"/>
  <c r="D78" i="52"/>
  <c r="E78" i="52"/>
  <c r="F78" i="52"/>
  <c r="D79" i="52"/>
  <c r="E79" i="52"/>
  <c r="F79" i="52"/>
  <c r="D80" i="52"/>
  <c r="E80" i="52"/>
  <c r="F80" i="52"/>
  <c r="D81" i="52"/>
  <c r="E81" i="52"/>
  <c r="F81" i="52"/>
  <c r="C60" i="52"/>
  <c r="C61" i="52"/>
  <c r="C62" i="52"/>
  <c r="C63" i="52"/>
  <c r="C64" i="52"/>
  <c r="C65" i="52"/>
  <c r="C66" i="52"/>
  <c r="C67" i="52"/>
  <c r="C68" i="52"/>
  <c r="C69" i="52"/>
  <c r="C70" i="52"/>
  <c r="C71" i="52"/>
  <c r="C72" i="52"/>
  <c r="C73" i="52"/>
  <c r="C74" i="52"/>
  <c r="C75" i="52"/>
  <c r="C76" i="52"/>
  <c r="C77" i="52"/>
  <c r="C78" i="52"/>
  <c r="C79" i="52"/>
  <c r="C80" i="52"/>
  <c r="C81" i="52"/>
  <c r="C59" i="52"/>
  <c r="B11" i="43" l="1"/>
  <c r="C11" i="43"/>
  <c r="D11" i="43"/>
  <c r="E11" i="43"/>
  <c r="C63" i="49" l="1"/>
  <c r="D63" i="49"/>
  <c r="E63" i="49"/>
  <c r="F63" i="49"/>
  <c r="C64" i="49"/>
  <c r="D64" i="49"/>
  <c r="E64" i="49"/>
  <c r="F64" i="49"/>
  <c r="C65" i="49"/>
  <c r="D65" i="49"/>
  <c r="E65" i="49"/>
  <c r="F65" i="49"/>
  <c r="C66" i="49"/>
  <c r="D66" i="49"/>
  <c r="E66" i="49"/>
  <c r="F66" i="49"/>
  <c r="C67" i="49"/>
  <c r="D67" i="49"/>
  <c r="E67" i="49"/>
  <c r="F67" i="49"/>
  <c r="C68" i="49"/>
  <c r="D68" i="49"/>
  <c r="E68" i="49"/>
  <c r="F68" i="49"/>
  <c r="C69" i="49"/>
  <c r="D69" i="49"/>
  <c r="E69" i="49"/>
  <c r="F69" i="49"/>
  <c r="C70" i="49"/>
  <c r="D70" i="49"/>
  <c r="E70" i="49"/>
  <c r="F70" i="49"/>
  <c r="C71" i="49"/>
  <c r="D71" i="49"/>
  <c r="E71" i="49"/>
  <c r="F71" i="49"/>
  <c r="C72" i="49"/>
  <c r="D72" i="49"/>
  <c r="E72" i="49"/>
  <c r="F72" i="49"/>
  <c r="C73" i="49"/>
  <c r="D73" i="49"/>
  <c r="E73" i="49"/>
  <c r="F73" i="49"/>
  <c r="C74" i="49"/>
  <c r="D74" i="49"/>
  <c r="E74" i="49"/>
  <c r="F74" i="49"/>
  <c r="C75" i="49"/>
  <c r="D75" i="49"/>
  <c r="E75" i="49"/>
  <c r="F75" i="49"/>
  <c r="C76" i="49"/>
  <c r="D76" i="49"/>
  <c r="E76" i="49"/>
  <c r="F76" i="49"/>
  <c r="C77" i="49"/>
  <c r="D77" i="49"/>
  <c r="E77" i="49"/>
  <c r="F77" i="49"/>
  <c r="C78" i="49"/>
  <c r="D78" i="49"/>
  <c r="E78" i="49"/>
  <c r="F78" i="49"/>
  <c r="C79" i="49"/>
  <c r="D79" i="49"/>
  <c r="E79" i="49"/>
  <c r="F79" i="49"/>
  <c r="C80" i="49"/>
  <c r="D80" i="49"/>
  <c r="E80" i="49"/>
  <c r="F80" i="49"/>
  <c r="C81" i="49"/>
  <c r="D81" i="49"/>
  <c r="E81" i="49"/>
  <c r="F81" i="49"/>
  <c r="C82" i="49"/>
  <c r="D82" i="49"/>
  <c r="E82" i="49"/>
  <c r="F82" i="49"/>
  <c r="C83" i="49"/>
  <c r="D83" i="49"/>
  <c r="E83" i="49"/>
  <c r="F83" i="49"/>
  <c r="C84" i="49"/>
  <c r="D84" i="49"/>
  <c r="E84" i="49"/>
  <c r="F84" i="49"/>
  <c r="C85" i="49"/>
  <c r="D85" i="49"/>
  <c r="E85" i="49"/>
  <c r="F85" i="49"/>
  <c r="C86" i="49"/>
  <c r="D86" i="49"/>
  <c r="E86" i="49"/>
  <c r="F86" i="49"/>
  <c r="C87" i="49"/>
  <c r="D87" i="49"/>
  <c r="E87" i="49"/>
  <c r="F87" i="49"/>
  <c r="B9" i="43"/>
  <c r="C9" i="43"/>
  <c r="D9" i="43"/>
  <c r="E9" i="43"/>
  <c r="B10" i="43"/>
  <c r="C10" i="43"/>
  <c r="D10" i="43"/>
  <c r="E10" i="4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統計處劉宛柔</author>
  </authors>
  <commentList>
    <comment ref="A21" authorId="0" shapeId="0" xr:uid="{E5F331AD-8755-438B-9219-AAD85E30A89C}">
      <text>
        <r>
          <rPr>
            <b/>
            <sz val="9"/>
            <color indexed="81"/>
            <rFont val="細明體"/>
            <family val="3"/>
            <charset val="136"/>
          </rPr>
          <t>115年9月桃園市修正114年下半年人數及金額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統計處劉宛柔</author>
  </authors>
  <commentList>
    <comment ref="A12" authorId="0" shapeId="0" xr:uid="{FED92D63-604A-4935-ACE3-94AEF4EB639B}">
      <text>
        <r>
          <rPr>
            <b/>
            <sz val="9"/>
            <color indexed="81"/>
            <rFont val="細明體"/>
            <family val="3"/>
            <charset val="136"/>
          </rPr>
          <t>115年9月修正人數及金額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統計處劉宛柔</author>
  </authors>
  <commentList>
    <comment ref="A12" authorId="0" shapeId="0" xr:uid="{E35ECE2A-FB73-4031-8E92-5FB55BBCF5D5}">
      <text>
        <r>
          <rPr>
            <b/>
            <sz val="9"/>
            <color indexed="81"/>
            <rFont val="Tahoma"/>
            <family val="2"/>
          </rPr>
          <t>115</t>
        </r>
        <r>
          <rPr>
            <b/>
            <sz val="9"/>
            <color indexed="81"/>
            <rFont val="細明體"/>
            <family val="3"/>
            <charset val="136"/>
          </rPr>
          <t>年9月修正人數及金額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4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113年8月修正人數及金額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7" authorId="0" shapeId="0" xr:uid="{00000000-0006-0000-0400-000002000000}">
      <text>
        <r>
          <rPr>
            <b/>
            <sz val="9"/>
            <color indexed="81"/>
            <rFont val="細明體"/>
            <family val="3"/>
            <charset val="136"/>
          </rPr>
          <t>113年9月修正人數及金額</t>
        </r>
      </text>
    </comment>
    <comment ref="A18" authorId="0" shapeId="0" xr:uid="{00000000-0006-0000-0400-000003000000}">
      <text>
        <r>
          <rPr>
            <b/>
            <sz val="9"/>
            <color indexed="81"/>
            <rFont val="細明體"/>
            <family val="3"/>
            <charset val="136"/>
          </rPr>
          <t>11305修正男女人數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7" authorId="0" shapeId="0" xr:uid="{00000000-0006-0000-0700-000001000000}">
      <text>
        <r>
          <rPr>
            <sz val="9"/>
            <color indexed="81"/>
            <rFont val="Tahoma"/>
            <family val="2"/>
          </rPr>
          <t>11206</t>
        </r>
        <r>
          <rPr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新竹縣人數及金額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00000000-0006-0000-1100-000001000000}">
      <text>
        <r>
          <rPr>
            <sz val="9"/>
            <color indexed="81"/>
            <rFont val="細明體"/>
            <family val="3"/>
            <charset val="136"/>
          </rPr>
          <t>1070816雲林縣修正人數及金額
1071019高雄市修正人數及金額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3" authorId="0" shapeId="0" xr:uid="{00000000-0006-0000-1300-000001000000}">
      <text>
        <r>
          <rPr>
            <sz val="9"/>
            <color indexed="81"/>
            <rFont val="Tahoma"/>
            <family val="2"/>
          </rPr>
          <t>1050902</t>
        </r>
        <r>
          <rPr>
            <sz val="9"/>
            <color indexed="81"/>
            <rFont val="細明體"/>
            <family val="3"/>
            <charset val="136"/>
          </rPr>
          <t>雲林縣修假牙</t>
        </r>
      </text>
    </comment>
  </commentList>
</comments>
</file>

<file path=xl/sharedStrings.xml><?xml version="1.0" encoding="utf-8"?>
<sst xmlns="http://schemas.openxmlformats.org/spreadsheetml/2006/main" count="1903" uniqueCount="124">
  <si>
    <t>Total</t>
    <phoneticPr fontId="3" type="noConversion"/>
  </si>
  <si>
    <t>Male</t>
    <phoneticPr fontId="3" type="noConversion"/>
  </si>
  <si>
    <t>Female</t>
    <phoneticPr fontId="3" type="noConversion"/>
  </si>
  <si>
    <t>New Taipei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</si>
  <si>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</si>
  <si>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</si>
  <si>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</si>
  <si>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</si>
  <si>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Taiwan Prov.</t>
    <phoneticPr fontId="3" type="noConversion"/>
  </si>
  <si>
    <t>Yilan County</t>
    <phoneticPr fontId="3" type="noConversion"/>
  </si>
  <si>
    <t>Hsinchu County</t>
    <phoneticPr fontId="3" type="noConversion"/>
  </si>
  <si>
    <t>Miaoli County</t>
    <phoneticPr fontId="3" type="noConversion"/>
  </si>
  <si>
    <t>Changhua County</t>
    <phoneticPr fontId="3" type="noConversion"/>
  </si>
  <si>
    <t>Nantou County</t>
    <phoneticPr fontId="3" type="noConversion"/>
  </si>
  <si>
    <t>Yunlin County</t>
    <phoneticPr fontId="3" type="noConversion"/>
  </si>
  <si>
    <t>Chiayi County</t>
    <phoneticPr fontId="3" type="noConversion"/>
  </si>
  <si>
    <t>Pingtung County</t>
    <phoneticPr fontId="3" type="noConversion"/>
  </si>
  <si>
    <t>Taitung County</t>
    <phoneticPr fontId="3" type="noConversion"/>
  </si>
  <si>
    <t>Hualien County</t>
    <phoneticPr fontId="3" type="noConversion"/>
  </si>
  <si>
    <t>Penghu County</t>
    <phoneticPr fontId="3" type="noConversion"/>
  </si>
  <si>
    <t>Keelung City</t>
    <phoneticPr fontId="3" type="noConversion"/>
  </si>
  <si>
    <t>Hsinchu City</t>
    <phoneticPr fontId="3" type="noConversion"/>
  </si>
  <si>
    <t>Chiayi City</t>
    <phoneticPr fontId="3" type="noConversion"/>
  </si>
  <si>
    <t>Fuchien Prov.</t>
    <phoneticPr fontId="3" type="noConversion"/>
  </si>
  <si>
    <t>Kinmen County</t>
    <phoneticPr fontId="3" type="noConversion"/>
  </si>
  <si>
    <t>Lienchiang County</t>
    <phoneticPr fontId="3" type="noConversion"/>
  </si>
  <si>
    <t>Source : Social and Family Affairs Administration, MOHW and County and City Government.</t>
    <phoneticPr fontId="3" type="noConversion"/>
  </si>
  <si>
    <t>Taoyuan City</t>
    <phoneticPr fontId="3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</si>
  <si>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</si>
  <si>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</si>
  <si>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</si>
  <si>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　新竹縣</t>
    </r>
    <phoneticPr fontId="3" type="noConversion"/>
  </si>
  <si>
    <r>
      <rPr>
        <sz val="9"/>
        <rFont val="標楷體"/>
        <family val="4"/>
        <charset val="136"/>
      </rPr>
      <t>　苗栗縣</t>
    </r>
    <phoneticPr fontId="3" type="noConversion"/>
  </si>
  <si>
    <r>
      <rPr>
        <sz val="9"/>
        <rFont val="標楷體"/>
        <family val="4"/>
        <charset val="136"/>
      </rPr>
      <t>　彰化縣</t>
    </r>
    <phoneticPr fontId="3" type="noConversion"/>
  </si>
  <si>
    <r>
      <rPr>
        <sz val="9"/>
        <rFont val="標楷體"/>
        <family val="4"/>
        <charset val="136"/>
      </rPr>
      <t>　雲林縣</t>
    </r>
    <phoneticPr fontId="3" type="noConversion"/>
  </si>
  <si>
    <r>
      <rPr>
        <sz val="9"/>
        <rFont val="標楷體"/>
        <family val="4"/>
        <charset val="136"/>
      </rPr>
      <t>　屏東縣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</si>
  <si>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</si>
  <si>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rPr>
        <sz val="9"/>
        <rFont val="標楷體"/>
        <family val="4"/>
        <charset val="136"/>
      </rPr>
      <t>　澎湖縣</t>
    </r>
    <phoneticPr fontId="3" type="noConversion"/>
  </si>
  <si>
    <r>
      <rPr>
        <sz val="9"/>
        <rFont val="標楷體"/>
        <family val="4"/>
        <charset val="136"/>
      </rPr>
      <t>　基隆市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</si>
  <si>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3" type="noConversion"/>
  </si>
  <si>
    <r>
      <rPr>
        <sz val="9"/>
        <rFont val="標楷體"/>
        <family val="4"/>
        <charset val="136"/>
      </rPr>
      <t xml:space="preserve">中低收入老人補助裝置假牙
</t>
    </r>
    <r>
      <rPr>
        <sz val="9"/>
        <rFont val="Times New Roman"/>
        <family val="1"/>
      </rPr>
      <t>Denture Subsidies for Mid or Low-income Elders</t>
    </r>
    <phoneticPr fontId="3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</si>
  <si>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Persons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</si>
  <si>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
(NT.$1,000)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</si>
  <si>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</si>
  <si>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</si>
  <si>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</si>
  <si>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</si>
  <si>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3" type="noConversion"/>
  </si>
  <si>
    <r>
      <rPr>
        <sz val="9"/>
        <color indexed="8"/>
        <rFont val="標楷體"/>
        <family val="4"/>
        <charset val="136"/>
      </rPr>
      <t>資料來源：衛生福利部社會及家庭署及直轄市、縣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  <phoneticPr fontId="3" type="noConversion"/>
  </si>
  <si>
    <r>
      <rPr>
        <b/>
        <sz val="16"/>
        <rFont val="標楷體"/>
        <family val="4"/>
        <charset val="136"/>
      </rPr>
      <t>老人福利服務成果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中低收入老人補助裝置假牙</t>
    </r>
    <r>
      <rPr>
        <b/>
        <sz val="16"/>
        <rFont val="Times New Roman"/>
        <family val="1"/>
      </rPr>
      <t xml:space="preserve"> Denture Subsidies for Mid or Low-income Elders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</si>
  <si>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</si>
  <si>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t xml:space="preserve">  高雄市</t>
    <phoneticPr fontId="3" type="noConversion"/>
  </si>
  <si>
    <t xml:space="preserve">  臺南市</t>
    <phoneticPr fontId="3" type="noConversion"/>
  </si>
  <si>
    <t xml:space="preserve">  臺中市</t>
    <phoneticPr fontId="3" type="noConversion"/>
  </si>
  <si>
    <t xml:space="preserve">  桃園市</t>
    <phoneticPr fontId="3" type="noConversion"/>
  </si>
  <si>
    <t xml:space="preserve">  臺北市</t>
    <phoneticPr fontId="3" type="noConversion"/>
  </si>
  <si>
    <t xml:space="preserve">  新北市  </t>
    <phoneticPr fontId="3" type="noConversion"/>
  </si>
  <si>
    <t xml:space="preserve"> Total</t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</si>
  <si>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</si>
  <si>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</si>
  <si>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b/>
        <sz val="16"/>
        <rFont val="標楷體"/>
        <family val="4"/>
        <charset val="136"/>
      </rPr>
      <t>老人福利服務成果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中低收入老人補助裝置假牙</t>
    </r>
    <r>
      <rPr>
        <b/>
        <sz val="16"/>
        <rFont val="Times New Roman"/>
        <family val="1"/>
      </rPr>
      <t xml:space="preserve"> Denture Subsidies for Mid or Low-income Elders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</si>
  <si>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</si>
  <si>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</si>
  <si>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中低收入老人補助裝置假牙
</t>
    </r>
    <r>
      <rPr>
        <sz val="9"/>
        <rFont val="Times New Roman"/>
        <family val="1"/>
      </rPr>
      <t>Denture Subsidies for Mid or Low-income elders</t>
    </r>
    <phoneticPr fontId="3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</si>
  <si>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Persons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</si>
  <si>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
(NT.$1,000)</t>
    </r>
    <phoneticPr fontId="2" type="noConversion"/>
  </si>
  <si>
    <t>總計</t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</si>
  <si>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</si>
  <si>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南投縣</t>
    </r>
    <phoneticPr fontId="3" type="noConversion"/>
  </si>
  <si>
    <r>
      <rPr>
        <sz val="9"/>
        <rFont val="標楷體"/>
        <family val="4"/>
        <charset val="136"/>
      </rPr>
      <t>　嘉義縣</t>
    </r>
    <phoneticPr fontId="3" type="noConversion"/>
  </si>
  <si>
    <r>
      <rPr>
        <sz val="9"/>
        <rFont val="標楷體"/>
        <family val="4"/>
        <charset val="136"/>
      </rPr>
      <t>　臺東縣</t>
    </r>
    <phoneticPr fontId="3" type="noConversion"/>
  </si>
  <si>
    <r>
      <rPr>
        <sz val="9"/>
        <rFont val="標楷體"/>
        <family val="4"/>
        <charset val="136"/>
      </rPr>
      <t>　新竹市</t>
    </r>
    <phoneticPr fontId="3" type="noConversion"/>
  </si>
  <si>
    <r>
      <rPr>
        <sz val="9"/>
        <rFont val="標楷體"/>
        <family val="4"/>
        <charset val="136"/>
      </rPr>
      <t>　嘉義市</t>
    </r>
    <phoneticPr fontId="3" type="noConversion"/>
  </si>
  <si>
    <r>
      <rPr>
        <sz val="9"/>
        <rFont val="標楷體"/>
        <family val="4"/>
        <charset val="136"/>
      </rPr>
      <t>　金門縣</t>
    </r>
    <phoneticPr fontId="3" type="noConversion"/>
  </si>
  <si>
    <r>
      <rPr>
        <sz val="9"/>
        <rFont val="標楷體"/>
        <family val="4"/>
        <charset val="136"/>
      </rPr>
      <t>　連江縣</t>
    </r>
    <phoneticPr fontId="3" type="noConversion"/>
  </si>
  <si>
    <r>
      <rPr>
        <sz val="9"/>
        <rFont val="標楷體"/>
        <family val="4"/>
        <charset val="136"/>
      </rPr>
      <t>資料來源：衛生福利部社會及家庭署及直轄市、縣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</si>
  <si>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2019/04/01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</si>
  <si>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</si>
  <si>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2016/9/30</t>
    </r>
    <phoneticPr fontId="3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</si>
  <si>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</si>
  <si>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新北市</t>
    </r>
    <phoneticPr fontId="3" type="noConversion"/>
  </si>
  <si>
    <r>
      <rPr>
        <sz val="9"/>
        <rFont val="標楷體"/>
        <family val="4"/>
        <charset val="136"/>
      </rPr>
      <t>臺北市</t>
    </r>
    <phoneticPr fontId="3" type="noConversion"/>
  </si>
  <si>
    <r>
      <rPr>
        <sz val="9"/>
        <rFont val="標楷體"/>
        <family val="4"/>
        <charset val="136"/>
      </rPr>
      <t>桃園市</t>
    </r>
    <phoneticPr fontId="3" type="noConversion"/>
  </si>
  <si>
    <r>
      <rPr>
        <sz val="9"/>
        <rFont val="標楷體"/>
        <family val="4"/>
        <charset val="136"/>
      </rPr>
      <t>臺中市</t>
    </r>
    <phoneticPr fontId="3" type="noConversion"/>
  </si>
  <si>
    <r>
      <rPr>
        <sz val="9"/>
        <rFont val="標楷體"/>
        <family val="4"/>
        <charset val="136"/>
      </rPr>
      <t>臺南市</t>
    </r>
    <phoneticPr fontId="3" type="noConversion"/>
  </si>
  <si>
    <r>
      <rPr>
        <sz val="9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</si>
  <si>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臺灣省</t>
    </r>
    <phoneticPr fontId="3" type="noConversion"/>
  </si>
  <si>
    <r>
      <rPr>
        <sz val="9"/>
        <rFont val="標楷體"/>
        <family val="4"/>
        <charset val="136"/>
      </rPr>
      <t>福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</si>
  <si>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</si>
  <si>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</si>
  <si>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2018/11/30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</si>
  <si>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</si>
  <si>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</si>
  <si>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2021/03/31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</si>
  <si>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</si>
  <si>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</si>
  <si>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2022/03/31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</si>
  <si>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</si>
  <si>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</si>
  <si>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2023/03/31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</si>
  <si>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</si>
  <si>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</si>
  <si>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</si>
  <si>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2024/09/30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</si>
  <si>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</si>
  <si>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</si>
  <si>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b/>
        <sz val="16"/>
        <rFont val="標楷體"/>
        <family val="4"/>
        <charset val="136"/>
      </rPr>
      <t>中低收入老人補助裝置假牙</t>
    </r>
    <r>
      <rPr>
        <b/>
        <sz val="16"/>
        <rFont val="Times New Roman"/>
        <family val="1"/>
      </rPr>
      <t xml:space="preserve"> Denture Subsidies for Mid or Low-income Elders</t>
    </r>
    <phoneticPr fontId="3" type="noConversion"/>
  </si>
  <si>
    <r>
      <rPr>
        <b/>
        <sz val="16"/>
        <rFont val="標楷體"/>
        <family val="4"/>
        <charset val="136"/>
      </rPr>
      <t>中低收入老人補助裝置假牙</t>
    </r>
    <r>
      <rPr>
        <b/>
        <sz val="16"/>
        <rFont val="Times New Roman"/>
        <family val="1"/>
      </rPr>
      <t xml:space="preserve"> Denture Subsidies for Mid or Low-income Elders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</si>
  <si>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</si>
  <si>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2025/09/30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</si>
  <si>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3" type="noConversion"/>
  </si>
  <si>
    <r>
      <rPr>
        <sz val="9"/>
        <rFont val="標楷體"/>
        <family val="4"/>
        <charset val="136"/>
      </rPr>
      <t>上半年，</t>
    </r>
    <r>
      <rPr>
        <sz val="9"/>
        <rFont val="Times New Roman"/>
        <family val="1"/>
      </rPr>
      <t>Jan.-June</t>
    </r>
    <phoneticPr fontId="3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</si>
  <si>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</si>
  <si>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4"/>
      </rPr>
      <t>7</t>
    </r>
    <r>
      <rPr>
        <sz val="9"/>
        <rFont val="Times New Roman"/>
        <family val="1"/>
      </rPr>
      <t>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</si>
  <si>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</si>
  <si>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</si>
  <si>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>上半年</t>
    </r>
    <r>
      <rPr>
        <sz val="9"/>
        <rFont val="Times New Roman"/>
        <family val="4"/>
      </rPr>
      <t xml:space="preserve">, </t>
    </r>
    <r>
      <rPr>
        <sz val="9"/>
        <rFont val="Times New Roman"/>
        <family val="1"/>
      </rPr>
      <t>Jan.-June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</si>
  <si>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2026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</si>
  <si>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</si>
  <si>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,2026</t>
    </r>
    <phoneticPr fontId="3" type="noConversion"/>
  </si>
  <si>
    <r>
      <rPr>
        <b/>
        <sz val="9"/>
        <rFont val="標楷體"/>
        <family val="4"/>
        <charset val="136"/>
      </rPr>
      <t>上半年</t>
    </r>
    <r>
      <rPr>
        <b/>
        <sz val="9"/>
        <rFont val="Times New Roman"/>
        <family val="4"/>
      </rPr>
      <t xml:space="preserve">, </t>
    </r>
    <r>
      <rPr>
        <b/>
        <sz val="9"/>
        <rFont val="Times New Roman"/>
        <family val="1"/>
      </rPr>
      <t>Jan.-June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</si>
  <si>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2026/09/30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</si>
  <si>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桃園市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</si>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</sst>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#,###,##0"/>
    <numFmt numFmtId="178" formatCode="0.00_ "/>
    <numFmt numFmtId="179" formatCode="###,###,##0"/>
  </numFmts>
  <fonts count="25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9"/>
      <color indexed="12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name val="Times New Roman"/>
      <family val="1"/>
    </font>
    <font>
      <sz val="9"/>
      <name val="Times New Roman"/>
      <family val="4"/>
      <charset val="136"/>
    </font>
    <font>
      <sz val="9"/>
      <name val="Times New Roman"/>
      <family val="4"/>
    </font>
    <font>
      <b/>
      <sz val="16"/>
      <name val="Times New Roman"/>
      <family val="4"/>
      <charset val="136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4"/>
      <charset val="136"/>
    </font>
    <font>
      <b/>
      <sz val="9"/>
      <name val="Times New Roman"/>
      <family val="4"/>
    </font>
    <font>
      <b/>
      <sz val="9"/>
      <color indexed="81"/>
      <name val="Tahoma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20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0" fontId="9" fillId="0" borderId="0" xfId="0" applyFont="1" applyAlignment="1">
      <alignment horizontal="left"/>
    </xf>
    <xf numFmtId="0" fontId="1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176" fontId="11" fillId="0" borderId="0" xfId="0" applyNumberFormat="1" applyFont="1" applyAlignment="1">
      <alignment horizontal="right" vertical="center"/>
    </xf>
    <xf numFmtId="0" fontId="0" fillId="0" borderId="0" xfId="0" applyAlignment="1">
      <alignment horizontal="centerContinuous"/>
    </xf>
    <xf numFmtId="49" fontId="0" fillId="0" borderId="0" xfId="0" applyNumberFormat="1" applyAlignment="1">
      <alignment horizontal="center" vertical="center" wrapText="1"/>
    </xf>
    <xf numFmtId="177" fontId="0" fillId="0" borderId="2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center" vertical="center" wrapText="1"/>
    </xf>
    <xf numFmtId="177" fontId="0" fillId="0" borderId="4" xfId="0" applyNumberFormat="1" applyBorder="1" applyAlignment="1">
      <alignment horizontal="left" vertical="center" wrapText="1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left" vertical="center"/>
    </xf>
    <xf numFmtId="176" fontId="11" fillId="0" borderId="8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center" vertical="center" wrapText="1"/>
    </xf>
    <xf numFmtId="49" fontId="0" fillId="0" borderId="3" xfId="0" applyNumberFormat="1" applyBorder="1"/>
    <xf numFmtId="49" fontId="8" fillId="0" borderId="0" xfId="0" applyNumberFormat="1" applyFont="1" applyAlignment="1">
      <alignment horizontal="center" vertical="center" wrapText="1"/>
    </xf>
    <xf numFmtId="49" fontId="0" fillId="0" borderId="2" xfId="0" applyNumberFormat="1" applyBorder="1" applyAlignment="1">
      <alignment vertical="center" wrapText="1"/>
    </xf>
    <xf numFmtId="49" fontId="0" fillId="0" borderId="0" xfId="0" applyNumberFormat="1" applyAlignment="1">
      <alignment horizontal="left" vertical="center"/>
    </xf>
    <xf numFmtId="177" fontId="0" fillId="0" borderId="2" xfId="0" applyNumberFormat="1" applyBorder="1" applyAlignment="1">
      <alignment horizontal="left" vertical="center"/>
    </xf>
    <xf numFmtId="49" fontId="14" fillId="0" borderId="0" xfId="0" applyNumberFormat="1" applyFont="1" applyAlignment="1">
      <alignment horizontal="center" vertical="center" wrapText="1"/>
    </xf>
    <xf numFmtId="49" fontId="15" fillId="0" borderId="2" xfId="0" applyNumberFormat="1" applyFont="1" applyBorder="1" applyAlignment="1">
      <alignment vertical="center" wrapText="1"/>
    </xf>
    <xf numFmtId="176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49" fontId="16" fillId="0" borderId="3" xfId="0" applyNumberFormat="1" applyFont="1" applyBorder="1"/>
    <xf numFmtId="0" fontId="18" fillId="0" borderId="0" xfId="0" applyFont="1" applyAlignment="1">
      <alignment horizontal="left"/>
    </xf>
    <xf numFmtId="0" fontId="19" fillId="0" borderId="0" xfId="0" applyFont="1"/>
    <xf numFmtId="0" fontId="0" fillId="0" borderId="0" xfId="0" applyAlignment="1">
      <alignment vertical="top" wrapText="1"/>
    </xf>
    <xf numFmtId="178" fontId="0" fillId="0" borderId="2" xfId="0" applyNumberFormat="1" applyBorder="1" applyAlignment="1">
      <alignment horizontal="left" vertical="center" wrapText="1" indent="2"/>
    </xf>
    <xf numFmtId="178" fontId="15" fillId="0" borderId="2" xfId="0" applyNumberFormat="1" applyFont="1" applyBorder="1" applyAlignment="1">
      <alignment horizontal="left" vertical="center" wrapText="1" indent="2"/>
    </xf>
    <xf numFmtId="178" fontId="16" fillId="0" borderId="2" xfId="0" applyNumberFormat="1" applyFont="1" applyBorder="1" applyAlignment="1">
      <alignment horizontal="left" vertical="center" wrapText="1" indent="3"/>
    </xf>
    <xf numFmtId="9" fontId="11" fillId="0" borderId="0" xfId="1" applyFont="1" applyAlignment="1">
      <alignment horizontal="right" vertical="center"/>
    </xf>
    <xf numFmtId="177" fontId="0" fillId="0" borderId="0" xfId="0" applyNumberFormat="1" applyAlignment="1">
      <alignment horizontal="left" vertical="center" wrapText="1"/>
    </xf>
    <xf numFmtId="178" fontId="21" fillId="0" borderId="2" xfId="0" applyNumberFormat="1" applyFont="1" applyBorder="1" applyAlignment="1">
      <alignment horizontal="left" vertical="center" wrapText="1" indent="3"/>
    </xf>
    <xf numFmtId="179" fontId="24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0" xfId="0" applyNumberFormat="1" applyAlignment="1">
      <alignment horizontal="left" vertical="top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1"/>
  <sheetViews>
    <sheetView tabSelected="1" workbookViewId="0">
      <pane xSplit="1" ySplit="8" topLeftCell="B21" activePane="bottomRight" state="frozen"/>
      <selection pane="topRight" activeCell="B1" sqref="B1"/>
      <selection pane="bottomLeft" activeCell="A10" sqref="A10"/>
      <selection pane="bottomRight" activeCell="B29" sqref="B29"/>
    </sheetView>
  </sheetViews>
  <sheetFormatPr defaultColWidth="9.33203125" defaultRowHeight="18" customHeight="1" x14ac:dyDescent="0.2"/>
  <cols>
    <col min="1" max="1" width="25" customWidth="1"/>
    <col min="2" max="5" width="33.33203125" customWidth="1"/>
    <col min="6" max="6" width="9.83203125" bestFit="1" customWidth="1"/>
    <col min="7" max="13" width="11.5" bestFit="1" customWidth="1"/>
    <col min="14" max="14" width="9.83203125" bestFit="1" customWidth="1"/>
    <col min="15" max="16" width="11.5" bestFit="1" customWidth="1"/>
    <col min="17" max="17" width="9.83203125" bestFit="1" customWidth="1"/>
    <col min="18" max="19" width="11.5" bestFit="1" customWidth="1"/>
    <col min="20" max="20" width="9.83203125" bestFit="1" customWidth="1"/>
    <col min="21" max="34" width="9.5" bestFit="1" customWidth="1"/>
    <col min="35" max="35" width="10" bestFit="1" customWidth="1"/>
    <col min="36" max="39" width="13.83203125" customWidth="1"/>
    <col min="40" max="40" width="14.6640625" customWidth="1"/>
    <col min="41" max="50" width="9.5" bestFit="1" customWidth="1"/>
    <col min="51" max="51" width="9.83203125" customWidth="1"/>
    <col min="52" max="55" width="9.5" bestFit="1" customWidth="1"/>
    <col min="56" max="56" width="10.83203125" customWidth="1"/>
    <col min="57" max="72" width="9.5" bestFit="1" customWidth="1"/>
    <col min="73" max="73" width="10" bestFit="1" customWidth="1"/>
    <col min="74" max="78" width="9.5" bestFit="1" customWidth="1"/>
  </cols>
  <sheetData>
    <row r="1" spans="1:17" ht="24" customHeight="1" x14ac:dyDescent="0.3">
      <c r="A1" s="33" t="s">
        <v>106</v>
      </c>
    </row>
    <row r="2" spans="1:17" s="2" customFormat="1" ht="19.5" customHeight="1" x14ac:dyDescent="0.25"/>
    <row r="3" spans="1:17" ht="12" customHeight="1" x14ac:dyDescent="0.2">
      <c r="A3" s="44" t="s">
        <v>39</v>
      </c>
      <c r="B3" s="50" t="s">
        <v>40</v>
      </c>
      <c r="C3" s="50"/>
      <c r="D3" s="50"/>
      <c r="E3" s="50"/>
    </row>
    <row r="4" spans="1:17" s="3" customFormat="1" ht="12" customHeight="1" x14ac:dyDescent="0.2">
      <c r="A4" s="45"/>
      <c r="B4" s="51"/>
      <c r="C4" s="51"/>
      <c r="D4" s="51"/>
      <c r="E4" s="51"/>
    </row>
    <row r="5" spans="1:17" s="4" customFormat="1" ht="12" customHeight="1" x14ac:dyDescent="0.2">
      <c r="A5" s="45"/>
      <c r="B5" s="50" t="s">
        <v>41</v>
      </c>
      <c r="C5" s="50"/>
      <c r="D5" s="44"/>
      <c r="E5" s="47" t="s">
        <v>42</v>
      </c>
    </row>
    <row r="6" spans="1:17" s="4" customFormat="1" ht="12" customHeight="1" x14ac:dyDescent="0.2">
      <c r="A6" s="45"/>
      <c r="B6" s="52"/>
      <c r="C6" s="52"/>
      <c r="D6" s="46"/>
      <c r="E6" s="48"/>
    </row>
    <row r="7" spans="1:17" ht="12" customHeight="1" x14ac:dyDescent="0.2">
      <c r="A7" s="45"/>
      <c r="B7" s="14" t="s">
        <v>43</v>
      </c>
      <c r="C7" s="16" t="s">
        <v>44</v>
      </c>
      <c r="D7" s="16" t="s">
        <v>45</v>
      </c>
      <c r="E7" s="48"/>
    </row>
    <row r="8" spans="1:17" ht="12" customHeight="1" x14ac:dyDescent="0.2">
      <c r="A8" s="46"/>
      <c r="B8" s="15" t="s">
        <v>0</v>
      </c>
      <c r="C8" s="17" t="s">
        <v>1</v>
      </c>
      <c r="D8" s="17" t="s">
        <v>2</v>
      </c>
      <c r="E8" s="49"/>
    </row>
    <row r="9" spans="1:17" s="6" customFormat="1" ht="16.5" customHeight="1" x14ac:dyDescent="0.2">
      <c r="A9" s="36" t="s">
        <v>46</v>
      </c>
      <c r="B9" s="5">
        <f>'2015'!C9</f>
        <v>5147</v>
      </c>
      <c r="C9" s="5">
        <f>'2015'!D9</f>
        <v>2880</v>
      </c>
      <c r="D9" s="5">
        <f>'2015'!E9</f>
        <v>2267</v>
      </c>
      <c r="E9" s="5">
        <f>'2015'!F9</f>
        <v>162694.5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s="6" customFormat="1" ht="16.5" customHeight="1" x14ac:dyDescent="0.2">
      <c r="A10" s="36" t="s">
        <v>47</v>
      </c>
      <c r="B10" s="5">
        <f>'2016'!C9</f>
        <v>4449</v>
      </c>
      <c r="C10" s="5">
        <f>'2016'!D9</f>
        <v>2486</v>
      </c>
      <c r="D10" s="5">
        <f>'2016'!E9</f>
        <v>1963</v>
      </c>
      <c r="E10" s="5">
        <f>'2016'!F9</f>
        <v>132678.11600000001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s="6" customFormat="1" ht="16.5" customHeight="1" x14ac:dyDescent="0.2">
      <c r="A11" s="36" t="s">
        <v>50</v>
      </c>
      <c r="B11" s="5">
        <f>'2017'!C9</f>
        <v>4400</v>
      </c>
      <c r="C11" s="5">
        <f>'2017'!D9</f>
        <v>2473</v>
      </c>
      <c r="D11" s="5">
        <f>'2017'!E9</f>
        <v>1927</v>
      </c>
      <c r="E11" s="5">
        <f>'2017'!F9</f>
        <v>131113.95000000001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s="6" customFormat="1" ht="16.5" customHeight="1" x14ac:dyDescent="0.2">
      <c r="A12" s="36" t="s">
        <v>58</v>
      </c>
      <c r="B12" s="5">
        <f>'2018'!C9</f>
        <v>4734</v>
      </c>
      <c r="C12" s="5">
        <f>'2018'!D9</f>
        <v>2564</v>
      </c>
      <c r="D12" s="5">
        <f>'2018'!E9</f>
        <v>2170</v>
      </c>
      <c r="E12" s="5">
        <f>'2018'!F9</f>
        <v>142077.31899999999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s="6" customFormat="1" ht="16.5" customHeight="1" x14ac:dyDescent="0.2">
      <c r="A13" s="36" t="s">
        <v>59</v>
      </c>
      <c r="B13" s="5">
        <f>'2019'!C9</f>
        <v>5113</v>
      </c>
      <c r="C13" s="5">
        <f>'2019'!D9</f>
        <v>2835</v>
      </c>
      <c r="D13" s="5">
        <f>'2019'!E9</f>
        <v>2278</v>
      </c>
      <c r="E13" s="5">
        <f>'2019'!F9</f>
        <v>154453.79300000001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s="30" customFormat="1" ht="16.5" customHeight="1" x14ac:dyDescent="0.2">
      <c r="A14" s="36" t="s">
        <v>94</v>
      </c>
      <c r="B14" s="5">
        <f>'2020'!C9</f>
        <v>5037</v>
      </c>
      <c r="C14" s="5">
        <f>'2020'!D9</f>
        <v>2775</v>
      </c>
      <c r="D14" s="5">
        <f>'2020'!E9</f>
        <v>2262</v>
      </c>
      <c r="E14" s="5">
        <f>'2020'!F9</f>
        <v>151578.60999999999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</row>
    <row r="15" spans="1:17" s="6" customFormat="1" ht="15" customHeight="1" x14ac:dyDescent="0.2">
      <c r="A15" s="36" t="s">
        <v>97</v>
      </c>
      <c r="B15" s="5">
        <v>4344</v>
      </c>
      <c r="C15" s="5">
        <v>2403</v>
      </c>
      <c r="D15" s="5">
        <v>1941</v>
      </c>
      <c r="E15" s="5">
        <v>141974.30299999999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s="6" customFormat="1" ht="15" customHeight="1" x14ac:dyDescent="0.2">
      <c r="A16" s="36" t="s">
        <v>100</v>
      </c>
      <c r="B16" s="5">
        <v>4982</v>
      </c>
      <c r="C16" s="5">
        <v>2715</v>
      </c>
      <c r="D16" s="5">
        <v>2267</v>
      </c>
      <c r="E16" s="5">
        <v>151514.44999999998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s="6" customFormat="1" ht="15" customHeight="1" x14ac:dyDescent="0.2">
      <c r="A17" s="36" t="s">
        <v>102</v>
      </c>
      <c r="B17" s="5">
        <v>5783</v>
      </c>
      <c r="C17" s="5">
        <v>3226</v>
      </c>
      <c r="D17" s="5">
        <v>2557</v>
      </c>
      <c r="E17" s="5">
        <v>189016.83500000002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s="6" customFormat="1" ht="15" customHeight="1" x14ac:dyDescent="0.2">
      <c r="A18" s="36" t="s">
        <v>110</v>
      </c>
      <c r="B18" s="5">
        <v>5782</v>
      </c>
      <c r="C18" s="5">
        <v>3270</v>
      </c>
      <c r="D18" s="5">
        <v>2512</v>
      </c>
      <c r="E18" s="5">
        <v>178878.38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s="6" customFormat="1" ht="15" hidden="1" customHeight="1" x14ac:dyDescent="0.2">
      <c r="A19" s="36" t="s">
        <v>111</v>
      </c>
      <c r="B19" s="5">
        <v>2193</v>
      </c>
      <c r="C19" s="5">
        <v>1278</v>
      </c>
      <c r="D19" s="5">
        <v>915</v>
      </c>
      <c r="E19" s="5">
        <v>67059.547999999995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s="6" customFormat="1" ht="15" hidden="1" customHeight="1" x14ac:dyDescent="0.2">
      <c r="A20" s="36" t="s">
        <v>112</v>
      </c>
      <c r="B20" s="5">
        <v>3589</v>
      </c>
      <c r="C20" s="5">
        <v>1992</v>
      </c>
      <c r="D20" s="5">
        <v>1597</v>
      </c>
      <c r="E20" s="5">
        <v>111818.83199999999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s="6" customFormat="1" ht="15" customHeight="1" x14ac:dyDescent="0.2">
      <c r="A21" s="36" t="s">
        <v>118</v>
      </c>
      <c r="B21" s="5">
        <v>5389</v>
      </c>
      <c r="C21" s="5">
        <v>3006</v>
      </c>
      <c r="D21" s="5">
        <v>2383</v>
      </c>
      <c r="E21" s="5">
        <v>171146.51300000001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s="6" customFormat="1" ht="15" hidden="1" customHeight="1" x14ac:dyDescent="0.2">
      <c r="A22" s="38" t="s">
        <v>116</v>
      </c>
      <c r="B22" s="5">
        <v>1460</v>
      </c>
      <c r="C22" s="5">
        <v>830</v>
      </c>
      <c r="D22" s="5">
        <v>630</v>
      </c>
      <c r="E22" s="5">
        <v>46176.179999999993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s="6" customFormat="1" ht="15" hidden="1" customHeight="1" x14ac:dyDescent="0.2">
      <c r="A23" s="38" t="s">
        <v>115</v>
      </c>
      <c r="B23" s="5">
        <v>3960</v>
      </c>
      <c r="C23" s="5">
        <v>2197</v>
      </c>
      <c r="D23" s="5">
        <v>1763</v>
      </c>
      <c r="E23" s="5">
        <v>126018.033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s="6" customFormat="1" ht="15" customHeight="1" x14ac:dyDescent="0.2">
      <c r="A24" s="37" t="s">
        <v>119</v>
      </c>
      <c r="B24" s="29"/>
      <c r="C24" s="29"/>
      <c r="D24" s="29"/>
      <c r="E24" s="29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s="6" customFormat="1" ht="15" customHeight="1" x14ac:dyDescent="0.2">
      <c r="A25" s="41" t="s">
        <v>120</v>
      </c>
      <c r="B25" s="29">
        <v>2581</v>
      </c>
      <c r="C25" s="29">
        <v>1299</v>
      </c>
      <c r="D25" s="29">
        <v>1282</v>
      </c>
      <c r="E25" s="29">
        <v>79109.689999999988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 s="6" customFormat="1" ht="18" customHeight="1" x14ac:dyDescent="0.2">
      <c r="A26" s="18" t="s">
        <v>48</v>
      </c>
      <c r="B26" s="19"/>
      <c r="C26" s="19"/>
      <c r="D26" s="19"/>
      <c r="E26" s="19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s="6" customFormat="1" ht="18" customHeight="1" x14ac:dyDescent="0.2">
      <c r="A27" s="20" t="s">
        <v>26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s="6" customFormat="1" ht="18" customHeight="1" x14ac:dyDescent="0.2">
      <c r="A28" s="31" t="s">
        <v>121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s="6" customFormat="1" ht="18" customHeight="1" x14ac:dyDescent="0.2">
      <c r="A29" s="21"/>
      <c r="B29" s="39"/>
      <c r="C29" s="39"/>
      <c r="D29" s="39"/>
      <c r="E29" s="39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18" customHeight="1" x14ac:dyDescent="0.2">
      <c r="A30" s="38"/>
      <c r="B30" s="39"/>
      <c r="C30" s="39"/>
      <c r="D30" s="39"/>
      <c r="E30" s="39"/>
    </row>
    <row r="31" spans="1:17" ht="18" customHeight="1" x14ac:dyDescent="0.2">
      <c r="A31" s="38"/>
      <c r="B31" s="39"/>
      <c r="C31" s="39"/>
      <c r="D31" s="39"/>
      <c r="E31" s="39"/>
    </row>
  </sheetData>
  <mergeCells count="4">
    <mergeCell ref="A3:A8"/>
    <mergeCell ref="E5:E8"/>
    <mergeCell ref="B3:E4"/>
    <mergeCell ref="B5:D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7" fitToWidth="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14FB3-3DC4-4466-A136-A02862016FF9}">
  <sheetPr>
    <pageSetUpPr fitToPage="1"/>
  </sheetPr>
  <dimension ref="A1:X82"/>
  <sheetViews>
    <sheetView zoomScale="90" zoomScaleNormal="90" workbookViewId="0">
      <pane xSplit="3" ySplit="9" topLeftCell="D15" activePane="bottomRight" state="frozen"/>
      <selection pane="topRight" activeCell="D1" sqref="D1"/>
      <selection pane="bottomLeft" activeCell="A10" sqref="A10"/>
      <selection pane="bottomRight" activeCell="E26" sqref="E26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117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41</v>
      </c>
      <c r="D5" s="56"/>
      <c r="E5" s="56"/>
      <c r="F5" s="57" t="s">
        <v>42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30" customFormat="1" ht="18" customHeight="1" x14ac:dyDescent="0.2">
      <c r="A9" s="27" t="s">
        <v>66</v>
      </c>
      <c r="B9" s="28" t="s">
        <v>57</v>
      </c>
      <c r="C9" s="29">
        <v>2581</v>
      </c>
      <c r="D9" s="29">
        <v>1299</v>
      </c>
      <c r="E9" s="29">
        <v>1282</v>
      </c>
      <c r="F9" s="29">
        <v>79109.689999999988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431</v>
      </c>
      <c r="D10" s="5">
        <v>209</v>
      </c>
      <c r="E10" s="5">
        <v>222</v>
      </c>
      <c r="F10" s="5">
        <v>10145.9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392</v>
      </c>
      <c r="D11" s="5">
        <v>174</v>
      </c>
      <c r="E11" s="5">
        <v>218</v>
      </c>
      <c r="F11" s="5">
        <v>11276.99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113</v>
      </c>
      <c r="D12" s="5">
        <v>58</v>
      </c>
      <c r="E12" s="5">
        <v>55</v>
      </c>
      <c r="F12" s="5">
        <v>3883.5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448</v>
      </c>
      <c r="D13" s="5">
        <v>199</v>
      </c>
      <c r="E13" s="5">
        <v>249</v>
      </c>
      <c r="F13" s="5">
        <v>15310.3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37</v>
      </c>
      <c r="D14" s="5">
        <v>21</v>
      </c>
      <c r="E14" s="5">
        <v>16</v>
      </c>
      <c r="F14" s="5">
        <v>1278.2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158</v>
      </c>
      <c r="D15" s="5">
        <v>85</v>
      </c>
      <c r="E15" s="5">
        <v>73</v>
      </c>
      <c r="F15" s="5">
        <v>5914.6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72</v>
      </c>
      <c r="D16" s="5">
        <v>43</v>
      </c>
      <c r="E16" s="5">
        <v>29</v>
      </c>
      <c r="F16" s="5">
        <v>1594.72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0</v>
      </c>
      <c r="D17" s="5">
        <v>0</v>
      </c>
      <c r="E17" s="5">
        <v>0</v>
      </c>
      <c r="F17" s="5">
        <v>0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60</v>
      </c>
      <c r="D18" s="5">
        <v>32</v>
      </c>
      <c r="E18" s="5">
        <v>28</v>
      </c>
      <c r="F18" s="5">
        <v>1956.98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168</v>
      </c>
      <c r="D19" s="5">
        <v>80</v>
      </c>
      <c r="E19" s="5">
        <v>88</v>
      </c>
      <c r="F19" s="5">
        <v>4639.5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34</v>
      </c>
      <c r="D20" s="5">
        <v>16</v>
      </c>
      <c r="E20" s="5">
        <v>18</v>
      </c>
      <c r="F20" s="5">
        <v>1061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0</v>
      </c>
      <c r="D21" s="5">
        <v>0</v>
      </c>
      <c r="E21" s="5">
        <v>0</v>
      </c>
      <c r="F21" s="5">
        <v>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120</v>
      </c>
      <c r="D22" s="5">
        <v>66</v>
      </c>
      <c r="E22" s="5">
        <v>54</v>
      </c>
      <c r="F22" s="5">
        <v>4420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181</v>
      </c>
      <c r="D23" s="5">
        <v>110</v>
      </c>
      <c r="E23" s="5">
        <v>71</v>
      </c>
      <c r="F23" s="5">
        <v>6173.4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70</v>
      </c>
      <c r="D24" s="5">
        <v>39</v>
      </c>
      <c r="E24" s="5">
        <v>31</v>
      </c>
      <c r="F24" s="5">
        <v>1403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85</v>
      </c>
      <c r="D25" s="5">
        <v>47</v>
      </c>
      <c r="E25" s="5">
        <v>38</v>
      </c>
      <c r="F25" s="5">
        <v>2655.5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16</v>
      </c>
      <c r="D26" s="5">
        <v>8</v>
      </c>
      <c r="E26" s="5">
        <v>8</v>
      </c>
      <c r="F26" s="5">
        <v>401.2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63</v>
      </c>
      <c r="D27" s="5">
        <v>39</v>
      </c>
      <c r="E27" s="5">
        <v>24</v>
      </c>
      <c r="F27" s="5">
        <v>2193.4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18</v>
      </c>
      <c r="D28" s="5">
        <v>9</v>
      </c>
      <c r="E28" s="5">
        <v>9</v>
      </c>
      <c r="F28" s="5">
        <v>709.2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113</v>
      </c>
      <c r="D29" s="5">
        <v>62</v>
      </c>
      <c r="E29" s="5">
        <v>51</v>
      </c>
      <c r="F29" s="5">
        <v>4040.3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2</v>
      </c>
      <c r="D30" s="5">
        <v>2</v>
      </c>
      <c r="E30" s="5">
        <v>0</v>
      </c>
      <c r="F30" s="5">
        <v>52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24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24" s="34" customFormat="1" ht="12.75" customHeight="1" x14ac:dyDescent="0.2">
      <c r="A34" s="58"/>
      <c r="B34" s="58"/>
      <c r="C34" s="58"/>
      <c r="D34" s="58"/>
      <c r="E34" s="58"/>
      <c r="F34" s="58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/>
    </row>
    <row r="35" spans="1:24" s="6" customFormat="1" ht="18" customHeight="1" x14ac:dyDescent="0.2">
      <c r="A35" s="31" t="s">
        <v>121</v>
      </c>
      <c r="B35" s="40"/>
      <c r="C3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24" s="6" customFormat="1" ht="18" hidden="1" customHeight="1" x14ac:dyDescent="0.2">
      <c r="A36" s="23" t="s">
        <v>66</v>
      </c>
      <c r="B36" s="24" t="s">
        <v>57</v>
      </c>
      <c r="C36" s="5">
        <v>1995</v>
      </c>
      <c r="D36" s="5">
        <v>1126</v>
      </c>
      <c r="E36" s="5">
        <v>869</v>
      </c>
      <c r="F36" s="5">
        <v>60314.14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24" s="6" customFormat="1" ht="18" hidden="1" customHeight="1" x14ac:dyDescent="0.2">
      <c r="A37" s="23" t="s">
        <v>56</v>
      </c>
      <c r="B37" s="10" t="s">
        <v>3</v>
      </c>
      <c r="C37" s="5">
        <v>219</v>
      </c>
      <c r="D37" s="5">
        <v>133</v>
      </c>
      <c r="E37" s="5">
        <v>86</v>
      </c>
      <c r="F37" s="5">
        <v>4984.5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24" s="6" customFormat="1" ht="18" hidden="1" customHeight="1" x14ac:dyDescent="0.2">
      <c r="A38" s="23" t="s">
        <v>55</v>
      </c>
      <c r="B38" s="10" t="s">
        <v>4</v>
      </c>
      <c r="C38" s="5">
        <v>281</v>
      </c>
      <c r="D38" s="5">
        <v>170</v>
      </c>
      <c r="E38" s="5">
        <v>111</v>
      </c>
      <c r="F38" s="5">
        <v>8110.64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24" s="6" customFormat="1" ht="18" hidden="1" customHeight="1" x14ac:dyDescent="0.2">
      <c r="A39" s="23" t="s">
        <v>54</v>
      </c>
      <c r="B39" s="10" t="s">
        <v>27</v>
      </c>
      <c r="C39" s="5">
        <v>155</v>
      </c>
      <c r="D39" s="5">
        <v>87</v>
      </c>
      <c r="E39" s="5">
        <v>68</v>
      </c>
      <c r="F39" s="5">
        <v>4411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24" s="6" customFormat="1" ht="18" hidden="1" customHeight="1" x14ac:dyDescent="0.2">
      <c r="A40" s="23" t="s">
        <v>53</v>
      </c>
      <c r="B40" s="10" t="s">
        <v>5</v>
      </c>
      <c r="C40" s="5">
        <v>85</v>
      </c>
      <c r="D40" s="5">
        <v>54</v>
      </c>
      <c r="E40" s="5">
        <v>31</v>
      </c>
      <c r="F40" s="5">
        <v>2244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24" s="6" customFormat="1" ht="18" hidden="1" customHeight="1" x14ac:dyDescent="0.2">
      <c r="A41" s="23" t="s">
        <v>52</v>
      </c>
      <c r="B41" s="10" t="s">
        <v>6</v>
      </c>
      <c r="C41" s="5">
        <v>29</v>
      </c>
      <c r="D41" s="5">
        <v>20</v>
      </c>
      <c r="E41" s="5">
        <v>9</v>
      </c>
      <c r="F41" s="5">
        <v>745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24" s="6" customFormat="1" ht="18" hidden="1" customHeight="1" x14ac:dyDescent="0.2">
      <c r="A42" s="23" t="s">
        <v>51</v>
      </c>
      <c r="B42" s="10" t="s">
        <v>7</v>
      </c>
      <c r="C42" s="5">
        <v>357</v>
      </c>
      <c r="D42" s="5">
        <v>204</v>
      </c>
      <c r="E42" s="5">
        <v>153</v>
      </c>
      <c r="F42" s="5">
        <v>12495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24" s="6" customFormat="1" ht="18" hidden="1" customHeight="1" x14ac:dyDescent="0.2">
      <c r="A43" s="9" t="s">
        <v>67</v>
      </c>
      <c r="B43" s="10" t="s">
        <v>9</v>
      </c>
      <c r="C43" s="5">
        <v>47</v>
      </c>
      <c r="D43" s="5">
        <v>26</v>
      </c>
      <c r="E43" s="5">
        <v>21</v>
      </c>
      <c r="F43" s="5">
        <v>1448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24" s="6" customFormat="1" ht="18" hidden="1" customHeight="1" x14ac:dyDescent="0.2">
      <c r="A44" s="9" t="s">
        <v>31</v>
      </c>
      <c r="B44" s="10" t="s">
        <v>10</v>
      </c>
      <c r="C44" s="5">
        <v>26</v>
      </c>
      <c r="D44" s="5">
        <v>13</v>
      </c>
      <c r="E44" s="5">
        <v>13</v>
      </c>
      <c r="F44" s="5">
        <v>910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24" s="6" customFormat="1" ht="18" hidden="1" customHeight="1" x14ac:dyDescent="0.2">
      <c r="A45" s="9" t="s">
        <v>32</v>
      </c>
      <c r="B45" s="10" t="s">
        <v>11</v>
      </c>
      <c r="C45" s="5">
        <v>17</v>
      </c>
      <c r="D45" s="5">
        <v>11</v>
      </c>
      <c r="E45" s="5">
        <v>6</v>
      </c>
      <c r="F45" s="5">
        <v>441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24" s="6" customFormat="1" ht="18" hidden="1" customHeight="1" x14ac:dyDescent="0.2">
      <c r="A46" s="9" t="s">
        <v>33</v>
      </c>
      <c r="B46" s="10" t="s">
        <v>12</v>
      </c>
      <c r="C46" s="5">
        <v>45</v>
      </c>
      <c r="D46" s="5">
        <v>26</v>
      </c>
      <c r="E46" s="5">
        <v>19</v>
      </c>
      <c r="F46" s="5">
        <v>1167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24" s="6" customFormat="1" ht="18" hidden="1" customHeight="1" x14ac:dyDescent="0.2">
      <c r="A47" s="9" t="s">
        <v>68</v>
      </c>
      <c r="B47" s="10" t="s">
        <v>13</v>
      </c>
      <c r="C47" s="5">
        <v>172</v>
      </c>
      <c r="D47" s="5">
        <v>81</v>
      </c>
      <c r="E47" s="5">
        <v>91</v>
      </c>
      <c r="F47" s="5">
        <v>5402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24" s="6" customFormat="1" ht="18" hidden="1" customHeight="1" x14ac:dyDescent="0.2">
      <c r="A48" s="9" t="s">
        <v>34</v>
      </c>
      <c r="B48" s="10" t="s">
        <v>14</v>
      </c>
      <c r="C48" s="5">
        <v>0</v>
      </c>
      <c r="D48" s="5">
        <v>0</v>
      </c>
      <c r="E48" s="5">
        <v>0</v>
      </c>
      <c r="F48" s="5">
        <v>0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69</v>
      </c>
      <c r="B49" s="10" t="s">
        <v>15</v>
      </c>
      <c r="C49" s="5">
        <v>186</v>
      </c>
      <c r="D49" s="5">
        <v>95</v>
      </c>
      <c r="E49" s="5">
        <v>91</v>
      </c>
      <c r="F49" s="5">
        <v>6325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35</v>
      </c>
      <c r="B50" s="10" t="s">
        <v>16</v>
      </c>
      <c r="C50" s="5">
        <v>70</v>
      </c>
      <c r="D50" s="5">
        <v>45</v>
      </c>
      <c r="E50" s="5">
        <v>25</v>
      </c>
      <c r="F50" s="5">
        <v>2101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70</v>
      </c>
      <c r="B51" s="10" t="s">
        <v>17</v>
      </c>
      <c r="C51" s="5">
        <v>65</v>
      </c>
      <c r="D51" s="5">
        <v>44</v>
      </c>
      <c r="E51" s="5">
        <v>21</v>
      </c>
      <c r="F51" s="5">
        <v>1705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36</v>
      </c>
      <c r="B52" s="10" t="s">
        <v>18</v>
      </c>
      <c r="C52" s="5">
        <v>13</v>
      </c>
      <c r="D52" s="5">
        <v>5</v>
      </c>
      <c r="E52" s="5">
        <v>8</v>
      </c>
      <c r="F52" s="5">
        <v>390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37</v>
      </c>
      <c r="B53" s="10" t="s">
        <v>19</v>
      </c>
      <c r="C53" s="5">
        <v>3</v>
      </c>
      <c r="D53" s="5">
        <v>2</v>
      </c>
      <c r="E53" s="5">
        <v>1</v>
      </c>
      <c r="F53" s="5">
        <v>85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38</v>
      </c>
      <c r="B54" s="10" t="s">
        <v>20</v>
      </c>
      <c r="C54" s="5">
        <v>75</v>
      </c>
      <c r="D54" s="5">
        <v>37</v>
      </c>
      <c r="E54" s="5">
        <v>38</v>
      </c>
      <c r="F54" s="5">
        <v>2255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71</v>
      </c>
      <c r="B55" s="10" t="s">
        <v>21</v>
      </c>
      <c r="C55" s="5">
        <v>29</v>
      </c>
      <c r="D55" s="5">
        <v>12</v>
      </c>
      <c r="E55" s="5">
        <v>17</v>
      </c>
      <c r="F55" s="5">
        <v>1399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72</v>
      </c>
      <c r="B56" s="10" t="s">
        <v>22</v>
      </c>
      <c r="C56" s="5">
        <v>120</v>
      </c>
      <c r="D56" s="5">
        <v>60</v>
      </c>
      <c r="E56" s="5">
        <v>60</v>
      </c>
      <c r="F56" s="5">
        <v>3678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9" t="s">
        <v>73</v>
      </c>
      <c r="B57" s="10" t="s">
        <v>24</v>
      </c>
      <c r="C57" s="5">
        <v>1</v>
      </c>
      <c r="D57" s="5">
        <v>1</v>
      </c>
      <c r="E57" s="5">
        <v>0</v>
      </c>
      <c r="F57" s="5">
        <v>18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s="6" customFormat="1" ht="18" hidden="1" customHeight="1" x14ac:dyDescent="0.2">
      <c r="A58" s="11" t="s">
        <v>74</v>
      </c>
      <c r="B58" s="12" t="s">
        <v>25</v>
      </c>
      <c r="C58" s="13">
        <v>0</v>
      </c>
      <c r="D58" s="13">
        <v>0</v>
      </c>
      <c r="E58" s="13">
        <v>0</v>
      </c>
      <c r="F58" s="13">
        <v>0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ht="17.25" hidden="1" customHeight="1" x14ac:dyDescent="0.2"/>
    <row r="60" spans="1:18" s="6" customFormat="1" ht="18" hidden="1" customHeight="1" x14ac:dyDescent="0.2">
      <c r="A60" s="23" t="s">
        <v>66</v>
      </c>
      <c r="B60" s="24" t="s">
        <v>57</v>
      </c>
      <c r="C60" s="5" t="str">
        <f t="shared" ref="C60:F75" si="0">IF(C9=C36,"","*")</f>
        <v>*</v>
      </c>
      <c r="D60" s="5" t="str">
        <f t="shared" si="0"/>
        <v>*</v>
      </c>
      <c r="E60" s="5" t="str">
        <f t="shared" si="0"/>
        <v>*</v>
      </c>
      <c r="F60" s="5" t="str">
        <f t="shared" si="0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56</v>
      </c>
      <c r="B61" s="10" t="s">
        <v>3</v>
      </c>
      <c r="C61" s="5" t="str">
        <f t="shared" si="0"/>
        <v>*</v>
      </c>
      <c r="D61" s="5" t="str">
        <f t="shared" si="0"/>
        <v>*</v>
      </c>
      <c r="E61" s="5" t="str">
        <f t="shared" si="0"/>
        <v>*</v>
      </c>
      <c r="F61" s="5" t="str">
        <f t="shared" si="0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55</v>
      </c>
      <c r="B62" s="10" t="s">
        <v>4</v>
      </c>
      <c r="C62" s="5" t="str">
        <f t="shared" si="0"/>
        <v>*</v>
      </c>
      <c r="D62" s="5" t="str">
        <f t="shared" si="0"/>
        <v>*</v>
      </c>
      <c r="E62" s="5" t="str">
        <f t="shared" si="0"/>
        <v>*</v>
      </c>
      <c r="F62" s="5" t="str">
        <f t="shared" si="0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54</v>
      </c>
      <c r="B63" s="10" t="s">
        <v>27</v>
      </c>
      <c r="C63" s="5" t="str">
        <f t="shared" si="0"/>
        <v>*</v>
      </c>
      <c r="D63" s="5" t="str">
        <f t="shared" si="0"/>
        <v>*</v>
      </c>
      <c r="E63" s="5" t="str">
        <f t="shared" si="0"/>
        <v>*</v>
      </c>
      <c r="F63" s="5" t="str">
        <f t="shared" si="0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53</v>
      </c>
      <c r="B64" s="10" t="s">
        <v>5</v>
      </c>
      <c r="C64" s="5" t="str">
        <f t="shared" si="0"/>
        <v>*</v>
      </c>
      <c r="D64" s="5" t="str">
        <f t="shared" si="0"/>
        <v>*</v>
      </c>
      <c r="E64" s="5" t="str">
        <f t="shared" si="0"/>
        <v>*</v>
      </c>
      <c r="F64" s="5" t="str">
        <f t="shared" si="0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52</v>
      </c>
      <c r="B65" s="10" t="s">
        <v>6</v>
      </c>
      <c r="C65" s="5" t="str">
        <f t="shared" si="0"/>
        <v>*</v>
      </c>
      <c r="D65" s="5" t="str">
        <f t="shared" si="0"/>
        <v>*</v>
      </c>
      <c r="E65" s="5" t="str">
        <f t="shared" si="0"/>
        <v>*</v>
      </c>
      <c r="F65" s="5" t="str">
        <f t="shared" si="0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23" t="s">
        <v>51</v>
      </c>
      <c r="B66" s="10" t="s">
        <v>7</v>
      </c>
      <c r="C66" s="5" t="str">
        <f t="shared" si="0"/>
        <v>*</v>
      </c>
      <c r="D66" s="5" t="str">
        <f t="shared" si="0"/>
        <v>*</v>
      </c>
      <c r="E66" s="5" t="str">
        <f t="shared" si="0"/>
        <v>*</v>
      </c>
      <c r="F66" s="5" t="str">
        <f t="shared" si="0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67</v>
      </c>
      <c r="B67" s="10" t="s">
        <v>9</v>
      </c>
      <c r="C67" s="5" t="str">
        <f t="shared" si="0"/>
        <v>*</v>
      </c>
      <c r="D67" s="5" t="str">
        <f t="shared" si="0"/>
        <v>*</v>
      </c>
      <c r="E67" s="5" t="str">
        <f t="shared" si="0"/>
        <v>*</v>
      </c>
      <c r="F67" s="5" t="str">
        <f t="shared" si="0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31</v>
      </c>
      <c r="B68" s="10" t="s">
        <v>10</v>
      </c>
      <c r="C68" s="5" t="str">
        <f t="shared" si="0"/>
        <v>*</v>
      </c>
      <c r="D68" s="5" t="str">
        <f t="shared" si="0"/>
        <v>*</v>
      </c>
      <c r="E68" s="5" t="str">
        <f t="shared" si="0"/>
        <v>*</v>
      </c>
      <c r="F68" s="5" t="str">
        <f t="shared" si="0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32</v>
      </c>
      <c r="B69" s="10" t="s">
        <v>11</v>
      </c>
      <c r="C69" s="5" t="str">
        <f t="shared" si="0"/>
        <v>*</v>
      </c>
      <c r="D69" s="5" t="str">
        <f t="shared" si="0"/>
        <v>*</v>
      </c>
      <c r="E69" s="5" t="str">
        <f t="shared" si="0"/>
        <v>*</v>
      </c>
      <c r="F69" s="5" t="str">
        <f t="shared" si="0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33</v>
      </c>
      <c r="B70" s="10" t="s">
        <v>12</v>
      </c>
      <c r="C70" s="5" t="str">
        <f t="shared" si="0"/>
        <v>*</v>
      </c>
      <c r="D70" s="5" t="str">
        <f t="shared" si="0"/>
        <v>*</v>
      </c>
      <c r="E70" s="5" t="str">
        <f t="shared" si="0"/>
        <v>*</v>
      </c>
      <c r="F70" s="5" t="str">
        <f t="shared" si="0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68</v>
      </c>
      <c r="B71" s="10" t="s">
        <v>13</v>
      </c>
      <c r="C71" s="5" t="str">
        <f t="shared" si="0"/>
        <v>*</v>
      </c>
      <c r="D71" s="5" t="str">
        <f t="shared" si="0"/>
        <v>*</v>
      </c>
      <c r="E71" s="5" t="str">
        <f t="shared" si="0"/>
        <v>*</v>
      </c>
      <c r="F71" s="5" t="str">
        <f t="shared" si="0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34</v>
      </c>
      <c r="B72" s="10" t="s">
        <v>14</v>
      </c>
      <c r="C72" s="5" t="str">
        <f t="shared" si="0"/>
        <v/>
      </c>
      <c r="D72" s="5" t="str">
        <f t="shared" si="0"/>
        <v/>
      </c>
      <c r="E72" s="5" t="str">
        <f t="shared" si="0"/>
        <v/>
      </c>
      <c r="F72" s="5" t="str">
        <f t="shared" si="0"/>
        <v/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69</v>
      </c>
      <c r="B73" s="10" t="s">
        <v>15</v>
      </c>
      <c r="C73" s="5" t="str">
        <f t="shared" si="0"/>
        <v>*</v>
      </c>
      <c r="D73" s="5" t="str">
        <f t="shared" si="0"/>
        <v>*</v>
      </c>
      <c r="E73" s="5" t="str">
        <f t="shared" si="0"/>
        <v>*</v>
      </c>
      <c r="F73" s="5" t="str">
        <f t="shared" si="0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35</v>
      </c>
      <c r="B74" s="10" t="s">
        <v>16</v>
      </c>
      <c r="C74" s="5" t="str">
        <f t="shared" si="0"/>
        <v>*</v>
      </c>
      <c r="D74" s="5" t="str">
        <f t="shared" si="0"/>
        <v>*</v>
      </c>
      <c r="E74" s="5" t="str">
        <f t="shared" si="0"/>
        <v>*</v>
      </c>
      <c r="F74" s="5" t="str">
        <f t="shared" si="0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70</v>
      </c>
      <c r="B75" s="10" t="s">
        <v>17</v>
      </c>
      <c r="C75" s="5" t="str">
        <f t="shared" si="0"/>
        <v>*</v>
      </c>
      <c r="D75" s="5" t="str">
        <f t="shared" si="0"/>
        <v>*</v>
      </c>
      <c r="E75" s="5" t="str">
        <f t="shared" si="0"/>
        <v>*</v>
      </c>
      <c r="F75" s="5" t="str">
        <f t="shared" si="0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36</v>
      </c>
      <c r="B76" s="10" t="s">
        <v>18</v>
      </c>
      <c r="C76" s="5" t="str">
        <f t="shared" ref="C76:F82" si="1">IF(C25=C52,"","*")</f>
        <v>*</v>
      </c>
      <c r="D76" s="5" t="str">
        <f t="shared" si="1"/>
        <v>*</v>
      </c>
      <c r="E76" s="5" t="str">
        <f t="shared" si="1"/>
        <v>*</v>
      </c>
      <c r="F76" s="5" t="str">
        <f t="shared" si="1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37</v>
      </c>
      <c r="B77" s="10" t="s">
        <v>19</v>
      </c>
      <c r="C77" s="5" t="str">
        <f t="shared" si="1"/>
        <v>*</v>
      </c>
      <c r="D77" s="5" t="str">
        <f t="shared" si="1"/>
        <v>*</v>
      </c>
      <c r="E77" s="5" t="str">
        <f t="shared" si="1"/>
        <v>*</v>
      </c>
      <c r="F77" s="5" t="str">
        <f t="shared" si="1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38</v>
      </c>
      <c r="B78" s="10" t="s">
        <v>20</v>
      </c>
      <c r="C78" s="5" t="str">
        <f t="shared" si="1"/>
        <v>*</v>
      </c>
      <c r="D78" s="5" t="str">
        <f t="shared" si="1"/>
        <v>*</v>
      </c>
      <c r="E78" s="5" t="str">
        <f t="shared" si="1"/>
        <v>*</v>
      </c>
      <c r="F78" s="5" t="str">
        <f t="shared" si="1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71</v>
      </c>
      <c r="B79" s="10" t="s">
        <v>21</v>
      </c>
      <c r="C79" s="5" t="str">
        <f t="shared" si="1"/>
        <v>*</v>
      </c>
      <c r="D79" s="5" t="str">
        <f t="shared" si="1"/>
        <v>*</v>
      </c>
      <c r="E79" s="5" t="str">
        <f t="shared" si="1"/>
        <v>*</v>
      </c>
      <c r="F79" s="5" t="str">
        <f t="shared" si="1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72</v>
      </c>
      <c r="B80" s="10" t="s">
        <v>22</v>
      </c>
      <c r="C80" s="5" t="str">
        <f t="shared" si="1"/>
        <v>*</v>
      </c>
      <c r="D80" s="5" t="str">
        <f t="shared" si="1"/>
        <v>*</v>
      </c>
      <c r="E80" s="5" t="str">
        <f t="shared" si="1"/>
        <v>*</v>
      </c>
      <c r="F80" s="5" t="str">
        <f t="shared" si="1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9" t="s">
        <v>73</v>
      </c>
      <c r="B81" s="10" t="s">
        <v>24</v>
      </c>
      <c r="C81" s="5" t="str">
        <f t="shared" si="1"/>
        <v>*</v>
      </c>
      <c r="D81" s="5" t="str">
        <f t="shared" si="1"/>
        <v>*</v>
      </c>
      <c r="E81" s="5" t="str">
        <f t="shared" si="1"/>
        <v/>
      </c>
      <c r="F81" s="5" t="str">
        <f t="shared" si="1"/>
        <v>*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s="6" customFormat="1" ht="18" hidden="1" customHeight="1" x14ac:dyDescent="0.2">
      <c r="A82" s="11" t="s">
        <v>74</v>
      </c>
      <c r="B82" s="12" t="s">
        <v>25</v>
      </c>
      <c r="C82" s="5" t="str">
        <f t="shared" si="1"/>
        <v/>
      </c>
      <c r="D82" s="5" t="str">
        <f t="shared" si="1"/>
        <v/>
      </c>
      <c r="E82" s="5" t="str">
        <f t="shared" si="1"/>
        <v/>
      </c>
      <c r="F82" s="5" t="str">
        <f t="shared" si="1"/>
        <v/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</sheetData>
  <mergeCells count="5">
    <mergeCell ref="A3:B8"/>
    <mergeCell ref="C3:F4"/>
    <mergeCell ref="C5:E6"/>
    <mergeCell ref="F5:F8"/>
    <mergeCell ref="A34:F34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53AB8-9855-4AF1-AB39-2739CA2DEF1B}">
  <sheetPr>
    <pageSetUpPr fitToPage="1"/>
  </sheetPr>
  <dimension ref="A1:H81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C15" sqref="C15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11.5" bestFit="1" customWidth="1"/>
    <col min="8" max="8" width="9.83203125" bestFit="1" customWidth="1"/>
    <col min="9" max="10" width="11.5" bestFit="1" customWidth="1"/>
    <col min="11" max="11" width="9.83203125" bestFit="1" customWidth="1"/>
    <col min="12" max="25" width="9.5" bestFit="1" customWidth="1"/>
    <col min="26" max="26" width="10" bestFit="1" customWidth="1"/>
    <col min="27" max="30" width="13.83203125" customWidth="1"/>
    <col min="31" max="31" width="14.6640625" customWidth="1"/>
    <col min="32" max="41" width="9.5" bestFit="1" customWidth="1"/>
    <col min="42" max="42" width="9.83203125" customWidth="1"/>
    <col min="43" max="46" width="9.5" bestFit="1" customWidth="1"/>
    <col min="47" max="47" width="10.83203125" customWidth="1"/>
    <col min="48" max="63" width="9.5" bestFit="1" customWidth="1"/>
    <col min="64" max="64" width="10" bestFit="1" customWidth="1"/>
    <col min="65" max="69" width="9.5" bestFit="1" customWidth="1"/>
  </cols>
  <sheetData>
    <row r="1" spans="1:8" ht="24" customHeight="1" x14ac:dyDescent="0.3">
      <c r="A1" s="33" t="s">
        <v>106</v>
      </c>
    </row>
    <row r="2" spans="1:8" ht="17.25" customHeight="1" x14ac:dyDescent="0.2">
      <c r="A2" s="32" t="s">
        <v>114</v>
      </c>
      <c r="B2" s="22"/>
    </row>
    <row r="3" spans="1: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8" ht="14.25" customHeight="1" x14ac:dyDescent="0.2">
      <c r="A4" s="51"/>
      <c r="B4" s="45"/>
      <c r="C4" s="54"/>
      <c r="D4" s="54"/>
      <c r="E4" s="54"/>
      <c r="F4" s="55"/>
    </row>
    <row r="5" spans="1:8" s="8" customFormat="1" ht="14.25" customHeight="1" x14ac:dyDescent="0.2">
      <c r="A5" s="51"/>
      <c r="B5" s="45"/>
      <c r="C5" s="56" t="s">
        <v>41</v>
      </c>
      <c r="D5" s="56"/>
      <c r="E5" s="56"/>
      <c r="F5" s="57" t="s">
        <v>42</v>
      </c>
    </row>
    <row r="6" spans="1:8" s="8" customFormat="1" ht="14.25" customHeight="1" x14ac:dyDescent="0.2">
      <c r="A6" s="51"/>
      <c r="B6" s="45"/>
      <c r="C6" s="56"/>
      <c r="D6" s="56"/>
      <c r="E6" s="56"/>
      <c r="F6" s="57"/>
    </row>
    <row r="7" spans="1: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8" s="30" customFormat="1" ht="18" customHeight="1" x14ac:dyDescent="0.2">
      <c r="A9" s="43" t="s">
        <v>123</v>
      </c>
      <c r="B9" s="28" t="s">
        <v>57</v>
      </c>
      <c r="C9" s="29">
        <v>5389</v>
      </c>
      <c r="D9" s="29">
        <v>3006</v>
      </c>
      <c r="E9" s="29">
        <v>2383</v>
      </c>
      <c r="F9" s="29">
        <v>171146.51300000001</v>
      </c>
      <c r="G9" s="29"/>
      <c r="H9" s="29"/>
    </row>
    <row r="10" spans="1:8" s="6" customFormat="1" ht="18" customHeight="1" x14ac:dyDescent="0.2">
      <c r="A10" s="23" t="s">
        <v>56</v>
      </c>
      <c r="B10" s="10" t="s">
        <v>3</v>
      </c>
      <c r="C10" s="5">
        <v>532</v>
      </c>
      <c r="D10" s="5">
        <v>289</v>
      </c>
      <c r="E10" s="5">
        <v>243</v>
      </c>
      <c r="F10" s="5">
        <v>13937.9</v>
      </c>
      <c r="G10" s="5"/>
      <c r="H10" s="5"/>
    </row>
    <row r="11" spans="1:8" s="6" customFormat="1" ht="18" customHeight="1" x14ac:dyDescent="0.2">
      <c r="A11" s="23" t="s">
        <v>55</v>
      </c>
      <c r="B11" s="10" t="s">
        <v>4</v>
      </c>
      <c r="C11" s="5">
        <v>624</v>
      </c>
      <c r="D11" s="5">
        <v>380</v>
      </c>
      <c r="E11" s="5">
        <v>244</v>
      </c>
      <c r="F11" s="5">
        <v>18988.843000000001</v>
      </c>
      <c r="G11" s="5"/>
      <c r="H11" s="5"/>
    </row>
    <row r="12" spans="1:8" s="6" customFormat="1" ht="18" customHeight="1" x14ac:dyDescent="0.2">
      <c r="A12" s="9" t="s">
        <v>122</v>
      </c>
      <c r="B12" s="10" t="s">
        <v>27</v>
      </c>
      <c r="C12" s="5">
        <v>405</v>
      </c>
      <c r="D12" s="5">
        <v>238</v>
      </c>
      <c r="E12" s="5">
        <v>167</v>
      </c>
      <c r="F12" s="42">
        <v>13555.1</v>
      </c>
      <c r="G12" s="5"/>
      <c r="H12" s="5"/>
    </row>
    <row r="13" spans="1:8" s="6" customFormat="1" ht="18" customHeight="1" x14ac:dyDescent="0.2">
      <c r="A13" s="23" t="s">
        <v>53</v>
      </c>
      <c r="B13" s="10" t="s">
        <v>5</v>
      </c>
      <c r="C13" s="5">
        <v>531</v>
      </c>
      <c r="D13" s="5">
        <v>303</v>
      </c>
      <c r="E13" s="5">
        <v>228</v>
      </c>
      <c r="F13" s="5">
        <v>18098.3</v>
      </c>
      <c r="G13" s="5"/>
      <c r="H13" s="5"/>
    </row>
    <row r="14" spans="1:8" s="6" customFormat="1" ht="18" customHeight="1" x14ac:dyDescent="0.2">
      <c r="A14" s="23" t="s">
        <v>52</v>
      </c>
      <c r="B14" s="10" t="s">
        <v>6</v>
      </c>
      <c r="C14" s="5">
        <v>456</v>
      </c>
      <c r="D14" s="5">
        <v>251</v>
      </c>
      <c r="E14" s="5">
        <v>205</v>
      </c>
      <c r="F14" s="5">
        <v>15154.1</v>
      </c>
      <c r="G14" s="5"/>
      <c r="H14" s="5"/>
    </row>
    <row r="15" spans="1:8" s="6" customFormat="1" ht="18" customHeight="1" x14ac:dyDescent="0.2">
      <c r="A15" s="23" t="s">
        <v>51</v>
      </c>
      <c r="B15" s="10" t="s">
        <v>7</v>
      </c>
      <c r="C15" s="5">
        <v>553</v>
      </c>
      <c r="D15" s="5">
        <v>288</v>
      </c>
      <c r="E15" s="5">
        <v>265</v>
      </c>
      <c r="F15" s="5">
        <v>20781.599999999999</v>
      </c>
      <c r="G15" s="5"/>
      <c r="H15" s="5"/>
    </row>
    <row r="16" spans="1:8" s="6" customFormat="1" ht="18" customHeight="1" x14ac:dyDescent="0.2">
      <c r="A16" s="9" t="s">
        <v>67</v>
      </c>
      <c r="B16" s="10" t="s">
        <v>9</v>
      </c>
      <c r="C16" s="5">
        <v>138</v>
      </c>
      <c r="D16" s="5">
        <v>92</v>
      </c>
      <c r="E16" s="5">
        <v>46</v>
      </c>
      <c r="F16" s="5">
        <v>3816.02</v>
      </c>
      <c r="G16" s="5"/>
      <c r="H16" s="5"/>
    </row>
    <row r="17" spans="1:8" s="6" customFormat="1" ht="18" customHeight="1" x14ac:dyDescent="0.2">
      <c r="A17" s="9" t="s">
        <v>31</v>
      </c>
      <c r="B17" s="10" t="s">
        <v>10</v>
      </c>
      <c r="C17" s="5">
        <v>23</v>
      </c>
      <c r="D17" s="5">
        <v>11</v>
      </c>
      <c r="E17" s="5">
        <v>12</v>
      </c>
      <c r="F17" s="5">
        <v>734</v>
      </c>
      <c r="G17" s="5"/>
      <c r="H17" s="5"/>
    </row>
    <row r="18" spans="1:8" s="6" customFormat="1" ht="18" customHeight="1" x14ac:dyDescent="0.2">
      <c r="A18" s="9" t="s">
        <v>32</v>
      </c>
      <c r="B18" s="10" t="s">
        <v>11</v>
      </c>
      <c r="C18" s="5">
        <v>138</v>
      </c>
      <c r="D18" s="5">
        <v>78</v>
      </c>
      <c r="E18" s="5">
        <v>60</v>
      </c>
      <c r="F18" s="5">
        <v>4013.1</v>
      </c>
      <c r="G18" s="5"/>
      <c r="H18" s="5"/>
    </row>
    <row r="19" spans="1:8" s="6" customFormat="1" ht="18" customHeight="1" x14ac:dyDescent="0.2">
      <c r="A19" s="9" t="s">
        <v>33</v>
      </c>
      <c r="B19" s="10" t="s">
        <v>12</v>
      </c>
      <c r="C19" s="5">
        <v>372</v>
      </c>
      <c r="D19" s="5">
        <v>199</v>
      </c>
      <c r="E19" s="5">
        <v>173</v>
      </c>
      <c r="F19" s="5">
        <v>11740.8</v>
      </c>
      <c r="G19" s="5"/>
      <c r="H19" s="5"/>
    </row>
    <row r="20" spans="1:8" s="6" customFormat="1" ht="18" customHeight="1" x14ac:dyDescent="0.2">
      <c r="A20" s="9" t="s">
        <v>68</v>
      </c>
      <c r="B20" s="10" t="s">
        <v>13</v>
      </c>
      <c r="C20" s="5">
        <v>129</v>
      </c>
      <c r="D20" s="5">
        <v>72</v>
      </c>
      <c r="E20" s="5">
        <v>57</v>
      </c>
      <c r="F20" s="5">
        <v>4193.7</v>
      </c>
      <c r="G20" s="5"/>
      <c r="H20" s="5"/>
    </row>
    <row r="21" spans="1:8" s="6" customFormat="1" ht="18" customHeight="1" x14ac:dyDescent="0.2">
      <c r="A21" s="9" t="s">
        <v>34</v>
      </c>
      <c r="B21" s="10" t="s">
        <v>14</v>
      </c>
      <c r="C21" s="5">
        <v>156</v>
      </c>
      <c r="D21" s="5">
        <v>77</v>
      </c>
      <c r="E21" s="5">
        <v>79</v>
      </c>
      <c r="F21" s="5">
        <v>5479.75</v>
      </c>
      <c r="G21" s="5"/>
      <c r="H21" s="5"/>
    </row>
    <row r="22" spans="1:8" s="6" customFormat="1" ht="18" customHeight="1" x14ac:dyDescent="0.2">
      <c r="A22" s="9" t="s">
        <v>69</v>
      </c>
      <c r="B22" s="10" t="s">
        <v>15</v>
      </c>
      <c r="C22" s="5">
        <v>319</v>
      </c>
      <c r="D22" s="5">
        <v>189</v>
      </c>
      <c r="E22" s="5">
        <v>130</v>
      </c>
      <c r="F22" s="5">
        <v>11368.3</v>
      </c>
      <c r="G22" s="5"/>
      <c r="H22" s="5"/>
    </row>
    <row r="23" spans="1:8" s="6" customFormat="1" ht="18" customHeight="1" x14ac:dyDescent="0.2">
      <c r="A23" s="9" t="s">
        <v>35</v>
      </c>
      <c r="B23" s="10" t="s">
        <v>16</v>
      </c>
      <c r="C23" s="5">
        <v>267</v>
      </c>
      <c r="D23" s="5">
        <v>129</v>
      </c>
      <c r="E23" s="5">
        <v>138</v>
      </c>
      <c r="F23" s="5">
        <v>9185.1</v>
      </c>
      <c r="G23" s="5"/>
      <c r="H23" s="5"/>
    </row>
    <row r="24" spans="1:8" s="6" customFormat="1" ht="18" customHeight="1" x14ac:dyDescent="0.2">
      <c r="A24" s="9" t="s">
        <v>70</v>
      </c>
      <c r="B24" s="10" t="s">
        <v>17</v>
      </c>
      <c r="C24" s="5">
        <v>182</v>
      </c>
      <c r="D24" s="5">
        <v>92</v>
      </c>
      <c r="E24" s="5">
        <v>90</v>
      </c>
      <c r="F24" s="5">
        <v>2766.7</v>
      </c>
      <c r="G24" s="5"/>
      <c r="H24" s="5"/>
    </row>
    <row r="25" spans="1:8" s="6" customFormat="1" ht="18" customHeight="1" x14ac:dyDescent="0.2">
      <c r="A25" s="9" t="s">
        <v>36</v>
      </c>
      <c r="B25" s="10" t="s">
        <v>18</v>
      </c>
      <c r="C25" s="5">
        <v>148</v>
      </c>
      <c r="D25" s="5">
        <v>91</v>
      </c>
      <c r="E25" s="5">
        <v>57</v>
      </c>
      <c r="F25" s="5">
        <v>4336.3999999999996</v>
      </c>
      <c r="G25" s="5"/>
      <c r="H25" s="5"/>
    </row>
    <row r="26" spans="1:8" s="6" customFormat="1" ht="18" customHeight="1" x14ac:dyDescent="0.2">
      <c r="A26" s="9" t="s">
        <v>37</v>
      </c>
      <c r="B26" s="10" t="s">
        <v>19</v>
      </c>
      <c r="C26" s="5">
        <v>65</v>
      </c>
      <c r="D26" s="5">
        <v>40</v>
      </c>
      <c r="E26" s="5">
        <v>25</v>
      </c>
      <c r="F26" s="5">
        <v>1864.2</v>
      </c>
      <c r="G26" s="5"/>
      <c r="H26" s="5"/>
    </row>
    <row r="27" spans="1:8" s="6" customFormat="1" ht="18" customHeight="1" x14ac:dyDescent="0.2">
      <c r="A27" s="9" t="s">
        <v>38</v>
      </c>
      <c r="B27" s="10" t="s">
        <v>20</v>
      </c>
      <c r="C27" s="5">
        <v>158</v>
      </c>
      <c r="D27" s="5">
        <v>76</v>
      </c>
      <c r="E27" s="5">
        <v>82</v>
      </c>
      <c r="F27" s="5">
        <v>5393</v>
      </c>
      <c r="G27" s="5"/>
      <c r="H27" s="5"/>
    </row>
    <row r="28" spans="1:8" s="6" customFormat="1" ht="18" customHeight="1" x14ac:dyDescent="0.2">
      <c r="A28" s="9" t="s">
        <v>71</v>
      </c>
      <c r="B28" s="10" t="s">
        <v>21</v>
      </c>
      <c r="C28" s="5">
        <v>51</v>
      </c>
      <c r="D28" s="5">
        <v>28</v>
      </c>
      <c r="E28" s="5">
        <v>23</v>
      </c>
      <c r="F28" s="5">
        <v>950</v>
      </c>
      <c r="G28" s="5"/>
      <c r="H28" s="5"/>
    </row>
    <row r="29" spans="1:8" s="6" customFormat="1" ht="18" customHeight="1" x14ac:dyDescent="0.2">
      <c r="A29" s="9" t="s">
        <v>72</v>
      </c>
      <c r="B29" s="10" t="s">
        <v>22</v>
      </c>
      <c r="C29" s="5">
        <v>140</v>
      </c>
      <c r="D29" s="5">
        <v>82</v>
      </c>
      <c r="E29" s="5">
        <v>58</v>
      </c>
      <c r="F29" s="5">
        <v>4717.6000000000004</v>
      </c>
      <c r="G29" s="5"/>
      <c r="H29" s="5"/>
    </row>
    <row r="30" spans="1:8" s="6" customFormat="1" ht="18" customHeight="1" x14ac:dyDescent="0.2">
      <c r="A30" s="9" t="s">
        <v>73</v>
      </c>
      <c r="B30" s="10" t="s">
        <v>24</v>
      </c>
      <c r="C30" s="5">
        <v>2</v>
      </c>
      <c r="D30" s="5">
        <v>1</v>
      </c>
      <c r="E30" s="5">
        <v>1</v>
      </c>
      <c r="F30" s="5">
        <v>72</v>
      </c>
      <c r="G30" s="5"/>
      <c r="H30" s="5"/>
    </row>
    <row r="31" spans="1: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</row>
    <row r="32" spans="1: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</row>
    <row r="33" spans="1: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</row>
    <row r="34" spans="1:8" s="6" customFormat="1" ht="18" customHeight="1" x14ac:dyDescent="0.2">
      <c r="A34" s="31" t="s">
        <v>121</v>
      </c>
      <c r="B34" s="40"/>
      <c r="C34" s="5"/>
      <c r="D34" s="5"/>
      <c r="E34" s="5"/>
      <c r="F34" s="5"/>
      <c r="G34" s="5"/>
      <c r="H34" s="5"/>
    </row>
    <row r="35" spans="1: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</row>
    <row r="36" spans="1: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</row>
    <row r="37" spans="1: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</row>
    <row r="38" spans="1: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</row>
    <row r="39" spans="1: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</row>
    <row r="40" spans="1: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</row>
    <row r="41" spans="1: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</row>
    <row r="42" spans="1: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</row>
    <row r="43" spans="1: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</row>
    <row r="44" spans="1: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</row>
    <row r="45" spans="1: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</row>
    <row r="46" spans="1: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</row>
    <row r="47" spans="1: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</row>
    <row r="48" spans="1: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</row>
    <row r="49" spans="1: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</row>
    <row r="50" spans="1: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</row>
    <row r="51" spans="1: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</row>
    <row r="52" spans="1: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</row>
    <row r="53" spans="1: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</row>
    <row r="54" spans="1: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</row>
    <row r="55" spans="1: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</row>
    <row r="56" spans="1: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</row>
    <row r="57" spans="1: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</row>
    <row r="58" spans="1:8" ht="17.25" hidden="1" customHeight="1" x14ac:dyDescent="0.2"/>
    <row r="59" spans="1: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</row>
    <row r="60" spans="1: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</row>
    <row r="61" spans="1: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</row>
    <row r="62" spans="1: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</row>
    <row r="63" spans="1: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</row>
    <row r="64" spans="1: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</row>
    <row r="65" spans="1: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</row>
    <row r="66" spans="1: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</row>
    <row r="67" spans="1: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</row>
    <row r="68" spans="1: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</row>
    <row r="69" spans="1: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</row>
    <row r="70" spans="1: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</row>
    <row r="71" spans="1: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</row>
    <row r="72" spans="1: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</row>
    <row r="73" spans="1: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</row>
    <row r="74" spans="1: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</row>
    <row r="75" spans="1: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</row>
    <row r="76" spans="1: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</row>
    <row r="77" spans="1: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</row>
    <row r="78" spans="1: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</row>
    <row r="79" spans="1: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</row>
    <row r="80" spans="1: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/>
      </c>
      <c r="E80" s="5" t="str">
        <f t="shared" si="2"/>
        <v>*</v>
      </c>
      <c r="F80" s="5" t="str">
        <f t="shared" si="2"/>
        <v>*</v>
      </c>
      <c r="G80" s="5"/>
      <c r="H80" s="5"/>
    </row>
    <row r="81" spans="1: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0D1E4-8910-4A94-9593-32811A42A71D}">
  <sheetPr>
    <pageSetUpPr fitToPage="1"/>
  </sheetPr>
  <dimension ref="A1:R81"/>
  <sheetViews>
    <sheetView zoomScale="90" zoomScaleNormal="90" workbookViewId="0">
      <pane xSplit="2" ySplit="8" topLeftCell="C9" activePane="bottomRight" state="frozen"/>
      <selection activeCell="C24" sqref="C24"/>
      <selection pane="topRight" activeCell="C24" sqref="C24"/>
      <selection pane="bottomLeft" activeCell="C24" sqref="C24"/>
      <selection pane="bottomRight" activeCell="C9" sqref="C9:F9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33" t="s">
        <v>106</v>
      </c>
    </row>
    <row r="2" spans="1:18" ht="17.25" customHeight="1" x14ac:dyDescent="0.2">
      <c r="A2" s="32" t="s">
        <v>113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41</v>
      </c>
      <c r="D5" s="56"/>
      <c r="E5" s="56"/>
      <c r="F5" s="57" t="s">
        <v>42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30" customFormat="1" ht="18" customHeight="1" x14ac:dyDescent="0.2">
      <c r="A9" s="43" t="s">
        <v>123</v>
      </c>
      <c r="B9" s="28" t="s">
        <v>57</v>
      </c>
      <c r="C9" s="29">
        <v>3960</v>
      </c>
      <c r="D9" s="29">
        <v>2197</v>
      </c>
      <c r="E9" s="29">
        <v>1763</v>
      </c>
      <c r="F9" s="29">
        <v>126018.033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319</v>
      </c>
      <c r="D10" s="5">
        <v>179</v>
      </c>
      <c r="E10" s="5">
        <v>140</v>
      </c>
      <c r="F10" s="5">
        <v>8451.2999999999993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321</v>
      </c>
      <c r="D11" s="5">
        <v>181</v>
      </c>
      <c r="E11" s="5">
        <v>140</v>
      </c>
      <c r="F11" s="5">
        <v>9564.2630000000008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9" t="s">
        <v>122</v>
      </c>
      <c r="B12" s="10" t="s">
        <v>27</v>
      </c>
      <c r="C12" s="5">
        <v>215</v>
      </c>
      <c r="D12" s="5">
        <v>132</v>
      </c>
      <c r="E12" s="5">
        <v>83</v>
      </c>
      <c r="F12" s="5">
        <v>6886.6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531</v>
      </c>
      <c r="D13" s="5">
        <v>303</v>
      </c>
      <c r="E13" s="5">
        <v>228</v>
      </c>
      <c r="F13" s="5">
        <v>18098.3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424</v>
      </c>
      <c r="D14" s="5">
        <v>232</v>
      </c>
      <c r="E14" s="5">
        <v>192</v>
      </c>
      <c r="F14" s="5">
        <v>14041.4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446</v>
      </c>
      <c r="D15" s="5">
        <v>236</v>
      </c>
      <c r="E15" s="5">
        <v>210</v>
      </c>
      <c r="F15" s="5">
        <v>16846.599999999999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80</v>
      </c>
      <c r="D16" s="5">
        <v>51</v>
      </c>
      <c r="E16" s="5">
        <v>29</v>
      </c>
      <c r="F16" s="5">
        <v>2584.1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23</v>
      </c>
      <c r="D17" s="5">
        <v>11</v>
      </c>
      <c r="E17" s="5">
        <v>12</v>
      </c>
      <c r="F17" s="5">
        <v>734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101</v>
      </c>
      <c r="D18" s="5">
        <v>55</v>
      </c>
      <c r="E18" s="5">
        <v>46</v>
      </c>
      <c r="F18" s="5">
        <v>3169.1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259</v>
      </c>
      <c r="D19" s="5">
        <v>141</v>
      </c>
      <c r="E19" s="5">
        <v>118</v>
      </c>
      <c r="F19" s="5">
        <v>8236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112</v>
      </c>
      <c r="D20" s="5">
        <v>63</v>
      </c>
      <c r="E20" s="5">
        <v>49</v>
      </c>
      <c r="F20" s="5">
        <v>3666.7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156</v>
      </c>
      <c r="D21" s="5">
        <v>77</v>
      </c>
      <c r="E21" s="5">
        <v>79</v>
      </c>
      <c r="F21" s="5">
        <v>5479.75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195</v>
      </c>
      <c r="D22" s="5">
        <v>121</v>
      </c>
      <c r="E22" s="5">
        <v>74</v>
      </c>
      <c r="F22" s="5">
        <v>6752.3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182</v>
      </c>
      <c r="D23" s="5">
        <v>85</v>
      </c>
      <c r="E23" s="5">
        <v>97</v>
      </c>
      <c r="F23" s="5">
        <v>6121.1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159</v>
      </c>
      <c r="D24" s="5">
        <v>81</v>
      </c>
      <c r="E24" s="5">
        <v>78</v>
      </c>
      <c r="F24" s="5">
        <v>1986.5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120</v>
      </c>
      <c r="D25" s="5">
        <v>74</v>
      </c>
      <c r="E25" s="5">
        <v>46</v>
      </c>
      <c r="F25" s="5">
        <v>3505.8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40</v>
      </c>
      <c r="D26" s="5">
        <v>26</v>
      </c>
      <c r="E26" s="5">
        <v>14</v>
      </c>
      <c r="F26" s="5">
        <v>1100.5999999999999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102</v>
      </c>
      <c r="D27" s="5">
        <v>47</v>
      </c>
      <c r="E27" s="5">
        <v>55</v>
      </c>
      <c r="F27" s="5">
        <v>3422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34</v>
      </c>
      <c r="D28" s="5">
        <v>20</v>
      </c>
      <c r="E28" s="5">
        <v>14</v>
      </c>
      <c r="F28" s="5">
        <v>622.02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140</v>
      </c>
      <c r="D29" s="5">
        <v>82</v>
      </c>
      <c r="E29" s="5">
        <v>58</v>
      </c>
      <c r="F29" s="5">
        <v>4717.6000000000004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1</v>
      </c>
      <c r="D30" s="5">
        <v>0</v>
      </c>
      <c r="E30" s="5">
        <v>1</v>
      </c>
      <c r="F30" s="5">
        <v>32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121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/>
      </c>
      <c r="D80" s="5" t="str">
        <f t="shared" si="2"/>
        <v>*</v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DD527-5FE2-4822-910E-0F93C2656DE3}">
  <sheetPr>
    <pageSetUpPr fitToPage="1"/>
  </sheetPr>
  <dimension ref="A1:X82"/>
  <sheetViews>
    <sheetView zoomScale="90" zoomScaleNormal="90" workbookViewId="0">
      <pane xSplit="3" ySplit="9" topLeftCell="D20" activePane="bottomRight" state="frozen"/>
      <selection activeCell="C25" sqref="C25"/>
      <selection pane="topRight" activeCell="C25" sqref="C25"/>
      <selection pane="bottomLeft" activeCell="C25" sqref="C25"/>
      <selection pane="bottomRight" activeCell="C25" sqref="C25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108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41</v>
      </c>
      <c r="D5" s="56"/>
      <c r="E5" s="56"/>
      <c r="F5" s="57" t="s">
        <v>42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30" customFormat="1" ht="18" customHeight="1" x14ac:dyDescent="0.2">
      <c r="A9" s="27" t="s">
        <v>66</v>
      </c>
      <c r="B9" s="28" t="s">
        <v>57</v>
      </c>
      <c r="C9" s="29">
        <v>1460</v>
      </c>
      <c r="D9" s="29">
        <v>830</v>
      </c>
      <c r="E9" s="29">
        <v>630</v>
      </c>
      <c r="F9" s="29">
        <v>46176.179999999993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213</v>
      </c>
      <c r="D10" s="5">
        <v>110</v>
      </c>
      <c r="E10" s="5">
        <v>103</v>
      </c>
      <c r="F10" s="5">
        <v>5486.6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303</v>
      </c>
      <c r="D11" s="5">
        <v>199</v>
      </c>
      <c r="E11" s="5">
        <v>104</v>
      </c>
      <c r="F11" s="5">
        <v>9424.58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190</v>
      </c>
      <c r="D12" s="5">
        <v>106</v>
      </c>
      <c r="E12" s="5">
        <v>84</v>
      </c>
      <c r="F12" s="5">
        <v>6668.5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0</v>
      </c>
      <c r="D13" s="5">
        <v>0</v>
      </c>
      <c r="E13" s="5">
        <v>0</v>
      </c>
      <c r="F13" s="5">
        <v>0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45</v>
      </c>
      <c r="D14" s="5">
        <v>27</v>
      </c>
      <c r="E14" s="5">
        <v>18</v>
      </c>
      <c r="F14" s="5">
        <v>1428.3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107</v>
      </c>
      <c r="D15" s="5">
        <v>52</v>
      </c>
      <c r="E15" s="5">
        <v>55</v>
      </c>
      <c r="F15" s="5">
        <v>3935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58</v>
      </c>
      <c r="D16" s="5">
        <v>41</v>
      </c>
      <c r="E16" s="5">
        <v>17</v>
      </c>
      <c r="F16" s="5">
        <v>1231.92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0</v>
      </c>
      <c r="D17" s="5">
        <v>0</v>
      </c>
      <c r="E17" s="5">
        <v>0</v>
      </c>
      <c r="F17" s="5">
        <v>0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37</v>
      </c>
      <c r="D18" s="5">
        <v>23</v>
      </c>
      <c r="E18" s="5">
        <v>14</v>
      </c>
      <c r="F18" s="5">
        <v>844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113</v>
      </c>
      <c r="D19" s="5">
        <v>58</v>
      </c>
      <c r="E19" s="5">
        <v>55</v>
      </c>
      <c r="F19" s="5">
        <v>3504.8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17</v>
      </c>
      <c r="D20" s="5">
        <v>9</v>
      </c>
      <c r="E20" s="5">
        <v>8</v>
      </c>
      <c r="F20" s="5">
        <v>527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0</v>
      </c>
      <c r="D21" s="5">
        <v>0</v>
      </c>
      <c r="E21" s="5">
        <v>0</v>
      </c>
      <c r="F21" s="5">
        <v>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124</v>
      </c>
      <c r="D22" s="5">
        <v>68</v>
      </c>
      <c r="E22" s="5">
        <v>56</v>
      </c>
      <c r="F22" s="5">
        <v>4616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107</v>
      </c>
      <c r="D23" s="5">
        <v>59</v>
      </c>
      <c r="E23" s="5">
        <v>48</v>
      </c>
      <c r="F23" s="5">
        <v>3866.5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23</v>
      </c>
      <c r="D24" s="5">
        <v>11</v>
      </c>
      <c r="E24" s="5">
        <v>12</v>
      </c>
      <c r="F24" s="5">
        <v>780.2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28</v>
      </c>
      <c r="D25" s="5">
        <v>17</v>
      </c>
      <c r="E25" s="5">
        <v>11</v>
      </c>
      <c r="F25" s="5">
        <v>830.6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21</v>
      </c>
      <c r="D26" s="5">
        <v>12</v>
      </c>
      <c r="E26" s="5">
        <v>9</v>
      </c>
      <c r="F26" s="5">
        <v>693.2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56</v>
      </c>
      <c r="D27" s="5">
        <v>29</v>
      </c>
      <c r="E27" s="5">
        <v>27</v>
      </c>
      <c r="F27" s="5">
        <v>1971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17</v>
      </c>
      <c r="D28" s="5">
        <v>8</v>
      </c>
      <c r="E28" s="5">
        <v>9</v>
      </c>
      <c r="F28" s="5">
        <v>327.98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0</v>
      </c>
      <c r="D29" s="5">
        <v>0</v>
      </c>
      <c r="E29" s="5">
        <v>0</v>
      </c>
      <c r="F29" s="5">
        <v>0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1</v>
      </c>
      <c r="D30" s="5">
        <v>1</v>
      </c>
      <c r="E30" s="5">
        <v>0</v>
      </c>
      <c r="F30" s="5">
        <v>40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24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24" s="34" customFormat="1" ht="12.75" customHeight="1" x14ac:dyDescent="0.2">
      <c r="A34" s="58"/>
      <c r="B34" s="58"/>
      <c r="C34" s="58"/>
      <c r="D34" s="58"/>
      <c r="E34" s="58"/>
      <c r="F34" s="58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/>
    </row>
    <row r="35" spans="1:24" s="6" customFormat="1" ht="18" customHeight="1" x14ac:dyDescent="0.2">
      <c r="A35" s="31" t="s">
        <v>109</v>
      </c>
      <c r="B35" s="40"/>
      <c r="C3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24" s="6" customFormat="1" ht="18" hidden="1" customHeight="1" x14ac:dyDescent="0.2">
      <c r="A36" s="23" t="s">
        <v>66</v>
      </c>
      <c r="B36" s="24" t="s">
        <v>57</v>
      </c>
      <c r="C36" s="5">
        <v>1995</v>
      </c>
      <c r="D36" s="5">
        <v>1126</v>
      </c>
      <c r="E36" s="5">
        <v>869</v>
      </c>
      <c r="F36" s="5">
        <v>60314.14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24" s="6" customFormat="1" ht="18" hidden="1" customHeight="1" x14ac:dyDescent="0.2">
      <c r="A37" s="23" t="s">
        <v>56</v>
      </c>
      <c r="B37" s="10" t="s">
        <v>3</v>
      </c>
      <c r="C37" s="5">
        <v>219</v>
      </c>
      <c r="D37" s="5">
        <v>133</v>
      </c>
      <c r="E37" s="5">
        <v>86</v>
      </c>
      <c r="F37" s="5">
        <v>4984.5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24" s="6" customFormat="1" ht="18" hidden="1" customHeight="1" x14ac:dyDescent="0.2">
      <c r="A38" s="23" t="s">
        <v>55</v>
      </c>
      <c r="B38" s="10" t="s">
        <v>4</v>
      </c>
      <c r="C38" s="5">
        <v>281</v>
      </c>
      <c r="D38" s="5">
        <v>170</v>
      </c>
      <c r="E38" s="5">
        <v>111</v>
      </c>
      <c r="F38" s="5">
        <v>8110.64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24" s="6" customFormat="1" ht="18" hidden="1" customHeight="1" x14ac:dyDescent="0.2">
      <c r="A39" s="23" t="s">
        <v>54</v>
      </c>
      <c r="B39" s="10" t="s">
        <v>27</v>
      </c>
      <c r="C39" s="5">
        <v>155</v>
      </c>
      <c r="D39" s="5">
        <v>87</v>
      </c>
      <c r="E39" s="5">
        <v>68</v>
      </c>
      <c r="F39" s="5">
        <v>4411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24" s="6" customFormat="1" ht="18" hidden="1" customHeight="1" x14ac:dyDescent="0.2">
      <c r="A40" s="23" t="s">
        <v>53</v>
      </c>
      <c r="B40" s="10" t="s">
        <v>5</v>
      </c>
      <c r="C40" s="5">
        <v>85</v>
      </c>
      <c r="D40" s="5">
        <v>54</v>
      </c>
      <c r="E40" s="5">
        <v>31</v>
      </c>
      <c r="F40" s="5">
        <v>2244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24" s="6" customFormat="1" ht="18" hidden="1" customHeight="1" x14ac:dyDescent="0.2">
      <c r="A41" s="23" t="s">
        <v>52</v>
      </c>
      <c r="B41" s="10" t="s">
        <v>6</v>
      </c>
      <c r="C41" s="5">
        <v>29</v>
      </c>
      <c r="D41" s="5">
        <v>20</v>
      </c>
      <c r="E41" s="5">
        <v>9</v>
      </c>
      <c r="F41" s="5">
        <v>745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24" s="6" customFormat="1" ht="18" hidden="1" customHeight="1" x14ac:dyDescent="0.2">
      <c r="A42" s="23" t="s">
        <v>51</v>
      </c>
      <c r="B42" s="10" t="s">
        <v>7</v>
      </c>
      <c r="C42" s="5">
        <v>357</v>
      </c>
      <c r="D42" s="5">
        <v>204</v>
      </c>
      <c r="E42" s="5">
        <v>153</v>
      </c>
      <c r="F42" s="5">
        <v>12495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24" s="6" customFormat="1" ht="18" hidden="1" customHeight="1" x14ac:dyDescent="0.2">
      <c r="A43" s="9" t="s">
        <v>67</v>
      </c>
      <c r="B43" s="10" t="s">
        <v>9</v>
      </c>
      <c r="C43" s="5">
        <v>47</v>
      </c>
      <c r="D43" s="5">
        <v>26</v>
      </c>
      <c r="E43" s="5">
        <v>21</v>
      </c>
      <c r="F43" s="5">
        <v>1448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24" s="6" customFormat="1" ht="18" hidden="1" customHeight="1" x14ac:dyDescent="0.2">
      <c r="A44" s="9" t="s">
        <v>31</v>
      </c>
      <c r="B44" s="10" t="s">
        <v>10</v>
      </c>
      <c r="C44" s="5">
        <v>26</v>
      </c>
      <c r="D44" s="5">
        <v>13</v>
      </c>
      <c r="E44" s="5">
        <v>13</v>
      </c>
      <c r="F44" s="5">
        <v>910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24" s="6" customFormat="1" ht="18" hidden="1" customHeight="1" x14ac:dyDescent="0.2">
      <c r="A45" s="9" t="s">
        <v>32</v>
      </c>
      <c r="B45" s="10" t="s">
        <v>11</v>
      </c>
      <c r="C45" s="5">
        <v>17</v>
      </c>
      <c r="D45" s="5">
        <v>11</v>
      </c>
      <c r="E45" s="5">
        <v>6</v>
      </c>
      <c r="F45" s="5">
        <v>441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24" s="6" customFormat="1" ht="18" hidden="1" customHeight="1" x14ac:dyDescent="0.2">
      <c r="A46" s="9" t="s">
        <v>33</v>
      </c>
      <c r="B46" s="10" t="s">
        <v>12</v>
      </c>
      <c r="C46" s="5">
        <v>45</v>
      </c>
      <c r="D46" s="5">
        <v>26</v>
      </c>
      <c r="E46" s="5">
        <v>19</v>
      </c>
      <c r="F46" s="5">
        <v>1167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24" s="6" customFormat="1" ht="18" hidden="1" customHeight="1" x14ac:dyDescent="0.2">
      <c r="A47" s="9" t="s">
        <v>68</v>
      </c>
      <c r="B47" s="10" t="s">
        <v>13</v>
      </c>
      <c r="C47" s="5">
        <v>172</v>
      </c>
      <c r="D47" s="5">
        <v>81</v>
      </c>
      <c r="E47" s="5">
        <v>91</v>
      </c>
      <c r="F47" s="5">
        <v>5402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24" s="6" customFormat="1" ht="18" hidden="1" customHeight="1" x14ac:dyDescent="0.2">
      <c r="A48" s="9" t="s">
        <v>34</v>
      </c>
      <c r="B48" s="10" t="s">
        <v>14</v>
      </c>
      <c r="C48" s="5">
        <v>0</v>
      </c>
      <c r="D48" s="5">
        <v>0</v>
      </c>
      <c r="E48" s="5">
        <v>0</v>
      </c>
      <c r="F48" s="5">
        <v>0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69</v>
      </c>
      <c r="B49" s="10" t="s">
        <v>15</v>
      </c>
      <c r="C49" s="5">
        <v>186</v>
      </c>
      <c r="D49" s="5">
        <v>95</v>
      </c>
      <c r="E49" s="5">
        <v>91</v>
      </c>
      <c r="F49" s="5">
        <v>6325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35</v>
      </c>
      <c r="B50" s="10" t="s">
        <v>16</v>
      </c>
      <c r="C50" s="5">
        <v>70</v>
      </c>
      <c r="D50" s="5">
        <v>45</v>
      </c>
      <c r="E50" s="5">
        <v>25</v>
      </c>
      <c r="F50" s="5">
        <v>2101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70</v>
      </c>
      <c r="B51" s="10" t="s">
        <v>17</v>
      </c>
      <c r="C51" s="5">
        <v>65</v>
      </c>
      <c r="D51" s="5">
        <v>44</v>
      </c>
      <c r="E51" s="5">
        <v>21</v>
      </c>
      <c r="F51" s="5">
        <v>1705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36</v>
      </c>
      <c r="B52" s="10" t="s">
        <v>18</v>
      </c>
      <c r="C52" s="5">
        <v>13</v>
      </c>
      <c r="D52" s="5">
        <v>5</v>
      </c>
      <c r="E52" s="5">
        <v>8</v>
      </c>
      <c r="F52" s="5">
        <v>390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37</v>
      </c>
      <c r="B53" s="10" t="s">
        <v>19</v>
      </c>
      <c r="C53" s="5">
        <v>3</v>
      </c>
      <c r="D53" s="5">
        <v>2</v>
      </c>
      <c r="E53" s="5">
        <v>1</v>
      </c>
      <c r="F53" s="5">
        <v>85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38</v>
      </c>
      <c r="B54" s="10" t="s">
        <v>20</v>
      </c>
      <c r="C54" s="5">
        <v>75</v>
      </c>
      <c r="D54" s="5">
        <v>37</v>
      </c>
      <c r="E54" s="5">
        <v>38</v>
      </c>
      <c r="F54" s="5">
        <v>2255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71</v>
      </c>
      <c r="B55" s="10" t="s">
        <v>21</v>
      </c>
      <c r="C55" s="5">
        <v>29</v>
      </c>
      <c r="D55" s="5">
        <v>12</v>
      </c>
      <c r="E55" s="5">
        <v>17</v>
      </c>
      <c r="F55" s="5">
        <v>1399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72</v>
      </c>
      <c r="B56" s="10" t="s">
        <v>22</v>
      </c>
      <c r="C56" s="5">
        <v>120</v>
      </c>
      <c r="D56" s="5">
        <v>60</v>
      </c>
      <c r="E56" s="5">
        <v>60</v>
      </c>
      <c r="F56" s="5">
        <v>3678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9" t="s">
        <v>73</v>
      </c>
      <c r="B57" s="10" t="s">
        <v>24</v>
      </c>
      <c r="C57" s="5">
        <v>1</v>
      </c>
      <c r="D57" s="5">
        <v>1</v>
      </c>
      <c r="E57" s="5">
        <v>0</v>
      </c>
      <c r="F57" s="5">
        <v>18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s="6" customFormat="1" ht="18" hidden="1" customHeight="1" x14ac:dyDescent="0.2">
      <c r="A58" s="11" t="s">
        <v>74</v>
      </c>
      <c r="B58" s="12" t="s">
        <v>25</v>
      </c>
      <c r="C58" s="13">
        <v>0</v>
      </c>
      <c r="D58" s="13">
        <v>0</v>
      </c>
      <c r="E58" s="13">
        <v>0</v>
      </c>
      <c r="F58" s="13">
        <v>0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ht="17.25" hidden="1" customHeight="1" x14ac:dyDescent="0.2"/>
    <row r="60" spans="1:18" s="6" customFormat="1" ht="18" hidden="1" customHeight="1" x14ac:dyDescent="0.2">
      <c r="A60" s="23" t="s">
        <v>66</v>
      </c>
      <c r="B60" s="24" t="s">
        <v>57</v>
      </c>
      <c r="C60" s="5" t="str">
        <f t="shared" ref="C60:C82" si="0">IF(C9=C36,"","*")</f>
        <v>*</v>
      </c>
      <c r="D60" s="5" t="str">
        <f t="shared" ref="D60:F60" si="1">IF(D9=D36,"","*")</f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56</v>
      </c>
      <c r="B61" s="10" t="s">
        <v>3</v>
      </c>
      <c r="C61" s="5" t="str">
        <f t="shared" si="0"/>
        <v>*</v>
      </c>
      <c r="D61" s="5" t="str">
        <f t="shared" ref="D61:F82" si="2">IF(D10=D37,"","*")</f>
        <v>*</v>
      </c>
      <c r="E61" s="5" t="str">
        <f t="shared" si="2"/>
        <v>*</v>
      </c>
      <c r="F61" s="5" t="str">
        <f t="shared" si="2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55</v>
      </c>
      <c r="B62" s="10" t="s">
        <v>4</v>
      </c>
      <c r="C62" s="5" t="str">
        <f t="shared" si="0"/>
        <v>*</v>
      </c>
      <c r="D62" s="5" t="str">
        <f t="shared" si="2"/>
        <v>*</v>
      </c>
      <c r="E62" s="5" t="str">
        <f t="shared" si="2"/>
        <v>*</v>
      </c>
      <c r="F62" s="5" t="str">
        <f t="shared" si="2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54</v>
      </c>
      <c r="B63" s="10" t="s">
        <v>27</v>
      </c>
      <c r="C63" s="5" t="str">
        <f t="shared" si="0"/>
        <v>*</v>
      </c>
      <c r="D63" s="5" t="str">
        <f t="shared" si="2"/>
        <v>*</v>
      </c>
      <c r="E63" s="5" t="str">
        <f t="shared" si="2"/>
        <v>*</v>
      </c>
      <c r="F63" s="5" t="str">
        <f t="shared" si="2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53</v>
      </c>
      <c r="B64" s="10" t="s">
        <v>5</v>
      </c>
      <c r="C64" s="5" t="str">
        <f t="shared" si="0"/>
        <v>*</v>
      </c>
      <c r="D64" s="5" t="str">
        <f t="shared" si="2"/>
        <v>*</v>
      </c>
      <c r="E64" s="5" t="str">
        <f t="shared" si="2"/>
        <v>*</v>
      </c>
      <c r="F64" s="5" t="str">
        <f t="shared" si="2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52</v>
      </c>
      <c r="B65" s="10" t="s">
        <v>6</v>
      </c>
      <c r="C65" s="5" t="str">
        <f t="shared" si="0"/>
        <v>*</v>
      </c>
      <c r="D65" s="5" t="str">
        <f t="shared" si="2"/>
        <v>*</v>
      </c>
      <c r="E65" s="5" t="str">
        <f t="shared" si="2"/>
        <v>*</v>
      </c>
      <c r="F65" s="5" t="str">
        <f t="shared" si="2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23" t="s">
        <v>51</v>
      </c>
      <c r="B66" s="10" t="s">
        <v>7</v>
      </c>
      <c r="C66" s="5" t="str">
        <f t="shared" si="0"/>
        <v>*</v>
      </c>
      <c r="D66" s="5" t="str">
        <f t="shared" si="2"/>
        <v>*</v>
      </c>
      <c r="E66" s="5" t="str">
        <f t="shared" si="2"/>
        <v>*</v>
      </c>
      <c r="F66" s="5" t="str">
        <f t="shared" si="2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67</v>
      </c>
      <c r="B67" s="10" t="s">
        <v>9</v>
      </c>
      <c r="C67" s="5" t="str">
        <f t="shared" si="0"/>
        <v>*</v>
      </c>
      <c r="D67" s="5" t="str">
        <f t="shared" si="2"/>
        <v>*</v>
      </c>
      <c r="E67" s="5" t="str">
        <f t="shared" si="2"/>
        <v>*</v>
      </c>
      <c r="F67" s="5" t="str">
        <f t="shared" si="2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31</v>
      </c>
      <c r="B68" s="10" t="s">
        <v>10</v>
      </c>
      <c r="C68" s="5" t="str">
        <f t="shared" si="0"/>
        <v>*</v>
      </c>
      <c r="D68" s="5" t="str">
        <f t="shared" si="2"/>
        <v>*</v>
      </c>
      <c r="E68" s="5" t="str">
        <f t="shared" si="2"/>
        <v>*</v>
      </c>
      <c r="F68" s="5" t="str">
        <f t="shared" si="2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32</v>
      </c>
      <c r="B69" s="10" t="s">
        <v>11</v>
      </c>
      <c r="C69" s="5" t="str">
        <f t="shared" si="0"/>
        <v>*</v>
      </c>
      <c r="D69" s="5" t="str">
        <f t="shared" si="2"/>
        <v>*</v>
      </c>
      <c r="E69" s="5" t="str">
        <f t="shared" si="2"/>
        <v>*</v>
      </c>
      <c r="F69" s="5" t="str">
        <f t="shared" si="2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33</v>
      </c>
      <c r="B70" s="10" t="s">
        <v>12</v>
      </c>
      <c r="C70" s="5" t="str">
        <f t="shared" si="0"/>
        <v>*</v>
      </c>
      <c r="D70" s="5" t="str">
        <f t="shared" si="2"/>
        <v>*</v>
      </c>
      <c r="E70" s="5" t="str">
        <f t="shared" si="2"/>
        <v>*</v>
      </c>
      <c r="F70" s="5" t="str">
        <f t="shared" si="2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68</v>
      </c>
      <c r="B71" s="10" t="s">
        <v>13</v>
      </c>
      <c r="C71" s="5" t="str">
        <f t="shared" si="0"/>
        <v>*</v>
      </c>
      <c r="D71" s="5" t="str">
        <f t="shared" si="2"/>
        <v>*</v>
      </c>
      <c r="E71" s="5" t="str">
        <f t="shared" si="2"/>
        <v>*</v>
      </c>
      <c r="F71" s="5" t="str">
        <f t="shared" si="2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34</v>
      </c>
      <c r="B72" s="10" t="s">
        <v>14</v>
      </c>
      <c r="C72" s="5" t="str">
        <f t="shared" si="0"/>
        <v/>
      </c>
      <c r="D72" s="5" t="str">
        <f t="shared" si="2"/>
        <v/>
      </c>
      <c r="E72" s="5" t="str">
        <f t="shared" si="2"/>
        <v/>
      </c>
      <c r="F72" s="5" t="str">
        <f t="shared" si="2"/>
        <v/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69</v>
      </c>
      <c r="B73" s="10" t="s">
        <v>15</v>
      </c>
      <c r="C73" s="5" t="str">
        <f t="shared" si="0"/>
        <v>*</v>
      </c>
      <c r="D73" s="5" t="str">
        <f t="shared" si="2"/>
        <v>*</v>
      </c>
      <c r="E73" s="5" t="str">
        <f t="shared" si="2"/>
        <v>*</v>
      </c>
      <c r="F73" s="5" t="str">
        <f t="shared" si="2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35</v>
      </c>
      <c r="B74" s="10" t="s">
        <v>16</v>
      </c>
      <c r="C74" s="5" t="str">
        <f t="shared" si="0"/>
        <v>*</v>
      </c>
      <c r="D74" s="5" t="str">
        <f t="shared" si="2"/>
        <v>*</v>
      </c>
      <c r="E74" s="5" t="str">
        <f t="shared" si="2"/>
        <v>*</v>
      </c>
      <c r="F74" s="5" t="str">
        <f t="shared" si="2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70</v>
      </c>
      <c r="B75" s="10" t="s">
        <v>17</v>
      </c>
      <c r="C75" s="5" t="str">
        <f t="shared" si="0"/>
        <v>*</v>
      </c>
      <c r="D75" s="5" t="str">
        <f t="shared" si="2"/>
        <v>*</v>
      </c>
      <c r="E75" s="5" t="str">
        <f t="shared" si="2"/>
        <v>*</v>
      </c>
      <c r="F75" s="5" t="str">
        <f t="shared" si="2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36</v>
      </c>
      <c r="B76" s="10" t="s">
        <v>18</v>
      </c>
      <c r="C76" s="5" t="str">
        <f t="shared" si="0"/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37</v>
      </c>
      <c r="B77" s="10" t="s">
        <v>19</v>
      </c>
      <c r="C77" s="5" t="str">
        <f t="shared" si="0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38</v>
      </c>
      <c r="B78" s="10" t="s">
        <v>20</v>
      </c>
      <c r="C78" s="5" t="str">
        <f t="shared" si="0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71</v>
      </c>
      <c r="B79" s="10" t="s">
        <v>21</v>
      </c>
      <c r="C79" s="5" t="str">
        <f t="shared" si="0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72</v>
      </c>
      <c r="B80" s="10" t="s">
        <v>22</v>
      </c>
      <c r="C80" s="5" t="str">
        <f t="shared" si="0"/>
        <v>*</v>
      </c>
      <c r="D80" s="5" t="str">
        <f t="shared" si="2"/>
        <v>*</v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9" t="s">
        <v>73</v>
      </c>
      <c r="B81" s="10" t="s">
        <v>24</v>
      </c>
      <c r="C81" s="5" t="str">
        <f t="shared" si="0"/>
        <v/>
      </c>
      <c r="D81" s="5" t="str">
        <f t="shared" si="2"/>
        <v/>
      </c>
      <c r="E81" s="5" t="str">
        <f t="shared" si="2"/>
        <v/>
      </c>
      <c r="F81" s="5" t="str">
        <f t="shared" si="2"/>
        <v>*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s="6" customFormat="1" ht="18" hidden="1" customHeight="1" x14ac:dyDescent="0.2">
      <c r="A82" s="11" t="s">
        <v>74</v>
      </c>
      <c r="B82" s="12" t="s">
        <v>25</v>
      </c>
      <c r="C82" s="5" t="str">
        <f t="shared" si="0"/>
        <v/>
      </c>
      <c r="D82" s="5" t="str">
        <f t="shared" si="2"/>
        <v/>
      </c>
      <c r="E82" s="5" t="str">
        <f t="shared" si="2"/>
        <v/>
      </c>
      <c r="F82" s="5" t="str">
        <f t="shared" si="2"/>
        <v/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</sheetData>
  <mergeCells count="5">
    <mergeCell ref="A3:B8"/>
    <mergeCell ref="C3:F4"/>
    <mergeCell ref="C5:E6"/>
    <mergeCell ref="F5:F8"/>
    <mergeCell ref="A34:F34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81"/>
  <sheetViews>
    <sheetView workbookViewId="0">
      <pane xSplit="3" ySplit="9" topLeftCell="D15" activePane="bottomRight" state="frozen"/>
      <selection pane="topRight" activeCell="D1" sqref="D1"/>
      <selection pane="bottomLeft" activeCell="A10" sqref="A10"/>
      <selection pane="bottomRight" activeCell="C25" sqref="C25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11.5" bestFit="1" customWidth="1"/>
    <col min="8" max="8" width="9.83203125" bestFit="1" customWidth="1"/>
    <col min="9" max="10" width="11.5" bestFit="1" customWidth="1"/>
    <col min="11" max="11" width="9.83203125" bestFit="1" customWidth="1"/>
    <col min="12" max="25" width="9.5" bestFit="1" customWidth="1"/>
    <col min="26" max="26" width="10" bestFit="1" customWidth="1"/>
    <col min="27" max="30" width="13.83203125" customWidth="1"/>
    <col min="31" max="31" width="14.6640625" customWidth="1"/>
    <col min="32" max="41" width="9.5" bestFit="1" customWidth="1"/>
    <col min="42" max="42" width="9.83203125" customWidth="1"/>
    <col min="43" max="46" width="9.5" bestFit="1" customWidth="1"/>
    <col min="47" max="47" width="10.83203125" customWidth="1"/>
    <col min="48" max="63" width="9.5" bestFit="1" customWidth="1"/>
    <col min="64" max="64" width="10" bestFit="1" customWidth="1"/>
    <col min="65" max="69" width="9.5" bestFit="1" customWidth="1"/>
  </cols>
  <sheetData>
    <row r="1" spans="1:8" ht="24" customHeight="1" x14ac:dyDescent="0.3">
      <c r="A1" s="33" t="s">
        <v>107</v>
      </c>
    </row>
    <row r="2" spans="1:8" ht="17.25" customHeight="1" x14ac:dyDescent="0.2">
      <c r="A2" s="32" t="s">
        <v>105</v>
      </c>
      <c r="B2" s="22"/>
    </row>
    <row r="3" spans="1: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8" ht="14.25" customHeight="1" x14ac:dyDescent="0.2">
      <c r="A4" s="51"/>
      <c r="B4" s="45"/>
      <c r="C4" s="54"/>
      <c r="D4" s="54"/>
      <c r="E4" s="54"/>
      <c r="F4" s="55"/>
    </row>
    <row r="5" spans="1:8" s="8" customFormat="1" ht="14.25" customHeight="1" x14ac:dyDescent="0.2">
      <c r="A5" s="51"/>
      <c r="B5" s="45"/>
      <c r="C5" s="56" t="s">
        <v>41</v>
      </c>
      <c r="D5" s="56"/>
      <c r="E5" s="56"/>
      <c r="F5" s="57" t="s">
        <v>42</v>
      </c>
    </row>
    <row r="6" spans="1:8" s="8" customFormat="1" ht="14.25" customHeight="1" x14ac:dyDescent="0.2">
      <c r="A6" s="51"/>
      <c r="B6" s="45"/>
      <c r="C6" s="56"/>
      <c r="D6" s="56"/>
      <c r="E6" s="56"/>
      <c r="F6" s="57"/>
    </row>
    <row r="7" spans="1: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8" s="30" customFormat="1" ht="18" customHeight="1" x14ac:dyDescent="0.2">
      <c r="A9" s="27" t="s">
        <v>66</v>
      </c>
      <c r="B9" s="28" t="s">
        <v>57</v>
      </c>
      <c r="C9" s="29">
        <v>5782</v>
      </c>
      <c r="D9" s="29">
        <v>3270</v>
      </c>
      <c r="E9" s="29">
        <v>2512</v>
      </c>
      <c r="F9" s="29">
        <v>178878.38</v>
      </c>
      <c r="G9" s="29"/>
      <c r="H9" s="29"/>
    </row>
    <row r="10" spans="1:8" s="6" customFormat="1" ht="18" customHeight="1" x14ac:dyDescent="0.2">
      <c r="A10" s="23" t="s">
        <v>56</v>
      </c>
      <c r="B10" s="10" t="s">
        <v>3</v>
      </c>
      <c r="C10" s="5">
        <v>566</v>
      </c>
      <c r="D10" s="5">
        <v>317</v>
      </c>
      <c r="E10" s="5">
        <v>249</v>
      </c>
      <c r="F10" s="5">
        <v>14999.1</v>
      </c>
      <c r="G10" s="5"/>
      <c r="H10" s="5"/>
    </row>
    <row r="11" spans="1:8" s="6" customFormat="1" ht="18" customHeight="1" x14ac:dyDescent="0.2">
      <c r="A11" s="23" t="s">
        <v>55</v>
      </c>
      <c r="B11" s="10" t="s">
        <v>4</v>
      </c>
      <c r="C11" s="5">
        <v>804</v>
      </c>
      <c r="D11" s="5">
        <v>468</v>
      </c>
      <c r="E11" s="5">
        <v>336</v>
      </c>
      <c r="F11" s="5">
        <v>18174.57</v>
      </c>
      <c r="G11" s="5"/>
      <c r="H11" s="5"/>
    </row>
    <row r="12" spans="1:8" s="6" customFormat="1" ht="18" customHeight="1" x14ac:dyDescent="0.2">
      <c r="A12" s="23" t="s">
        <v>54</v>
      </c>
      <c r="B12" s="10" t="s">
        <v>27</v>
      </c>
      <c r="C12" s="5">
        <v>397</v>
      </c>
      <c r="D12" s="5">
        <v>225</v>
      </c>
      <c r="E12" s="5">
        <v>172</v>
      </c>
      <c r="F12" s="5">
        <v>13441.6</v>
      </c>
      <c r="G12" s="5"/>
      <c r="H12" s="5"/>
    </row>
    <row r="13" spans="1:8" s="6" customFormat="1" ht="18" customHeight="1" x14ac:dyDescent="0.2">
      <c r="A13" s="23" t="s">
        <v>53</v>
      </c>
      <c r="B13" s="10" t="s">
        <v>5</v>
      </c>
      <c r="C13" s="5">
        <v>683</v>
      </c>
      <c r="D13" s="5">
        <v>374</v>
      </c>
      <c r="E13" s="5">
        <v>309</v>
      </c>
      <c r="F13" s="5">
        <v>22826.9</v>
      </c>
      <c r="G13" s="5"/>
      <c r="H13" s="5"/>
    </row>
    <row r="14" spans="1:8" s="6" customFormat="1" ht="18" customHeight="1" x14ac:dyDescent="0.2">
      <c r="A14" s="23" t="s">
        <v>52</v>
      </c>
      <c r="B14" s="10" t="s">
        <v>6</v>
      </c>
      <c r="C14" s="5">
        <v>476</v>
      </c>
      <c r="D14" s="5">
        <v>267</v>
      </c>
      <c r="E14" s="5">
        <v>209</v>
      </c>
      <c r="F14" s="5">
        <v>16128.1</v>
      </c>
      <c r="G14" s="5"/>
      <c r="H14" s="5"/>
    </row>
    <row r="15" spans="1:8" s="6" customFormat="1" ht="18" customHeight="1" x14ac:dyDescent="0.2">
      <c r="A15" s="23" t="s">
        <v>51</v>
      </c>
      <c r="B15" s="10" t="s">
        <v>7</v>
      </c>
      <c r="C15" s="5">
        <v>548</v>
      </c>
      <c r="D15" s="5">
        <v>291</v>
      </c>
      <c r="E15" s="5">
        <v>257</v>
      </c>
      <c r="F15" s="5">
        <v>20598.599999999999</v>
      </c>
      <c r="G15" s="5"/>
      <c r="H15" s="5"/>
    </row>
    <row r="16" spans="1:8" s="6" customFormat="1" ht="18" customHeight="1" x14ac:dyDescent="0.2">
      <c r="A16" s="9" t="s">
        <v>67</v>
      </c>
      <c r="B16" s="10" t="s">
        <v>9</v>
      </c>
      <c r="C16" s="5">
        <v>94</v>
      </c>
      <c r="D16" s="5">
        <v>57</v>
      </c>
      <c r="E16" s="5">
        <v>37</v>
      </c>
      <c r="F16" s="5">
        <v>1829.61</v>
      </c>
      <c r="G16" s="5"/>
      <c r="H16" s="5"/>
    </row>
    <row r="17" spans="1:8" s="6" customFormat="1" ht="18" customHeight="1" x14ac:dyDescent="0.2">
      <c r="A17" s="9" t="s">
        <v>31</v>
      </c>
      <c r="B17" s="10" t="s">
        <v>10</v>
      </c>
      <c r="C17" s="5">
        <v>38</v>
      </c>
      <c r="D17" s="5">
        <v>27</v>
      </c>
      <c r="E17" s="5">
        <v>11</v>
      </c>
      <c r="F17" s="5">
        <v>1194.5999999999999</v>
      </c>
      <c r="G17" s="5"/>
      <c r="H17" s="5"/>
    </row>
    <row r="18" spans="1:8" s="6" customFormat="1" ht="18" customHeight="1" x14ac:dyDescent="0.2">
      <c r="A18" s="9" t="s">
        <v>32</v>
      </c>
      <c r="B18" s="10" t="s">
        <v>11</v>
      </c>
      <c r="C18" s="5">
        <v>141</v>
      </c>
      <c r="D18" s="5">
        <v>70</v>
      </c>
      <c r="E18" s="5">
        <v>71</v>
      </c>
      <c r="F18" s="5">
        <v>4179.3</v>
      </c>
      <c r="G18" s="5"/>
      <c r="H18" s="5"/>
    </row>
    <row r="19" spans="1:8" s="6" customFormat="1" ht="18" customHeight="1" x14ac:dyDescent="0.2">
      <c r="A19" s="9" t="s">
        <v>33</v>
      </c>
      <c r="B19" s="10" t="s">
        <v>12</v>
      </c>
      <c r="C19" s="5">
        <v>363</v>
      </c>
      <c r="D19" s="5">
        <v>213</v>
      </c>
      <c r="E19" s="5">
        <v>150</v>
      </c>
      <c r="F19" s="5">
        <v>11220.3</v>
      </c>
      <c r="G19" s="5"/>
      <c r="H19" s="5"/>
    </row>
    <row r="20" spans="1:8" s="6" customFormat="1" ht="18" customHeight="1" x14ac:dyDescent="0.2">
      <c r="A20" s="9" t="s">
        <v>68</v>
      </c>
      <c r="B20" s="10" t="s">
        <v>13</v>
      </c>
      <c r="C20" s="5">
        <v>202</v>
      </c>
      <c r="D20" s="5">
        <v>112</v>
      </c>
      <c r="E20" s="5">
        <v>90</v>
      </c>
      <c r="F20" s="5">
        <v>6276.4</v>
      </c>
      <c r="G20" s="5"/>
      <c r="H20" s="5"/>
    </row>
    <row r="21" spans="1:8" s="6" customFormat="1" ht="18" customHeight="1" x14ac:dyDescent="0.2">
      <c r="A21" s="9" t="s">
        <v>34</v>
      </c>
      <c r="B21" s="10" t="s">
        <v>14</v>
      </c>
      <c r="C21" s="5">
        <v>322</v>
      </c>
      <c r="D21" s="5">
        <v>179</v>
      </c>
      <c r="E21" s="5">
        <v>143</v>
      </c>
      <c r="F21" s="5">
        <v>11072.9</v>
      </c>
      <c r="G21" s="5"/>
      <c r="H21" s="5"/>
    </row>
    <row r="22" spans="1:8" s="6" customFormat="1" ht="18" customHeight="1" x14ac:dyDescent="0.2">
      <c r="A22" s="9" t="s">
        <v>69</v>
      </c>
      <c r="B22" s="10" t="s">
        <v>15</v>
      </c>
      <c r="C22" s="5">
        <v>248</v>
      </c>
      <c r="D22" s="5">
        <v>137</v>
      </c>
      <c r="E22" s="5">
        <v>111</v>
      </c>
      <c r="F22" s="5">
        <v>8648</v>
      </c>
      <c r="G22" s="5"/>
      <c r="H22" s="5"/>
    </row>
    <row r="23" spans="1:8" s="6" customFormat="1" ht="18" customHeight="1" x14ac:dyDescent="0.2">
      <c r="A23" s="9" t="s">
        <v>35</v>
      </c>
      <c r="B23" s="10" t="s">
        <v>16</v>
      </c>
      <c r="C23" s="5">
        <v>264</v>
      </c>
      <c r="D23" s="5">
        <v>171</v>
      </c>
      <c r="E23" s="5">
        <v>93</v>
      </c>
      <c r="F23" s="5">
        <v>9191</v>
      </c>
      <c r="G23" s="5"/>
      <c r="H23" s="5"/>
    </row>
    <row r="24" spans="1:8" s="6" customFormat="1" ht="18" customHeight="1" x14ac:dyDescent="0.2">
      <c r="A24" s="9" t="s">
        <v>70</v>
      </c>
      <c r="B24" s="10" t="s">
        <v>17</v>
      </c>
      <c r="C24" s="5">
        <v>72</v>
      </c>
      <c r="D24" s="5">
        <v>45</v>
      </c>
      <c r="E24" s="5">
        <v>27</v>
      </c>
      <c r="F24" s="5">
        <v>1845.5</v>
      </c>
      <c r="G24" s="5"/>
      <c r="H24" s="5"/>
    </row>
    <row r="25" spans="1:8" s="6" customFormat="1" ht="18" customHeight="1" x14ac:dyDescent="0.2">
      <c r="A25" s="9" t="s">
        <v>36</v>
      </c>
      <c r="B25" s="10" t="s">
        <v>18</v>
      </c>
      <c r="C25" s="5">
        <v>149</v>
      </c>
      <c r="D25" s="5">
        <v>77</v>
      </c>
      <c r="E25" s="5">
        <v>72</v>
      </c>
      <c r="F25" s="5">
        <v>4549.8</v>
      </c>
      <c r="G25" s="5"/>
      <c r="H25" s="5"/>
    </row>
    <row r="26" spans="1:8" s="6" customFormat="1" ht="18" customHeight="1" x14ac:dyDescent="0.2">
      <c r="A26" s="9" t="s">
        <v>37</v>
      </c>
      <c r="B26" s="10" t="s">
        <v>19</v>
      </c>
      <c r="C26" s="5">
        <v>56</v>
      </c>
      <c r="D26" s="5">
        <v>34</v>
      </c>
      <c r="E26" s="5">
        <v>22</v>
      </c>
      <c r="F26" s="5">
        <v>1835.5</v>
      </c>
      <c r="G26" s="5"/>
      <c r="H26" s="5"/>
    </row>
    <row r="27" spans="1:8" s="6" customFormat="1" ht="18" customHeight="1" x14ac:dyDescent="0.2">
      <c r="A27" s="9" t="s">
        <v>38</v>
      </c>
      <c r="B27" s="10" t="s">
        <v>20</v>
      </c>
      <c r="C27" s="5">
        <v>101</v>
      </c>
      <c r="D27" s="5">
        <v>53</v>
      </c>
      <c r="E27" s="5">
        <v>48</v>
      </c>
      <c r="F27" s="5">
        <v>3148.3</v>
      </c>
      <c r="G27" s="5"/>
      <c r="H27" s="5"/>
    </row>
    <row r="28" spans="1:8" s="6" customFormat="1" ht="18" customHeight="1" x14ac:dyDescent="0.2">
      <c r="A28" s="9" t="s">
        <v>71</v>
      </c>
      <c r="B28" s="10" t="s">
        <v>21</v>
      </c>
      <c r="C28" s="5">
        <v>66</v>
      </c>
      <c r="D28" s="5">
        <v>35</v>
      </c>
      <c r="E28" s="5">
        <v>31</v>
      </c>
      <c r="F28" s="5">
        <v>1193.7</v>
      </c>
      <c r="G28" s="5"/>
      <c r="H28" s="5"/>
    </row>
    <row r="29" spans="1:8" s="6" customFormat="1" ht="18" customHeight="1" x14ac:dyDescent="0.2">
      <c r="A29" s="9" t="s">
        <v>72</v>
      </c>
      <c r="B29" s="10" t="s">
        <v>22</v>
      </c>
      <c r="C29" s="5">
        <v>192</v>
      </c>
      <c r="D29" s="5">
        <v>118</v>
      </c>
      <c r="E29" s="5">
        <v>74</v>
      </c>
      <c r="F29" s="5">
        <v>6524.6</v>
      </c>
      <c r="G29" s="5"/>
      <c r="H29" s="5"/>
    </row>
    <row r="30" spans="1: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</row>
    <row r="31" spans="1: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</row>
    <row r="32" spans="1: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</row>
    <row r="33" spans="1: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</row>
    <row r="34" spans="1:8" s="6" customFormat="1" ht="18" customHeight="1" x14ac:dyDescent="0.2">
      <c r="A34" s="31" t="s">
        <v>104</v>
      </c>
      <c r="B34" s="10"/>
      <c r="C34" s="5"/>
      <c r="D34" s="5"/>
      <c r="E34" s="5"/>
      <c r="F34" s="5"/>
      <c r="G34" s="5"/>
      <c r="H34" s="5"/>
    </row>
    <row r="35" spans="1: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</row>
    <row r="36" spans="1: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</row>
    <row r="37" spans="1: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</row>
    <row r="38" spans="1: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</row>
    <row r="39" spans="1: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</row>
    <row r="40" spans="1: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</row>
    <row r="41" spans="1: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</row>
    <row r="42" spans="1: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</row>
    <row r="43" spans="1: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</row>
    <row r="44" spans="1: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</row>
    <row r="45" spans="1: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</row>
    <row r="46" spans="1: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</row>
    <row r="47" spans="1: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</row>
    <row r="48" spans="1: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</row>
    <row r="49" spans="1: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</row>
    <row r="50" spans="1: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</row>
    <row r="51" spans="1: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</row>
    <row r="52" spans="1: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</row>
    <row r="53" spans="1: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</row>
    <row r="54" spans="1: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</row>
    <row r="55" spans="1: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</row>
    <row r="56" spans="1: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</row>
    <row r="57" spans="1: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</row>
    <row r="58" spans="1:8" ht="17.25" hidden="1" customHeight="1" x14ac:dyDescent="0.2"/>
    <row r="59" spans="1: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</row>
    <row r="60" spans="1: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</row>
    <row r="61" spans="1: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</row>
    <row r="62" spans="1: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</row>
    <row r="63" spans="1: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</row>
    <row r="64" spans="1: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</row>
    <row r="65" spans="1: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</row>
    <row r="66" spans="1: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</row>
    <row r="67" spans="1: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</row>
    <row r="68" spans="1: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</row>
    <row r="69" spans="1: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</row>
    <row r="70" spans="1: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</row>
    <row r="71" spans="1: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</row>
    <row r="72" spans="1: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</row>
    <row r="73" spans="1: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</row>
    <row r="74" spans="1: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</row>
    <row r="75" spans="1: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</row>
    <row r="76" spans="1: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</row>
    <row r="77" spans="1: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</row>
    <row r="78" spans="1: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</row>
    <row r="79" spans="1: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</row>
    <row r="80" spans="1: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>*</v>
      </c>
      <c r="E80" s="5" t="str">
        <f t="shared" si="2"/>
        <v/>
      </c>
      <c r="F80" s="5" t="str">
        <f t="shared" si="2"/>
        <v>*</v>
      </c>
      <c r="G80" s="5"/>
      <c r="H80" s="5"/>
    </row>
    <row r="81" spans="1: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81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82" sqref="E82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101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41</v>
      </c>
      <c r="D5" s="56"/>
      <c r="E5" s="56"/>
      <c r="F5" s="57" t="s">
        <v>42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30" customFormat="1" ht="18" customHeight="1" x14ac:dyDescent="0.2">
      <c r="A9" s="27" t="s">
        <v>66</v>
      </c>
      <c r="B9" s="28" t="s">
        <v>57</v>
      </c>
      <c r="C9" s="29">
        <v>5783</v>
      </c>
      <c r="D9" s="29">
        <v>3226</v>
      </c>
      <c r="E9" s="29">
        <v>2557</v>
      </c>
      <c r="F9" s="29">
        <v>189016.83500000002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531</v>
      </c>
      <c r="D10" s="5">
        <v>301</v>
      </c>
      <c r="E10" s="5">
        <v>230</v>
      </c>
      <c r="F10" s="5">
        <v>14354.3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733</v>
      </c>
      <c r="D11" s="5">
        <v>432</v>
      </c>
      <c r="E11" s="5">
        <v>301</v>
      </c>
      <c r="F11" s="5">
        <v>25257.165000000001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370</v>
      </c>
      <c r="D12" s="5">
        <v>203</v>
      </c>
      <c r="E12" s="5">
        <v>167</v>
      </c>
      <c r="F12" s="5">
        <v>12214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608</v>
      </c>
      <c r="D13" s="5">
        <v>343</v>
      </c>
      <c r="E13" s="5">
        <v>265</v>
      </c>
      <c r="F13" s="5">
        <v>20035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470</v>
      </c>
      <c r="D14" s="5">
        <v>255</v>
      </c>
      <c r="E14" s="5">
        <v>215</v>
      </c>
      <c r="F14" s="5">
        <v>16257.3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523</v>
      </c>
      <c r="D15" s="5">
        <v>298</v>
      </c>
      <c r="E15" s="5">
        <v>225</v>
      </c>
      <c r="F15" s="5">
        <v>19666.099999999999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106</v>
      </c>
      <c r="D16" s="5">
        <v>55</v>
      </c>
      <c r="E16" s="5">
        <v>51</v>
      </c>
      <c r="F16" s="5">
        <v>3083.07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50</v>
      </c>
      <c r="D17" s="5">
        <v>33</v>
      </c>
      <c r="E17" s="5">
        <v>17</v>
      </c>
      <c r="F17" s="5">
        <v>1359.4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72</v>
      </c>
      <c r="D18" s="5">
        <v>38</v>
      </c>
      <c r="E18" s="5">
        <v>34</v>
      </c>
      <c r="F18" s="5">
        <v>1549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306</v>
      </c>
      <c r="D19" s="5">
        <v>175</v>
      </c>
      <c r="E19" s="5">
        <v>131</v>
      </c>
      <c r="F19" s="5">
        <v>9447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397</v>
      </c>
      <c r="D20" s="5">
        <v>175</v>
      </c>
      <c r="E20" s="5">
        <v>222</v>
      </c>
      <c r="F20" s="5">
        <v>12831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280</v>
      </c>
      <c r="D21" s="5">
        <v>150</v>
      </c>
      <c r="E21" s="5">
        <v>130</v>
      </c>
      <c r="F21" s="5">
        <v>9053.1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274</v>
      </c>
      <c r="D22" s="5">
        <v>152</v>
      </c>
      <c r="E22" s="5">
        <v>122</v>
      </c>
      <c r="F22" s="5">
        <v>9600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427</v>
      </c>
      <c r="D23" s="5">
        <v>241</v>
      </c>
      <c r="E23" s="5">
        <v>186</v>
      </c>
      <c r="F23" s="5">
        <v>15181.7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108</v>
      </c>
      <c r="D24" s="5">
        <v>82</v>
      </c>
      <c r="E24" s="5">
        <v>26</v>
      </c>
      <c r="F24" s="5">
        <v>2890.05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143</v>
      </c>
      <c r="D25" s="5">
        <v>73</v>
      </c>
      <c r="E25" s="5">
        <v>70</v>
      </c>
      <c r="F25" s="5">
        <v>4290.25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38</v>
      </c>
      <c r="D26" s="5">
        <v>23</v>
      </c>
      <c r="E26" s="5">
        <v>15</v>
      </c>
      <c r="F26" s="5">
        <v>1297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117</v>
      </c>
      <c r="D27" s="5">
        <v>76</v>
      </c>
      <c r="E27" s="5">
        <v>41</v>
      </c>
      <c r="F27" s="5">
        <v>3691.7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51</v>
      </c>
      <c r="D28" s="5">
        <v>22</v>
      </c>
      <c r="E28" s="5">
        <v>29</v>
      </c>
      <c r="F28" s="5">
        <v>980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176</v>
      </c>
      <c r="D29" s="5">
        <v>98</v>
      </c>
      <c r="E29" s="5">
        <v>78</v>
      </c>
      <c r="F29" s="5">
        <v>5950.7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3</v>
      </c>
      <c r="D30" s="5">
        <v>1</v>
      </c>
      <c r="E30" s="5">
        <v>2</v>
      </c>
      <c r="F30" s="5">
        <v>29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103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/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81"/>
  <sheetViews>
    <sheetView zoomScale="80" zoomScaleNormal="80" workbookViewId="0">
      <pane xSplit="2" ySplit="9" topLeftCell="C10" activePane="bottomRight" state="frozen"/>
      <selection activeCell="E82" sqref="E82"/>
      <selection pane="topRight" activeCell="E82" sqref="E82"/>
      <selection pane="bottomLeft" activeCell="E82" sqref="E82"/>
      <selection pane="bottomRight" activeCell="A2" sqref="A2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98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41</v>
      </c>
      <c r="D5" s="56"/>
      <c r="E5" s="56"/>
      <c r="F5" s="57" t="s">
        <v>42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30" customFormat="1" ht="18" customHeight="1" x14ac:dyDescent="0.2">
      <c r="A9" s="27" t="s">
        <v>66</v>
      </c>
      <c r="B9" s="28" t="s">
        <v>57</v>
      </c>
      <c r="C9" s="29">
        <v>4982</v>
      </c>
      <c r="D9" s="29">
        <v>2715</v>
      </c>
      <c r="E9" s="29">
        <v>2267</v>
      </c>
      <c r="F9" s="29">
        <v>151514.44999999998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524</v>
      </c>
      <c r="D10" s="5">
        <v>284</v>
      </c>
      <c r="E10" s="5">
        <v>240</v>
      </c>
      <c r="F10" s="5">
        <v>13814.2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644</v>
      </c>
      <c r="D11" s="5">
        <v>376</v>
      </c>
      <c r="E11" s="5">
        <v>268</v>
      </c>
      <c r="F11" s="5">
        <v>19728.25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325</v>
      </c>
      <c r="D12" s="5">
        <v>185</v>
      </c>
      <c r="E12" s="5">
        <v>140</v>
      </c>
      <c r="F12" s="5">
        <v>10092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253</v>
      </c>
      <c r="D13" s="5">
        <v>151</v>
      </c>
      <c r="E13" s="5">
        <v>102</v>
      </c>
      <c r="F13" s="5">
        <v>8709.6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429</v>
      </c>
      <c r="D14" s="5">
        <v>237</v>
      </c>
      <c r="E14" s="5">
        <v>192</v>
      </c>
      <c r="F14" s="5">
        <v>14540.7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571</v>
      </c>
      <c r="D15" s="5">
        <v>298</v>
      </c>
      <c r="E15" s="5">
        <v>273</v>
      </c>
      <c r="F15" s="5">
        <v>21091.3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69</v>
      </c>
      <c r="D16" s="5">
        <v>30</v>
      </c>
      <c r="E16" s="5">
        <v>39</v>
      </c>
      <c r="F16" s="5">
        <v>1963.9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48</v>
      </c>
      <c r="D17" s="5">
        <v>28</v>
      </c>
      <c r="E17" s="5">
        <v>20</v>
      </c>
      <c r="F17" s="5">
        <v>1522.3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90</v>
      </c>
      <c r="D18" s="5">
        <v>59</v>
      </c>
      <c r="E18" s="5">
        <v>31</v>
      </c>
      <c r="F18" s="5">
        <v>2921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313</v>
      </c>
      <c r="D19" s="5">
        <v>169</v>
      </c>
      <c r="E19" s="5">
        <v>144</v>
      </c>
      <c r="F19" s="5">
        <v>9058.7999999999993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255</v>
      </c>
      <c r="D20" s="5">
        <v>131</v>
      </c>
      <c r="E20" s="5">
        <v>124</v>
      </c>
      <c r="F20" s="5">
        <v>5787.9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327</v>
      </c>
      <c r="D21" s="5">
        <v>189</v>
      </c>
      <c r="E21" s="5">
        <v>138</v>
      </c>
      <c r="F21" s="5">
        <v>5711.9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273</v>
      </c>
      <c r="D22" s="5">
        <v>126</v>
      </c>
      <c r="E22" s="5">
        <v>147</v>
      </c>
      <c r="F22" s="5">
        <v>9532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248</v>
      </c>
      <c r="D23" s="5">
        <v>122</v>
      </c>
      <c r="E23" s="5">
        <v>126</v>
      </c>
      <c r="F23" s="5">
        <v>7803.1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98</v>
      </c>
      <c r="D24" s="5">
        <v>51</v>
      </c>
      <c r="E24" s="5">
        <v>47</v>
      </c>
      <c r="F24" s="5">
        <v>2369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118</v>
      </c>
      <c r="D25" s="5">
        <v>60</v>
      </c>
      <c r="E25" s="5">
        <v>58</v>
      </c>
      <c r="F25" s="5">
        <v>3768.9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14</v>
      </c>
      <c r="D26" s="5">
        <v>6</v>
      </c>
      <c r="E26" s="5">
        <v>8</v>
      </c>
      <c r="F26" s="5">
        <v>524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135</v>
      </c>
      <c r="D27" s="5">
        <v>72</v>
      </c>
      <c r="E27" s="5">
        <v>63</v>
      </c>
      <c r="F27" s="5">
        <v>4419.3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76</v>
      </c>
      <c r="D28" s="5">
        <v>42</v>
      </c>
      <c r="E28" s="5">
        <v>34</v>
      </c>
      <c r="F28" s="5">
        <v>2490.1999999999998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166</v>
      </c>
      <c r="D29" s="5">
        <v>94</v>
      </c>
      <c r="E29" s="5">
        <v>72</v>
      </c>
      <c r="F29" s="5">
        <v>5495.1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6</v>
      </c>
      <c r="D30" s="5">
        <v>5</v>
      </c>
      <c r="E30" s="5">
        <v>1</v>
      </c>
      <c r="F30" s="5">
        <v>171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99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>*</v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81"/>
  <sheetViews>
    <sheetView workbookViewId="0">
      <pane xSplit="2" ySplit="9" topLeftCell="C12" activePane="bottomRight" state="frozen"/>
      <selection activeCell="E82" sqref="E82"/>
      <selection pane="topRight" activeCell="E82" sqref="E82"/>
      <selection pane="bottomLeft" activeCell="E82" sqref="E82"/>
      <selection pane="bottomRight" activeCell="A24" sqref="A24:XFD24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95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41</v>
      </c>
      <c r="D5" s="56"/>
      <c r="E5" s="56"/>
      <c r="F5" s="57" t="s">
        <v>42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30" customFormat="1" ht="18" customHeight="1" x14ac:dyDescent="0.2">
      <c r="A9" s="27" t="s">
        <v>66</v>
      </c>
      <c r="B9" s="28" t="s">
        <v>57</v>
      </c>
      <c r="C9" s="29">
        <v>4344</v>
      </c>
      <c r="D9" s="29">
        <v>2403</v>
      </c>
      <c r="E9" s="29">
        <v>1941</v>
      </c>
      <c r="F9" s="29">
        <v>141974.30300000001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488</v>
      </c>
      <c r="D10" s="5">
        <v>267</v>
      </c>
      <c r="E10" s="5">
        <v>221</v>
      </c>
      <c r="F10" s="5">
        <v>13016.1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470</v>
      </c>
      <c r="D11" s="5">
        <v>271</v>
      </c>
      <c r="E11" s="5">
        <v>199</v>
      </c>
      <c r="F11" s="5">
        <v>14244.47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308</v>
      </c>
      <c r="D12" s="5">
        <v>180</v>
      </c>
      <c r="E12" s="5">
        <v>128</v>
      </c>
      <c r="F12" s="5">
        <v>9897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166</v>
      </c>
      <c r="D13" s="5">
        <v>101</v>
      </c>
      <c r="E13" s="5">
        <v>65</v>
      </c>
      <c r="F13" s="5">
        <v>5548.1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321</v>
      </c>
      <c r="D14" s="5">
        <v>164</v>
      </c>
      <c r="E14" s="5">
        <v>157</v>
      </c>
      <c r="F14" s="5">
        <v>10801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603</v>
      </c>
      <c r="D15" s="5">
        <v>335</v>
      </c>
      <c r="E15" s="5">
        <v>268</v>
      </c>
      <c r="F15" s="5">
        <v>21530.400000000001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53</v>
      </c>
      <c r="D16" s="5">
        <v>26</v>
      </c>
      <c r="E16" s="5">
        <v>27</v>
      </c>
      <c r="F16" s="5">
        <v>1920.6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39</v>
      </c>
      <c r="D17" s="5">
        <v>32</v>
      </c>
      <c r="E17" s="5">
        <v>7</v>
      </c>
      <c r="F17" s="5">
        <v>1313.3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54</v>
      </c>
      <c r="D18" s="5">
        <v>35</v>
      </c>
      <c r="E18" s="5">
        <v>19</v>
      </c>
      <c r="F18" s="5">
        <v>1720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273</v>
      </c>
      <c r="D19" s="5">
        <v>143</v>
      </c>
      <c r="E19" s="5">
        <v>130</v>
      </c>
      <c r="F19" s="5">
        <v>8736.6329999999998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168</v>
      </c>
      <c r="D20" s="5">
        <v>74</v>
      </c>
      <c r="E20" s="5">
        <v>94</v>
      </c>
      <c r="F20" s="5">
        <v>5354.8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210</v>
      </c>
      <c r="D21" s="5">
        <v>121</v>
      </c>
      <c r="E21" s="5">
        <v>89</v>
      </c>
      <c r="F21" s="5">
        <v>7353.6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492</v>
      </c>
      <c r="D22" s="5">
        <v>245</v>
      </c>
      <c r="E22" s="5">
        <v>247</v>
      </c>
      <c r="F22" s="5">
        <v>17511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214</v>
      </c>
      <c r="D23" s="5">
        <v>131</v>
      </c>
      <c r="E23" s="5">
        <v>83</v>
      </c>
      <c r="F23" s="5">
        <v>7237.6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58</v>
      </c>
      <c r="D24" s="5">
        <v>34</v>
      </c>
      <c r="E24" s="5">
        <v>24</v>
      </c>
      <c r="F24" s="5">
        <v>1362.4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134</v>
      </c>
      <c r="D25" s="5">
        <v>92</v>
      </c>
      <c r="E25" s="5">
        <v>42</v>
      </c>
      <c r="F25" s="5">
        <v>4005.5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16</v>
      </c>
      <c r="D26" s="5">
        <v>9</v>
      </c>
      <c r="E26" s="5">
        <v>7</v>
      </c>
      <c r="F26" s="5">
        <v>554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101</v>
      </c>
      <c r="D27" s="5">
        <v>53</v>
      </c>
      <c r="E27" s="5">
        <v>48</v>
      </c>
      <c r="F27" s="5">
        <v>3094.8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57</v>
      </c>
      <c r="D28" s="5">
        <v>31</v>
      </c>
      <c r="E28" s="5">
        <v>26</v>
      </c>
      <c r="F28" s="5">
        <v>3039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117</v>
      </c>
      <c r="D29" s="5">
        <v>58</v>
      </c>
      <c r="E29" s="5">
        <v>59</v>
      </c>
      <c r="F29" s="5">
        <v>3704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2</v>
      </c>
      <c r="D30" s="5">
        <v>1</v>
      </c>
      <c r="E30" s="5">
        <v>1</v>
      </c>
      <c r="F30" s="5">
        <v>30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96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/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/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81"/>
  <sheetViews>
    <sheetView workbookViewId="0">
      <pane xSplit="2" ySplit="9" topLeftCell="C15" activePane="bottomRight" state="frozen"/>
      <selection activeCell="E82" sqref="E82"/>
      <selection pane="topRight" activeCell="E82" sqref="E82"/>
      <selection pane="bottomLeft" activeCell="E82" sqref="E82"/>
      <selection pane="bottomRight" activeCell="F31" sqref="F31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92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64</v>
      </c>
      <c r="D5" s="56"/>
      <c r="E5" s="56"/>
      <c r="F5" s="57" t="s">
        <v>65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30" customFormat="1" ht="18" customHeight="1" x14ac:dyDescent="0.2">
      <c r="A9" s="27" t="s">
        <v>66</v>
      </c>
      <c r="B9" s="28" t="s">
        <v>57</v>
      </c>
      <c r="C9" s="29">
        <v>5037</v>
      </c>
      <c r="D9" s="29">
        <v>2775</v>
      </c>
      <c r="E9" s="29">
        <v>2262</v>
      </c>
      <c r="F9" s="29">
        <v>151578.60999999999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538</v>
      </c>
      <c r="D10" s="5">
        <v>289</v>
      </c>
      <c r="E10" s="5">
        <v>249</v>
      </c>
      <c r="F10" s="5">
        <v>12753.3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553</v>
      </c>
      <c r="D11" s="5">
        <v>367</v>
      </c>
      <c r="E11" s="5">
        <v>186</v>
      </c>
      <c r="F11" s="5">
        <v>16351.81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338</v>
      </c>
      <c r="D12" s="5">
        <v>182</v>
      </c>
      <c r="E12" s="5">
        <v>156</v>
      </c>
      <c r="F12" s="5">
        <v>10063.5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146</v>
      </c>
      <c r="D13" s="5">
        <v>94</v>
      </c>
      <c r="E13" s="5">
        <v>52</v>
      </c>
      <c r="F13" s="5">
        <v>4284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404</v>
      </c>
      <c r="D14" s="5">
        <v>219</v>
      </c>
      <c r="E14" s="5">
        <v>185</v>
      </c>
      <c r="F14" s="5">
        <v>12227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667</v>
      </c>
      <c r="D15" s="5">
        <v>346</v>
      </c>
      <c r="E15" s="5">
        <v>321</v>
      </c>
      <c r="F15" s="5">
        <v>22190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63</v>
      </c>
      <c r="D16" s="5">
        <v>34</v>
      </c>
      <c r="E16" s="5">
        <v>29</v>
      </c>
      <c r="F16" s="5">
        <v>2025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45</v>
      </c>
      <c r="D17" s="5">
        <v>26</v>
      </c>
      <c r="E17" s="5">
        <v>19</v>
      </c>
      <c r="F17" s="5">
        <v>1429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39</v>
      </c>
      <c r="D18" s="5">
        <v>18</v>
      </c>
      <c r="E18" s="5">
        <v>21</v>
      </c>
      <c r="F18" s="5">
        <v>1059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274</v>
      </c>
      <c r="D19" s="5">
        <v>169</v>
      </c>
      <c r="E19" s="5">
        <v>105</v>
      </c>
      <c r="F19" s="5">
        <v>7745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305</v>
      </c>
      <c r="D20" s="5">
        <v>146</v>
      </c>
      <c r="E20" s="5">
        <v>159</v>
      </c>
      <c r="F20" s="5">
        <v>8898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241</v>
      </c>
      <c r="D21" s="5">
        <v>132</v>
      </c>
      <c r="E21" s="5">
        <v>109</v>
      </c>
      <c r="F21" s="5">
        <v>7766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564</v>
      </c>
      <c r="D22" s="5">
        <v>256</v>
      </c>
      <c r="E22" s="5">
        <v>308</v>
      </c>
      <c r="F22" s="5">
        <v>18445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229</v>
      </c>
      <c r="D23" s="5">
        <v>140</v>
      </c>
      <c r="E23" s="5">
        <v>89</v>
      </c>
      <c r="F23" s="5">
        <v>6493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135</v>
      </c>
      <c r="D24" s="5">
        <v>78</v>
      </c>
      <c r="E24" s="5">
        <v>57</v>
      </c>
      <c r="F24" s="5">
        <v>3276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109</v>
      </c>
      <c r="D25" s="5">
        <v>72</v>
      </c>
      <c r="E25" s="5">
        <v>37</v>
      </c>
      <c r="F25" s="5">
        <v>3116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16</v>
      </c>
      <c r="D26" s="5">
        <v>8</v>
      </c>
      <c r="E26" s="5">
        <v>8</v>
      </c>
      <c r="F26" s="5">
        <v>505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103</v>
      </c>
      <c r="D27" s="5">
        <v>52</v>
      </c>
      <c r="E27" s="5">
        <v>51</v>
      </c>
      <c r="F27" s="5">
        <v>2980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92</v>
      </c>
      <c r="D28" s="5">
        <v>42</v>
      </c>
      <c r="E28" s="5">
        <v>50</v>
      </c>
      <c r="F28" s="5">
        <v>4607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172</v>
      </c>
      <c r="D29" s="5">
        <v>101</v>
      </c>
      <c r="E29" s="5">
        <v>71</v>
      </c>
      <c r="F29" s="5">
        <v>5319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3</v>
      </c>
      <c r="D30" s="5">
        <v>3</v>
      </c>
      <c r="E30" s="5">
        <v>0</v>
      </c>
      <c r="F30" s="5">
        <v>26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1</v>
      </c>
      <c r="D31" s="13">
        <v>1</v>
      </c>
      <c r="E31" s="13">
        <v>0</v>
      </c>
      <c r="F31" s="13">
        <v>20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6" t="s">
        <v>93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>*</v>
      </c>
      <c r="E80" s="5" t="str">
        <f t="shared" si="2"/>
        <v/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>*</v>
      </c>
      <c r="D81" s="5" t="str">
        <f t="shared" si="2"/>
        <v>*</v>
      </c>
      <c r="E81" s="5" t="str">
        <f t="shared" si="2"/>
        <v/>
      </c>
      <c r="F81" s="5" t="str">
        <f t="shared" si="2"/>
        <v>*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36"/>
  <sheetViews>
    <sheetView workbookViewId="0">
      <pane xSplit="2" ySplit="9" topLeftCell="C10" activePane="bottomRight" state="frozen"/>
      <selection activeCell="C9" sqref="C9:F33"/>
      <selection pane="topRight" activeCell="C9" sqref="C9:F33"/>
      <selection pane="bottomLeft" activeCell="C9" sqref="C9:F33"/>
      <selection pane="bottomRight" activeCell="A24" sqref="A24:XFD24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61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64</v>
      </c>
      <c r="D5" s="56"/>
      <c r="E5" s="56"/>
      <c r="F5" s="57" t="s">
        <v>65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30" customFormat="1" ht="18" customHeight="1" x14ac:dyDescent="0.2">
      <c r="A9" s="27" t="s">
        <v>66</v>
      </c>
      <c r="B9" s="28" t="s">
        <v>57</v>
      </c>
      <c r="C9" s="29">
        <v>5113</v>
      </c>
      <c r="D9" s="29">
        <v>2835</v>
      </c>
      <c r="E9" s="29">
        <v>2278</v>
      </c>
      <c r="F9" s="29">
        <v>154453.79300000001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421</v>
      </c>
      <c r="D10" s="5">
        <v>260</v>
      </c>
      <c r="E10" s="5">
        <v>161</v>
      </c>
      <c r="F10" s="5">
        <v>9656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585</v>
      </c>
      <c r="D11" s="5">
        <v>334</v>
      </c>
      <c r="E11" s="5">
        <v>251</v>
      </c>
      <c r="F11" s="5">
        <v>17610.776000000002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343</v>
      </c>
      <c r="D12" s="5">
        <v>205</v>
      </c>
      <c r="E12" s="5">
        <v>138</v>
      </c>
      <c r="F12" s="5">
        <v>9956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146</v>
      </c>
      <c r="D13" s="5">
        <v>89</v>
      </c>
      <c r="E13" s="5">
        <v>57</v>
      </c>
      <c r="F13" s="5">
        <v>4019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411</v>
      </c>
      <c r="D14" s="5">
        <v>222</v>
      </c>
      <c r="E14" s="5">
        <v>189</v>
      </c>
      <c r="F14" s="5">
        <v>11888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1030</v>
      </c>
      <c r="D15" s="5">
        <v>549</v>
      </c>
      <c r="E15" s="5">
        <v>481</v>
      </c>
      <c r="F15" s="5">
        <v>35310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79</v>
      </c>
      <c r="D16" s="5">
        <v>41</v>
      </c>
      <c r="E16" s="5">
        <v>38</v>
      </c>
      <c r="F16" s="5">
        <v>2435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42</v>
      </c>
      <c r="D17" s="5">
        <v>24</v>
      </c>
      <c r="E17" s="5">
        <v>18</v>
      </c>
      <c r="F17" s="5">
        <v>1525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64</v>
      </c>
      <c r="D18" s="5">
        <v>43</v>
      </c>
      <c r="E18" s="5">
        <v>21</v>
      </c>
      <c r="F18" s="5">
        <v>1777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205</v>
      </c>
      <c r="D19" s="5">
        <v>119</v>
      </c>
      <c r="E19" s="5">
        <v>86</v>
      </c>
      <c r="F19" s="5">
        <v>5492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292</v>
      </c>
      <c r="D20" s="5">
        <v>147</v>
      </c>
      <c r="E20" s="5">
        <v>145</v>
      </c>
      <c r="F20" s="5">
        <v>8715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213</v>
      </c>
      <c r="D21" s="5">
        <v>129</v>
      </c>
      <c r="E21" s="5">
        <v>84</v>
      </c>
      <c r="F21" s="5">
        <v>7050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422</v>
      </c>
      <c r="D22" s="5">
        <v>199</v>
      </c>
      <c r="E22" s="5">
        <v>223</v>
      </c>
      <c r="F22" s="5">
        <v>14005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163</v>
      </c>
      <c r="D23" s="5">
        <v>95</v>
      </c>
      <c r="E23" s="5">
        <v>68</v>
      </c>
      <c r="F23" s="5">
        <v>4901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155</v>
      </c>
      <c r="D24" s="5">
        <v>106</v>
      </c>
      <c r="E24" s="5">
        <v>49</v>
      </c>
      <c r="F24" s="5">
        <v>4051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109</v>
      </c>
      <c r="D25" s="5">
        <v>59</v>
      </c>
      <c r="E25" s="5">
        <v>50</v>
      </c>
      <c r="F25" s="5">
        <v>2995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9</v>
      </c>
      <c r="D26" s="5">
        <v>6</v>
      </c>
      <c r="E26" s="5">
        <v>3</v>
      </c>
      <c r="F26" s="5">
        <v>240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119</v>
      </c>
      <c r="D27" s="5">
        <v>56</v>
      </c>
      <c r="E27" s="5">
        <v>63</v>
      </c>
      <c r="F27" s="5">
        <v>3498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94</v>
      </c>
      <c r="D28" s="5">
        <v>48</v>
      </c>
      <c r="E28" s="5">
        <v>46</v>
      </c>
      <c r="F28" s="5">
        <v>2850.0169999999998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210</v>
      </c>
      <c r="D29" s="5">
        <v>103</v>
      </c>
      <c r="E29" s="5">
        <v>107</v>
      </c>
      <c r="F29" s="5">
        <v>6462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1</v>
      </c>
      <c r="D30" s="5">
        <v>1</v>
      </c>
      <c r="E30" s="5">
        <v>0</v>
      </c>
      <c r="F30" s="5">
        <v>18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6" t="s">
        <v>76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customHeight="1" x14ac:dyDescent="0.2">
      <c r="A35" s="9"/>
      <c r="B35" s="10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customHeight="1" x14ac:dyDescent="0.2">
      <c r="B36" s="10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36"/>
  <sheetViews>
    <sheetView workbookViewId="0">
      <pane xSplit="2" ySplit="9" topLeftCell="C10" activePane="bottomRight" state="frozen"/>
      <selection activeCell="D13" sqref="D13"/>
      <selection pane="topRight" activeCell="D13" sqref="D13"/>
      <selection pane="bottomLeft" activeCell="D13" sqref="D13"/>
      <selection pane="bottomRight" activeCell="A9" sqref="A9:XFD9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91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64</v>
      </c>
      <c r="D5" s="56"/>
      <c r="E5" s="56"/>
      <c r="F5" s="57" t="s">
        <v>65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30" customFormat="1" ht="18" customHeight="1" x14ac:dyDescent="0.2">
      <c r="A9" s="27" t="s">
        <v>66</v>
      </c>
      <c r="B9" s="28" t="s">
        <v>57</v>
      </c>
      <c r="C9" s="29">
        <v>4734</v>
      </c>
      <c r="D9" s="29">
        <v>2564</v>
      </c>
      <c r="E9" s="29">
        <v>2170</v>
      </c>
      <c r="F9" s="29">
        <v>142077.31899999999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451</v>
      </c>
      <c r="D10" s="5">
        <v>265</v>
      </c>
      <c r="E10" s="5">
        <v>186</v>
      </c>
      <c r="F10" s="5">
        <v>11434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600</v>
      </c>
      <c r="D11" s="5">
        <v>353</v>
      </c>
      <c r="E11" s="5">
        <v>247</v>
      </c>
      <c r="F11" s="5">
        <v>17337.77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333</v>
      </c>
      <c r="D12" s="5">
        <v>178</v>
      </c>
      <c r="E12" s="5">
        <v>155</v>
      </c>
      <c r="F12" s="5">
        <v>9289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108</v>
      </c>
      <c r="D13" s="5">
        <v>62</v>
      </c>
      <c r="E13" s="5">
        <v>46</v>
      </c>
      <c r="F13" s="5">
        <v>3007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354</v>
      </c>
      <c r="D14" s="5">
        <v>175</v>
      </c>
      <c r="E14" s="5">
        <v>179</v>
      </c>
      <c r="F14" s="5">
        <v>10196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1056</v>
      </c>
      <c r="D15" s="5">
        <v>531</v>
      </c>
      <c r="E15" s="5">
        <v>525</v>
      </c>
      <c r="F15" s="5">
        <v>35790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43</v>
      </c>
      <c r="D16" s="5">
        <v>22</v>
      </c>
      <c r="E16" s="5">
        <v>21</v>
      </c>
      <c r="F16" s="5">
        <v>1380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39</v>
      </c>
      <c r="D17" s="5">
        <v>19</v>
      </c>
      <c r="E17" s="5">
        <v>20</v>
      </c>
      <c r="F17" s="5">
        <v>1215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58</v>
      </c>
      <c r="D18" s="5">
        <v>31</v>
      </c>
      <c r="E18" s="5">
        <v>27</v>
      </c>
      <c r="F18" s="5">
        <v>1815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286</v>
      </c>
      <c r="D19" s="5">
        <v>154</v>
      </c>
      <c r="E19" s="5">
        <v>132</v>
      </c>
      <c r="F19" s="5">
        <v>8567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229</v>
      </c>
      <c r="D20" s="5">
        <v>112</v>
      </c>
      <c r="E20" s="5">
        <v>117</v>
      </c>
      <c r="F20" s="5">
        <v>7122.4989999999998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164</v>
      </c>
      <c r="D21" s="5">
        <v>86</v>
      </c>
      <c r="E21" s="5">
        <v>78</v>
      </c>
      <c r="F21" s="5">
        <v>5400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107</v>
      </c>
      <c r="D22" s="5">
        <v>53</v>
      </c>
      <c r="E22" s="5">
        <v>54</v>
      </c>
      <c r="F22" s="5">
        <v>3277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180</v>
      </c>
      <c r="D23" s="5">
        <v>114</v>
      </c>
      <c r="E23" s="5">
        <v>66</v>
      </c>
      <c r="F23" s="5">
        <v>5084.25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154</v>
      </c>
      <c r="D24" s="5">
        <v>105</v>
      </c>
      <c r="E24" s="5">
        <v>49</v>
      </c>
      <c r="F24" s="5">
        <v>3585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128</v>
      </c>
      <c r="D25" s="5">
        <v>82</v>
      </c>
      <c r="E25" s="5">
        <v>46</v>
      </c>
      <c r="F25" s="5">
        <v>3520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22</v>
      </c>
      <c r="D26" s="5">
        <v>8</v>
      </c>
      <c r="E26" s="5">
        <v>14</v>
      </c>
      <c r="F26" s="5">
        <v>571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179</v>
      </c>
      <c r="D27" s="5">
        <v>92</v>
      </c>
      <c r="E27" s="5">
        <v>87</v>
      </c>
      <c r="F27" s="5">
        <v>5030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93</v>
      </c>
      <c r="D28" s="5">
        <v>40</v>
      </c>
      <c r="E28" s="5">
        <v>53</v>
      </c>
      <c r="F28" s="5">
        <v>3857.8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148</v>
      </c>
      <c r="D29" s="5">
        <v>81</v>
      </c>
      <c r="E29" s="5">
        <v>67</v>
      </c>
      <c r="F29" s="5">
        <v>4599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2</v>
      </c>
      <c r="D31" s="13">
        <v>1</v>
      </c>
      <c r="E31" s="13">
        <v>1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6" t="s">
        <v>76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customHeight="1" x14ac:dyDescent="0.2">
      <c r="A35" s="9"/>
      <c r="B35" s="10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customHeight="1" x14ac:dyDescent="0.2">
      <c r="B36" s="10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81"/>
  <sheetViews>
    <sheetView workbookViewId="0">
      <pane xSplit="2" ySplit="9" topLeftCell="C10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89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64</v>
      </c>
      <c r="D5" s="56"/>
      <c r="E5" s="56"/>
      <c r="F5" s="57" t="s">
        <v>65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6" customFormat="1" ht="18" customHeight="1" x14ac:dyDescent="0.2">
      <c r="A9" s="23" t="s">
        <v>66</v>
      </c>
      <c r="B9" s="24" t="s">
        <v>57</v>
      </c>
      <c r="C9" s="5">
        <v>4400</v>
      </c>
      <c r="D9" s="5">
        <v>2473</v>
      </c>
      <c r="E9" s="5">
        <v>1927</v>
      </c>
      <c r="F9" s="5">
        <v>131113.95000000001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s="6" customFormat="1" ht="18" customHeight="1" x14ac:dyDescent="0.2">
      <c r="A10" s="23" t="s">
        <v>56</v>
      </c>
      <c r="B10" s="10" t="s">
        <v>3</v>
      </c>
      <c r="C10" s="5">
        <v>403</v>
      </c>
      <c r="D10" s="5">
        <v>241</v>
      </c>
      <c r="E10" s="5">
        <v>162</v>
      </c>
      <c r="F10" s="5">
        <v>10475.9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557</v>
      </c>
      <c r="D11" s="5">
        <v>324</v>
      </c>
      <c r="E11" s="5">
        <v>233</v>
      </c>
      <c r="F11" s="5">
        <v>17433.55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326</v>
      </c>
      <c r="D12" s="5">
        <v>181</v>
      </c>
      <c r="E12" s="5">
        <v>145</v>
      </c>
      <c r="F12" s="5">
        <v>9626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99</v>
      </c>
      <c r="D13" s="5">
        <v>54</v>
      </c>
      <c r="E13" s="5">
        <v>45</v>
      </c>
      <c r="F13" s="5">
        <v>2495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254</v>
      </c>
      <c r="D14" s="5">
        <v>144</v>
      </c>
      <c r="E14" s="5">
        <v>110</v>
      </c>
      <c r="F14" s="5">
        <v>7386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1182</v>
      </c>
      <c r="D15" s="5">
        <v>640</v>
      </c>
      <c r="E15" s="5">
        <v>542</v>
      </c>
      <c r="F15" s="5">
        <v>37429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42</v>
      </c>
      <c r="D16" s="5">
        <v>22</v>
      </c>
      <c r="E16" s="5">
        <v>20</v>
      </c>
      <c r="F16" s="5">
        <v>1224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34</v>
      </c>
      <c r="D17" s="5">
        <v>19</v>
      </c>
      <c r="E17" s="5">
        <v>15</v>
      </c>
      <c r="F17" s="5">
        <v>1224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43</v>
      </c>
      <c r="D18" s="5">
        <v>22</v>
      </c>
      <c r="E18" s="5">
        <v>21</v>
      </c>
      <c r="F18" s="5">
        <v>1190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386</v>
      </c>
      <c r="D19" s="5">
        <v>229</v>
      </c>
      <c r="E19" s="5">
        <v>157</v>
      </c>
      <c r="F19" s="5">
        <v>9508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192</v>
      </c>
      <c r="D20" s="5">
        <v>102</v>
      </c>
      <c r="E20" s="5">
        <v>90</v>
      </c>
      <c r="F20" s="5">
        <v>6070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152</v>
      </c>
      <c r="D21" s="5">
        <v>97</v>
      </c>
      <c r="E21" s="5">
        <v>55</v>
      </c>
      <c r="F21" s="5">
        <v>5175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107</v>
      </c>
      <c r="D22" s="5">
        <v>48</v>
      </c>
      <c r="E22" s="5">
        <v>59</v>
      </c>
      <c r="F22" s="5">
        <v>3327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150</v>
      </c>
      <c r="D23" s="5">
        <v>86</v>
      </c>
      <c r="E23" s="5">
        <v>64</v>
      </c>
      <c r="F23" s="5">
        <v>4286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65</v>
      </c>
      <c r="D24" s="5">
        <v>43</v>
      </c>
      <c r="E24" s="5">
        <v>22</v>
      </c>
      <c r="F24" s="5">
        <v>1376.5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86</v>
      </c>
      <c r="D25" s="5">
        <v>54</v>
      </c>
      <c r="E25" s="5">
        <v>32</v>
      </c>
      <c r="F25" s="5">
        <v>2527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19</v>
      </c>
      <c r="D26" s="5">
        <v>11</v>
      </c>
      <c r="E26" s="5">
        <v>8</v>
      </c>
      <c r="F26" s="5">
        <v>461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121</v>
      </c>
      <c r="D27" s="5">
        <v>59</v>
      </c>
      <c r="E27" s="5">
        <v>62</v>
      </c>
      <c r="F27" s="5">
        <v>3197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109</v>
      </c>
      <c r="D28" s="5">
        <v>61</v>
      </c>
      <c r="E28" s="5">
        <v>48</v>
      </c>
      <c r="F28" s="5">
        <v>4716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73</v>
      </c>
      <c r="D29" s="5">
        <v>36</v>
      </c>
      <c r="E29" s="5">
        <v>37</v>
      </c>
      <c r="F29" s="5">
        <v>1987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6" t="s">
        <v>90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4400</v>
      </c>
      <c r="D35" s="5">
        <v>2473</v>
      </c>
      <c r="E35" s="5">
        <v>1927</v>
      </c>
      <c r="F35" s="5">
        <v>131113.95000000001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403</v>
      </c>
      <c r="D36" s="5">
        <v>241</v>
      </c>
      <c r="E36" s="5">
        <v>162</v>
      </c>
      <c r="F36" s="5">
        <v>10475.9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557</v>
      </c>
      <c r="D37" s="5">
        <v>324</v>
      </c>
      <c r="E37" s="5">
        <v>233</v>
      </c>
      <c r="F37" s="5">
        <v>17433.55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326</v>
      </c>
      <c r="D38" s="5">
        <v>181</v>
      </c>
      <c r="E38" s="5">
        <v>145</v>
      </c>
      <c r="F38" s="5">
        <v>9626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99</v>
      </c>
      <c r="D39" s="5">
        <v>54</v>
      </c>
      <c r="E39" s="5">
        <v>45</v>
      </c>
      <c r="F39" s="5">
        <v>2495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254</v>
      </c>
      <c r="D40" s="5">
        <v>144</v>
      </c>
      <c r="E40" s="5">
        <v>110</v>
      </c>
      <c r="F40" s="5">
        <v>7386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1182</v>
      </c>
      <c r="D41" s="5">
        <v>640</v>
      </c>
      <c r="E41" s="5">
        <v>542</v>
      </c>
      <c r="F41" s="5">
        <v>37429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42</v>
      </c>
      <c r="D42" s="5">
        <v>22</v>
      </c>
      <c r="E42" s="5">
        <v>20</v>
      </c>
      <c r="F42" s="5">
        <v>1224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34</v>
      </c>
      <c r="D43" s="5">
        <v>19</v>
      </c>
      <c r="E43" s="5">
        <v>15</v>
      </c>
      <c r="F43" s="5">
        <v>1224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43</v>
      </c>
      <c r="D44" s="5">
        <v>22</v>
      </c>
      <c r="E44" s="5">
        <v>21</v>
      </c>
      <c r="F44" s="5">
        <v>1190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386</v>
      </c>
      <c r="D45" s="5">
        <v>229</v>
      </c>
      <c r="E45" s="5">
        <v>157</v>
      </c>
      <c r="F45" s="5">
        <v>9508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192</v>
      </c>
      <c r="D46" s="5">
        <v>102</v>
      </c>
      <c r="E46" s="5">
        <v>90</v>
      </c>
      <c r="F46" s="5">
        <v>6070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152</v>
      </c>
      <c r="D47" s="5">
        <v>97</v>
      </c>
      <c r="E47" s="5">
        <v>55</v>
      </c>
      <c r="F47" s="5">
        <v>5175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107</v>
      </c>
      <c r="D48" s="5">
        <v>48</v>
      </c>
      <c r="E48" s="5">
        <v>59</v>
      </c>
      <c r="F48" s="5">
        <v>3327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150</v>
      </c>
      <c r="D49" s="5">
        <v>86</v>
      </c>
      <c r="E49" s="5">
        <v>64</v>
      </c>
      <c r="F49" s="5">
        <v>4286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43</v>
      </c>
      <c r="E50" s="5">
        <v>22</v>
      </c>
      <c r="F50" s="5">
        <v>1376.5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86</v>
      </c>
      <c r="D51" s="5">
        <v>54</v>
      </c>
      <c r="E51" s="5">
        <v>32</v>
      </c>
      <c r="F51" s="5">
        <v>2527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19</v>
      </c>
      <c r="D52" s="5">
        <v>11</v>
      </c>
      <c r="E52" s="5">
        <v>8</v>
      </c>
      <c r="F52" s="5">
        <v>461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121</v>
      </c>
      <c r="D53" s="5">
        <v>59</v>
      </c>
      <c r="E53" s="5">
        <v>62</v>
      </c>
      <c r="F53" s="5">
        <v>3197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109</v>
      </c>
      <c r="D54" s="5">
        <v>61</v>
      </c>
      <c r="E54" s="5">
        <v>48</v>
      </c>
      <c r="F54" s="5">
        <v>4716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73</v>
      </c>
      <c r="D55" s="5">
        <v>36</v>
      </c>
      <c r="E55" s="5">
        <v>37</v>
      </c>
      <c r="F55" s="5">
        <v>1987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0</v>
      </c>
      <c r="D56" s="5">
        <v>0</v>
      </c>
      <c r="E56" s="5">
        <v>0</v>
      </c>
      <c r="F56" s="5">
        <v>0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IF(C35=C9,"","*")</f>
        <v/>
      </c>
      <c r="D59" s="5" t="str">
        <f t="shared" ref="D59:F59" si="0">IF(D35=D9,"","*")</f>
        <v/>
      </c>
      <c r="E59" s="5" t="str">
        <f t="shared" si="0"/>
        <v/>
      </c>
      <c r="F59" s="5" t="str">
        <f t="shared" si="0"/>
        <v/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81" si="1">IF(C36=C10,"","*")</f>
        <v/>
      </c>
      <c r="D60" s="5" t="str">
        <f t="shared" si="1"/>
        <v/>
      </c>
      <c r="E60" s="5" t="str">
        <f t="shared" si="1"/>
        <v/>
      </c>
      <c r="F60" s="5" t="str">
        <f t="shared" si="1"/>
        <v/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/>
      </c>
      <c r="D61" s="5" t="str">
        <f t="shared" si="1"/>
        <v/>
      </c>
      <c r="E61" s="5" t="str">
        <f t="shared" si="1"/>
        <v/>
      </c>
      <c r="F61" s="5" t="str">
        <f t="shared" si="1"/>
        <v/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/>
      </c>
      <c r="D62" s="5" t="str">
        <f t="shared" si="1"/>
        <v/>
      </c>
      <c r="E62" s="5" t="str">
        <f t="shared" si="1"/>
        <v/>
      </c>
      <c r="F62" s="5" t="str">
        <f t="shared" si="1"/>
        <v/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/>
      </c>
      <c r="D63" s="5" t="str">
        <f t="shared" si="1"/>
        <v/>
      </c>
      <c r="E63" s="5" t="str">
        <f t="shared" si="1"/>
        <v/>
      </c>
      <c r="F63" s="5" t="str">
        <f t="shared" si="1"/>
        <v/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/>
      </c>
      <c r="D64" s="5" t="str">
        <f t="shared" si="1"/>
        <v/>
      </c>
      <c r="E64" s="5" t="str">
        <f t="shared" si="1"/>
        <v/>
      </c>
      <c r="F64" s="5" t="str">
        <f t="shared" si="1"/>
        <v/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/>
      </c>
      <c r="D65" s="5" t="str">
        <f t="shared" si="1"/>
        <v/>
      </c>
      <c r="E65" s="5" t="str">
        <f t="shared" si="1"/>
        <v/>
      </c>
      <c r="F65" s="5" t="str">
        <f t="shared" si="1"/>
        <v/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/>
      </c>
      <c r="D66" s="5" t="str">
        <f t="shared" si="1"/>
        <v/>
      </c>
      <c r="E66" s="5" t="str">
        <f t="shared" si="1"/>
        <v/>
      </c>
      <c r="F66" s="5" t="str">
        <f t="shared" si="1"/>
        <v/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/>
      </c>
      <c r="D67" s="5" t="str">
        <f t="shared" si="1"/>
        <v/>
      </c>
      <c r="E67" s="5" t="str">
        <f t="shared" si="1"/>
        <v/>
      </c>
      <c r="F67" s="5" t="str">
        <f t="shared" si="1"/>
        <v/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/>
      </c>
      <c r="D68" s="5" t="str">
        <f t="shared" si="1"/>
        <v/>
      </c>
      <c r="E68" s="5" t="str">
        <f t="shared" si="1"/>
        <v/>
      </c>
      <c r="F68" s="5" t="str">
        <f t="shared" si="1"/>
        <v/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/>
      </c>
      <c r="D69" s="5" t="str">
        <f t="shared" si="1"/>
        <v/>
      </c>
      <c r="E69" s="5" t="str">
        <f t="shared" si="1"/>
        <v/>
      </c>
      <c r="F69" s="5" t="str">
        <f t="shared" si="1"/>
        <v/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/>
      </c>
      <c r="D70" s="5" t="str">
        <f t="shared" si="1"/>
        <v/>
      </c>
      <c r="E70" s="5" t="str">
        <f t="shared" si="1"/>
        <v/>
      </c>
      <c r="F70" s="5" t="str">
        <f t="shared" si="1"/>
        <v/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/>
      </c>
      <c r="D71" s="5" t="str">
        <f t="shared" si="1"/>
        <v/>
      </c>
      <c r="E71" s="5" t="str">
        <f t="shared" si="1"/>
        <v/>
      </c>
      <c r="F71" s="5" t="str">
        <f t="shared" si="1"/>
        <v/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/>
      </c>
      <c r="D72" s="5" t="str">
        <f t="shared" si="1"/>
        <v/>
      </c>
      <c r="E72" s="5" t="str">
        <f t="shared" si="1"/>
        <v/>
      </c>
      <c r="F72" s="5" t="str">
        <f t="shared" si="1"/>
        <v/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/>
      </c>
      <c r="D73" s="5" t="str">
        <f t="shared" si="1"/>
        <v/>
      </c>
      <c r="E73" s="5" t="str">
        <f t="shared" si="1"/>
        <v/>
      </c>
      <c r="F73" s="5" t="str">
        <f t="shared" si="1"/>
        <v/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/>
      </c>
      <c r="D74" s="5" t="str">
        <f t="shared" si="1"/>
        <v/>
      </c>
      <c r="E74" s="5" t="str">
        <f t="shared" si="1"/>
        <v/>
      </c>
      <c r="F74" s="5" t="str">
        <f t="shared" si="1"/>
        <v/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/>
      </c>
      <c r="D75" s="5" t="str">
        <f t="shared" si="1"/>
        <v/>
      </c>
      <c r="E75" s="5" t="str">
        <f t="shared" si="1"/>
        <v/>
      </c>
      <c r="F75" s="5" t="str">
        <f t="shared" si="1"/>
        <v/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si="1"/>
        <v/>
      </c>
      <c r="D76" s="5" t="str">
        <f t="shared" si="1"/>
        <v/>
      </c>
      <c r="E76" s="5" t="str">
        <f t="shared" si="1"/>
        <v/>
      </c>
      <c r="F76" s="5" t="str">
        <f t="shared" si="1"/>
        <v/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1"/>
        <v/>
      </c>
      <c r="D77" s="5" t="str">
        <f t="shared" si="1"/>
        <v/>
      </c>
      <c r="E77" s="5" t="str">
        <f t="shared" si="1"/>
        <v/>
      </c>
      <c r="F77" s="5" t="str">
        <f t="shared" si="1"/>
        <v/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1"/>
        <v/>
      </c>
      <c r="D78" s="5" t="str">
        <f t="shared" si="1"/>
        <v/>
      </c>
      <c r="E78" s="5" t="str">
        <f t="shared" si="1"/>
        <v/>
      </c>
      <c r="F78" s="5" t="str">
        <f t="shared" si="1"/>
        <v/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1"/>
        <v/>
      </c>
      <c r="D79" s="5" t="str">
        <f t="shared" si="1"/>
        <v/>
      </c>
      <c r="E79" s="5" t="str">
        <f t="shared" si="1"/>
        <v/>
      </c>
      <c r="F79" s="5" t="str">
        <f t="shared" si="1"/>
        <v/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1"/>
        <v/>
      </c>
      <c r="D80" s="5" t="str">
        <f t="shared" si="1"/>
        <v/>
      </c>
      <c r="E80" s="5" t="str">
        <f t="shared" si="1"/>
        <v/>
      </c>
      <c r="F80" s="5" t="str">
        <f t="shared" si="1"/>
        <v/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13" t="str">
        <f t="shared" si="1"/>
        <v/>
      </c>
      <c r="D81" s="13" t="str">
        <f t="shared" si="1"/>
        <v/>
      </c>
      <c r="E81" s="13" t="str">
        <f t="shared" si="1"/>
        <v/>
      </c>
      <c r="F81" s="13" t="str">
        <f t="shared" si="1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R36"/>
  <sheetViews>
    <sheetView workbookViewId="0">
      <pane xSplit="2" ySplit="9" topLeftCell="C18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88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64</v>
      </c>
      <c r="D5" s="56"/>
      <c r="E5" s="56"/>
      <c r="F5" s="57" t="s">
        <v>65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6" customFormat="1" ht="18" customHeight="1" x14ac:dyDescent="0.2">
      <c r="A9" s="23" t="s">
        <v>66</v>
      </c>
      <c r="B9" s="24" t="s">
        <v>57</v>
      </c>
      <c r="C9" s="5">
        <v>4449</v>
      </c>
      <c r="D9" s="5">
        <v>2486</v>
      </c>
      <c r="E9" s="5">
        <v>1963</v>
      </c>
      <c r="F9" s="5">
        <v>132678.11600000001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s="6" customFormat="1" ht="18" customHeight="1" x14ac:dyDescent="0.2">
      <c r="A10" s="23" t="s">
        <v>56</v>
      </c>
      <c r="B10" s="10" t="s">
        <v>3</v>
      </c>
      <c r="C10" s="5">
        <v>415</v>
      </c>
      <c r="D10" s="5">
        <v>247</v>
      </c>
      <c r="E10" s="5">
        <v>168</v>
      </c>
      <c r="F10" s="5">
        <v>10119.1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612</v>
      </c>
      <c r="D11" s="5">
        <v>403</v>
      </c>
      <c r="E11" s="5">
        <v>209</v>
      </c>
      <c r="F11" s="5">
        <v>20942.349999999999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586</v>
      </c>
      <c r="D12" s="5">
        <v>315</v>
      </c>
      <c r="E12" s="5">
        <v>271</v>
      </c>
      <c r="F12" s="5">
        <v>18072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150</v>
      </c>
      <c r="D13" s="5">
        <v>79</v>
      </c>
      <c r="E13" s="5">
        <v>71</v>
      </c>
      <c r="F13" s="5">
        <v>3867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310</v>
      </c>
      <c r="D14" s="5">
        <v>165</v>
      </c>
      <c r="E14" s="5">
        <v>145</v>
      </c>
      <c r="F14" s="5">
        <v>9182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736</v>
      </c>
      <c r="D15" s="5">
        <v>403</v>
      </c>
      <c r="E15" s="5">
        <v>333</v>
      </c>
      <c r="F15" s="5">
        <v>24645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63</v>
      </c>
      <c r="D16" s="5">
        <v>35</v>
      </c>
      <c r="E16" s="5">
        <v>28</v>
      </c>
      <c r="F16" s="5">
        <v>1838.5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64</v>
      </c>
      <c r="D17" s="5">
        <v>40</v>
      </c>
      <c r="E17" s="5">
        <v>24</v>
      </c>
      <c r="F17" s="5">
        <v>2002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67</v>
      </c>
      <c r="D18" s="5">
        <v>37</v>
      </c>
      <c r="E18" s="5">
        <v>30</v>
      </c>
      <c r="F18" s="5">
        <v>1990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315</v>
      </c>
      <c r="D19" s="5">
        <v>156</v>
      </c>
      <c r="E19" s="5">
        <v>159</v>
      </c>
      <c r="F19" s="5">
        <v>9506.6659999999993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157</v>
      </c>
      <c r="D20" s="5">
        <v>84</v>
      </c>
      <c r="E20" s="5">
        <v>73</v>
      </c>
      <c r="F20" s="5">
        <v>4810.5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166</v>
      </c>
      <c r="D21" s="5">
        <v>94</v>
      </c>
      <c r="E21" s="5">
        <v>72</v>
      </c>
      <c r="F21" s="5">
        <v>5675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87</v>
      </c>
      <c r="D22" s="5">
        <v>41</v>
      </c>
      <c r="E22" s="5">
        <v>46</v>
      </c>
      <c r="F22" s="5">
        <v>2598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180</v>
      </c>
      <c r="D23" s="5">
        <v>102</v>
      </c>
      <c r="E23" s="5">
        <v>78</v>
      </c>
      <c r="F23" s="5">
        <v>5733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50</v>
      </c>
      <c r="D24" s="5">
        <v>29</v>
      </c>
      <c r="E24" s="5">
        <v>21</v>
      </c>
      <c r="F24" s="5">
        <v>1418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117</v>
      </c>
      <c r="D25" s="5">
        <v>64</v>
      </c>
      <c r="E25" s="5">
        <v>53</v>
      </c>
      <c r="F25" s="5">
        <v>3690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22</v>
      </c>
      <c r="D26" s="5">
        <v>16</v>
      </c>
      <c r="E26" s="5">
        <v>6</v>
      </c>
      <c r="F26" s="5">
        <v>583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230</v>
      </c>
      <c r="D27" s="5">
        <v>114</v>
      </c>
      <c r="E27" s="5">
        <v>116</v>
      </c>
      <c r="F27" s="5">
        <v>1493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50</v>
      </c>
      <c r="D28" s="5">
        <v>24</v>
      </c>
      <c r="E28" s="5">
        <v>26</v>
      </c>
      <c r="F28" s="5">
        <v>2435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72</v>
      </c>
      <c r="D29" s="5">
        <v>38</v>
      </c>
      <c r="E29" s="5">
        <v>34</v>
      </c>
      <c r="F29" s="5">
        <v>2078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9"/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customHeight="1" x14ac:dyDescent="0.2">
      <c r="A35" s="9"/>
      <c r="B35" s="10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customHeight="1" x14ac:dyDescent="0.2">
      <c r="A36" s="25" t="s">
        <v>78</v>
      </c>
      <c r="B36" s="10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</sheetData>
  <mergeCells count="4">
    <mergeCell ref="A3:B8"/>
    <mergeCell ref="C3:F4"/>
    <mergeCell ref="F5:F8"/>
    <mergeCell ref="C5:E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R111"/>
  <sheetViews>
    <sheetView workbookViewId="0">
      <pane xSplit="2" ySplit="9" topLeftCell="C10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77</v>
      </c>
      <c r="B2" s="22"/>
    </row>
    <row r="3" spans="1:18" ht="14.25" customHeight="1" x14ac:dyDescent="0.2">
      <c r="A3" s="50" t="s">
        <v>62</v>
      </c>
      <c r="B3" s="44"/>
      <c r="C3" s="53" t="s">
        <v>63</v>
      </c>
      <c r="D3" s="54"/>
      <c r="E3" s="54"/>
      <c r="F3" s="55"/>
    </row>
    <row r="4" spans="1:18" ht="14.25" customHeight="1" x14ac:dyDescent="0.2">
      <c r="A4" s="51"/>
      <c r="B4" s="45"/>
      <c r="C4" s="54"/>
      <c r="D4" s="54"/>
      <c r="E4" s="54"/>
      <c r="F4" s="55"/>
    </row>
    <row r="5" spans="1:18" s="8" customFormat="1" ht="14.25" customHeight="1" x14ac:dyDescent="0.2">
      <c r="A5" s="51"/>
      <c r="B5" s="45"/>
      <c r="C5" s="56" t="s">
        <v>64</v>
      </c>
      <c r="D5" s="56"/>
      <c r="E5" s="56"/>
      <c r="F5" s="57" t="s">
        <v>65</v>
      </c>
    </row>
    <row r="6" spans="1:18" s="8" customFormat="1" ht="14.25" customHeight="1" x14ac:dyDescent="0.2">
      <c r="A6" s="51"/>
      <c r="B6" s="45"/>
      <c r="C6" s="56"/>
      <c r="D6" s="56"/>
      <c r="E6" s="56"/>
      <c r="F6" s="57"/>
    </row>
    <row r="7" spans="1:18" s="4" customFormat="1" ht="14.25" customHeight="1" x14ac:dyDescent="0.2">
      <c r="A7" s="51"/>
      <c r="B7" s="45"/>
      <c r="C7" s="16" t="s">
        <v>28</v>
      </c>
      <c r="D7" s="16" t="s">
        <v>29</v>
      </c>
      <c r="E7" s="16" t="s">
        <v>30</v>
      </c>
      <c r="F7" s="57"/>
    </row>
    <row r="8" spans="1:18" ht="14.25" customHeight="1" x14ac:dyDescent="0.2">
      <c r="A8" s="52"/>
      <c r="B8" s="46"/>
      <c r="C8" s="17" t="s">
        <v>0</v>
      </c>
      <c r="D8" s="17" t="s">
        <v>1</v>
      </c>
      <c r="E8" s="17" t="s">
        <v>2</v>
      </c>
      <c r="F8" s="57"/>
    </row>
    <row r="9" spans="1:18" s="6" customFormat="1" ht="18" customHeight="1" x14ac:dyDescent="0.2">
      <c r="A9" s="23" t="s">
        <v>66</v>
      </c>
      <c r="B9" s="24" t="s">
        <v>57</v>
      </c>
      <c r="C9" s="5">
        <v>5147</v>
      </c>
      <c r="D9" s="5">
        <v>2880</v>
      </c>
      <c r="E9" s="5">
        <v>2267</v>
      </c>
      <c r="F9" s="5">
        <v>162694.5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s="6" customFormat="1" ht="18" customHeight="1" x14ac:dyDescent="0.2">
      <c r="A10" s="23" t="s">
        <v>56</v>
      </c>
      <c r="B10" s="10" t="s">
        <v>3</v>
      </c>
      <c r="C10" s="5">
        <v>469</v>
      </c>
      <c r="D10" s="5">
        <v>269</v>
      </c>
      <c r="E10" s="5">
        <v>200</v>
      </c>
      <c r="F10" s="5">
        <v>12413.5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546</v>
      </c>
      <c r="D11" s="5">
        <v>357</v>
      </c>
      <c r="E11" s="5">
        <v>189</v>
      </c>
      <c r="F11" s="5">
        <v>19053.900000000001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431</v>
      </c>
      <c r="D12" s="5">
        <v>226</v>
      </c>
      <c r="E12" s="5">
        <v>205</v>
      </c>
      <c r="F12" s="5">
        <v>13572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430</v>
      </c>
      <c r="D13" s="5">
        <v>248</v>
      </c>
      <c r="E13" s="5">
        <v>182</v>
      </c>
      <c r="F13" s="5">
        <v>12726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284</v>
      </c>
      <c r="D14" s="5">
        <v>143</v>
      </c>
      <c r="E14" s="5">
        <v>141</v>
      </c>
      <c r="F14" s="5">
        <v>8539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1354</v>
      </c>
      <c r="D15" s="5">
        <v>734</v>
      </c>
      <c r="E15" s="5">
        <v>620</v>
      </c>
      <c r="F15" s="5">
        <v>45365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64</v>
      </c>
      <c r="D16" s="5">
        <v>42</v>
      </c>
      <c r="E16" s="5">
        <v>22</v>
      </c>
      <c r="F16" s="5">
        <v>1825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35</v>
      </c>
      <c r="D17" s="5">
        <v>22</v>
      </c>
      <c r="E17" s="5">
        <v>13</v>
      </c>
      <c r="F17" s="5">
        <v>1099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31</v>
      </c>
      <c r="D18" s="5">
        <v>16</v>
      </c>
      <c r="E18" s="5">
        <v>15</v>
      </c>
      <c r="F18" s="5">
        <v>1045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352</v>
      </c>
      <c r="D19" s="5">
        <v>204</v>
      </c>
      <c r="E19" s="5">
        <v>148</v>
      </c>
      <c r="F19" s="5">
        <v>10661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163</v>
      </c>
      <c r="D20" s="5">
        <v>81</v>
      </c>
      <c r="E20" s="5">
        <v>82</v>
      </c>
      <c r="F20" s="5">
        <v>4894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138</v>
      </c>
      <c r="D21" s="5">
        <v>73</v>
      </c>
      <c r="E21" s="5">
        <v>65</v>
      </c>
      <c r="F21" s="5">
        <v>4878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117</v>
      </c>
      <c r="D22" s="5">
        <v>60</v>
      </c>
      <c r="E22" s="5">
        <v>57</v>
      </c>
      <c r="F22" s="5">
        <v>2961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173</v>
      </c>
      <c r="D23" s="5">
        <v>99</v>
      </c>
      <c r="E23" s="5">
        <v>74</v>
      </c>
      <c r="F23" s="5">
        <v>5229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39</v>
      </c>
      <c r="D24" s="5">
        <v>32</v>
      </c>
      <c r="E24" s="5">
        <v>7</v>
      </c>
      <c r="F24" s="5">
        <v>1191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89</v>
      </c>
      <c r="D25" s="5">
        <v>55</v>
      </c>
      <c r="E25" s="5">
        <v>34</v>
      </c>
      <c r="F25" s="5">
        <v>2441.1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36</v>
      </c>
      <c r="D26" s="5">
        <v>20</v>
      </c>
      <c r="E26" s="5">
        <v>16</v>
      </c>
      <c r="F26" s="5">
        <v>1060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268</v>
      </c>
      <c r="D27" s="5">
        <v>138</v>
      </c>
      <c r="E27" s="5">
        <v>130</v>
      </c>
      <c r="F27" s="5">
        <v>8759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60</v>
      </c>
      <c r="D28" s="5">
        <v>29</v>
      </c>
      <c r="E28" s="5">
        <v>31</v>
      </c>
      <c r="F28" s="5">
        <v>2817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68</v>
      </c>
      <c r="D29" s="5">
        <v>32</v>
      </c>
      <c r="E29" s="5">
        <v>36</v>
      </c>
      <c r="F29" s="5">
        <v>2165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9"/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customHeight="1" x14ac:dyDescent="0.2">
      <c r="A35" s="6" t="s">
        <v>78</v>
      </c>
      <c r="B35" s="10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customHeight="1" x14ac:dyDescent="0.2">
      <c r="A36" s="9"/>
      <c r="B36" s="10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59" t="s">
        <v>79</v>
      </c>
      <c r="B37" s="60"/>
      <c r="C37" s="5">
        <v>5295</v>
      </c>
      <c r="D37" s="5">
        <v>2958</v>
      </c>
      <c r="E37" s="5">
        <v>2337</v>
      </c>
      <c r="F37" s="5">
        <v>167872.5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9" t="s">
        <v>80</v>
      </c>
      <c r="B38" s="10" t="s">
        <v>3</v>
      </c>
      <c r="C38" s="5">
        <v>469</v>
      </c>
      <c r="D38" s="5">
        <v>269</v>
      </c>
      <c r="E38" s="5">
        <v>200</v>
      </c>
      <c r="F38" s="5">
        <v>12413.5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9" t="s">
        <v>81</v>
      </c>
      <c r="B39" s="10" t="s">
        <v>4</v>
      </c>
      <c r="C39" s="5">
        <v>546</v>
      </c>
      <c r="D39" s="5">
        <v>357</v>
      </c>
      <c r="E39" s="5">
        <v>189</v>
      </c>
      <c r="F39" s="5">
        <v>19053.900000000001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9" t="s">
        <v>82</v>
      </c>
      <c r="B40" s="10" t="s">
        <v>27</v>
      </c>
      <c r="C40" s="5">
        <v>431</v>
      </c>
      <c r="D40" s="5">
        <v>226</v>
      </c>
      <c r="E40" s="5">
        <v>205</v>
      </c>
      <c r="F40" s="5">
        <v>13572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9" t="s">
        <v>83</v>
      </c>
      <c r="B41" s="10" t="s">
        <v>5</v>
      </c>
      <c r="C41" s="5">
        <v>430</v>
      </c>
      <c r="D41" s="5">
        <v>248</v>
      </c>
      <c r="E41" s="5">
        <v>182</v>
      </c>
      <c r="F41" s="5">
        <v>12726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84</v>
      </c>
      <c r="B42" s="10" t="s">
        <v>6</v>
      </c>
      <c r="C42" s="5">
        <v>284</v>
      </c>
      <c r="D42" s="5">
        <v>143</v>
      </c>
      <c r="E42" s="5">
        <v>141</v>
      </c>
      <c r="F42" s="5">
        <v>8539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85</v>
      </c>
      <c r="B43" s="10" t="s">
        <v>7</v>
      </c>
      <c r="C43" s="5">
        <v>1354</v>
      </c>
      <c r="D43" s="5">
        <v>734</v>
      </c>
      <c r="E43" s="5">
        <v>620</v>
      </c>
      <c r="F43" s="5">
        <v>45365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86</v>
      </c>
      <c r="B44" s="10" t="s">
        <v>8</v>
      </c>
      <c r="C44" s="5">
        <v>1781</v>
      </c>
      <c r="D44" s="5">
        <v>981</v>
      </c>
      <c r="E44" s="5">
        <v>800</v>
      </c>
      <c r="F44" s="5">
        <v>56203.1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67</v>
      </c>
      <c r="B45" s="10" t="s">
        <v>9</v>
      </c>
      <c r="C45" s="5">
        <v>64</v>
      </c>
      <c r="D45" s="5">
        <v>42</v>
      </c>
      <c r="E45" s="5">
        <v>22</v>
      </c>
      <c r="F45" s="5">
        <v>1825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31</v>
      </c>
      <c r="B46" s="10" t="s">
        <v>10</v>
      </c>
      <c r="C46" s="5">
        <v>35</v>
      </c>
      <c r="D46" s="5">
        <v>22</v>
      </c>
      <c r="E46" s="5">
        <v>13</v>
      </c>
      <c r="F46" s="5">
        <v>1099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32</v>
      </c>
      <c r="B47" s="10" t="s">
        <v>11</v>
      </c>
      <c r="C47" s="5">
        <v>31</v>
      </c>
      <c r="D47" s="5">
        <v>16</v>
      </c>
      <c r="E47" s="5">
        <v>15</v>
      </c>
      <c r="F47" s="5">
        <v>1045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33</v>
      </c>
      <c r="B48" s="10" t="s">
        <v>12</v>
      </c>
      <c r="C48" s="5">
        <v>352</v>
      </c>
      <c r="D48" s="5">
        <v>204</v>
      </c>
      <c r="E48" s="5">
        <v>148</v>
      </c>
      <c r="F48" s="5">
        <v>10661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68</v>
      </c>
      <c r="B49" s="10" t="s">
        <v>13</v>
      </c>
      <c r="C49" s="5">
        <v>163</v>
      </c>
      <c r="D49" s="5">
        <v>81</v>
      </c>
      <c r="E49" s="5">
        <v>82</v>
      </c>
      <c r="F49" s="5">
        <v>4894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34</v>
      </c>
      <c r="B50" s="10" t="s">
        <v>14</v>
      </c>
      <c r="C50" s="5">
        <v>286</v>
      </c>
      <c r="D50" s="5">
        <v>151</v>
      </c>
      <c r="E50" s="5">
        <v>135</v>
      </c>
      <c r="F50" s="5">
        <v>10056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69</v>
      </c>
      <c r="B51" s="10" t="s">
        <v>15</v>
      </c>
      <c r="C51" s="5">
        <v>117</v>
      </c>
      <c r="D51" s="5">
        <v>60</v>
      </c>
      <c r="E51" s="5">
        <v>57</v>
      </c>
      <c r="F51" s="5">
        <v>2961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35</v>
      </c>
      <c r="B52" s="10" t="s">
        <v>16</v>
      </c>
      <c r="C52" s="5">
        <v>173</v>
      </c>
      <c r="D52" s="5">
        <v>99</v>
      </c>
      <c r="E52" s="5">
        <v>74</v>
      </c>
      <c r="F52" s="5">
        <v>5229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70</v>
      </c>
      <c r="B53" s="10" t="s">
        <v>17</v>
      </c>
      <c r="C53" s="5">
        <v>39</v>
      </c>
      <c r="D53" s="5">
        <v>32</v>
      </c>
      <c r="E53" s="5">
        <v>7</v>
      </c>
      <c r="F53" s="5">
        <v>1191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36</v>
      </c>
      <c r="B54" s="10" t="s">
        <v>18</v>
      </c>
      <c r="C54" s="5">
        <v>89</v>
      </c>
      <c r="D54" s="5">
        <v>55</v>
      </c>
      <c r="E54" s="5">
        <v>34</v>
      </c>
      <c r="F54" s="5">
        <v>2441.1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37</v>
      </c>
      <c r="B55" s="10" t="s">
        <v>19</v>
      </c>
      <c r="C55" s="5">
        <v>36</v>
      </c>
      <c r="D55" s="5">
        <v>20</v>
      </c>
      <c r="E55" s="5">
        <v>16</v>
      </c>
      <c r="F55" s="5">
        <v>1060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38</v>
      </c>
      <c r="B56" s="10" t="s">
        <v>20</v>
      </c>
      <c r="C56" s="5">
        <v>268</v>
      </c>
      <c r="D56" s="5">
        <v>138</v>
      </c>
      <c r="E56" s="5">
        <v>130</v>
      </c>
      <c r="F56" s="5">
        <v>8759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9" t="s">
        <v>71</v>
      </c>
      <c r="B57" s="10" t="s">
        <v>21</v>
      </c>
      <c r="C57" s="5">
        <v>60</v>
      </c>
      <c r="D57" s="5">
        <v>29</v>
      </c>
      <c r="E57" s="5">
        <v>31</v>
      </c>
      <c r="F57" s="5">
        <v>2817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s="6" customFormat="1" ht="18" hidden="1" customHeight="1" x14ac:dyDescent="0.2">
      <c r="A58" s="9" t="s">
        <v>72</v>
      </c>
      <c r="B58" s="10" t="s">
        <v>22</v>
      </c>
      <c r="C58" s="5">
        <v>68</v>
      </c>
      <c r="D58" s="5">
        <v>32</v>
      </c>
      <c r="E58" s="5">
        <v>36</v>
      </c>
      <c r="F58" s="5">
        <v>2165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s="6" customFormat="1" ht="18" hidden="1" customHeight="1" x14ac:dyDescent="0.2">
      <c r="A59" s="9" t="s">
        <v>87</v>
      </c>
      <c r="B59" s="10" t="s">
        <v>23</v>
      </c>
      <c r="C59" s="5">
        <v>0</v>
      </c>
      <c r="D59" s="5">
        <v>0</v>
      </c>
      <c r="E59" s="5">
        <v>0</v>
      </c>
      <c r="F59" s="5">
        <v>0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9" t="s">
        <v>73</v>
      </c>
      <c r="B60" s="10" t="s">
        <v>24</v>
      </c>
      <c r="C60" s="5">
        <v>0</v>
      </c>
      <c r="D60" s="5">
        <v>0</v>
      </c>
      <c r="E60" s="5">
        <v>0</v>
      </c>
      <c r="F60" s="5">
        <v>0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11" t="s">
        <v>74</v>
      </c>
      <c r="B61" s="12" t="s">
        <v>25</v>
      </c>
      <c r="C61" s="13">
        <v>0</v>
      </c>
      <c r="D61" s="13">
        <v>0</v>
      </c>
      <c r="E61" s="13">
        <v>0</v>
      </c>
      <c r="F61" s="13">
        <v>0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ht="17.25" hidden="1" customHeight="1" x14ac:dyDescent="0.2"/>
    <row r="63" spans="1:18" s="6" customFormat="1" ht="18" hidden="1" customHeight="1" x14ac:dyDescent="0.2">
      <c r="A63" s="59" t="s">
        <v>79</v>
      </c>
      <c r="B63" s="60"/>
      <c r="C63" s="5" t="str">
        <f t="shared" ref="C63:F69" si="0">IF(C9=C37,"","*")</f>
        <v>*</v>
      </c>
      <c r="D63" s="5" t="str">
        <f t="shared" si="0"/>
        <v>*</v>
      </c>
      <c r="E63" s="5" t="str">
        <f t="shared" si="0"/>
        <v>*</v>
      </c>
      <c r="F63" s="5" t="str">
        <f t="shared" si="0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9" t="s">
        <v>80</v>
      </c>
      <c r="B64" s="10" t="s">
        <v>3</v>
      </c>
      <c r="C64" s="5" t="str">
        <f t="shared" si="0"/>
        <v/>
      </c>
      <c r="D64" s="5" t="str">
        <f t="shared" si="0"/>
        <v/>
      </c>
      <c r="E64" s="5" t="str">
        <f t="shared" si="0"/>
        <v/>
      </c>
      <c r="F64" s="5" t="str">
        <f t="shared" si="0"/>
        <v/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9" t="s">
        <v>81</v>
      </c>
      <c r="B65" s="10" t="s">
        <v>4</v>
      </c>
      <c r="C65" s="5" t="str">
        <f t="shared" si="0"/>
        <v/>
      </c>
      <c r="D65" s="5" t="str">
        <f t="shared" si="0"/>
        <v/>
      </c>
      <c r="E65" s="5" t="str">
        <f t="shared" si="0"/>
        <v/>
      </c>
      <c r="F65" s="5" t="str">
        <f t="shared" si="0"/>
        <v/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82</v>
      </c>
      <c r="B66" s="10" t="s">
        <v>27</v>
      </c>
      <c r="C66" s="5" t="str">
        <f t="shared" si="0"/>
        <v/>
      </c>
      <c r="D66" s="5" t="str">
        <f t="shared" si="0"/>
        <v/>
      </c>
      <c r="E66" s="5" t="str">
        <f t="shared" si="0"/>
        <v/>
      </c>
      <c r="F66" s="5" t="str">
        <f t="shared" si="0"/>
        <v/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83</v>
      </c>
      <c r="B67" s="10" t="s">
        <v>5</v>
      </c>
      <c r="C67" s="5" t="str">
        <f t="shared" si="0"/>
        <v/>
      </c>
      <c r="D67" s="5" t="str">
        <f t="shared" si="0"/>
        <v/>
      </c>
      <c r="E67" s="5" t="str">
        <f t="shared" si="0"/>
        <v/>
      </c>
      <c r="F67" s="5" t="str">
        <f t="shared" si="0"/>
        <v/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84</v>
      </c>
      <c r="B68" s="10" t="s">
        <v>6</v>
      </c>
      <c r="C68" s="5" t="str">
        <f t="shared" si="0"/>
        <v/>
      </c>
      <c r="D68" s="5" t="str">
        <f t="shared" si="0"/>
        <v/>
      </c>
      <c r="E68" s="5" t="str">
        <f t="shared" si="0"/>
        <v/>
      </c>
      <c r="F68" s="5" t="str">
        <f t="shared" si="0"/>
        <v/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85</v>
      </c>
      <c r="B69" s="10" t="s">
        <v>7</v>
      </c>
      <c r="C69" s="5" t="str">
        <f t="shared" si="0"/>
        <v/>
      </c>
      <c r="D69" s="5" t="str">
        <f t="shared" si="0"/>
        <v/>
      </c>
      <c r="E69" s="5" t="str">
        <f t="shared" si="0"/>
        <v/>
      </c>
      <c r="F69" s="5" t="str">
        <f t="shared" si="0"/>
        <v/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86</v>
      </c>
      <c r="B70" s="10" t="s">
        <v>8</v>
      </c>
      <c r="C70" s="5" t="e">
        <f>IF(#REF!=C44,"","*")</f>
        <v>#REF!</v>
      </c>
      <c r="D70" s="5" t="e">
        <f>IF(#REF!=D44,"","*")</f>
        <v>#REF!</v>
      </c>
      <c r="E70" s="5" t="e">
        <f>IF(#REF!=E44,"","*")</f>
        <v>#REF!</v>
      </c>
      <c r="F70" s="5" t="e">
        <f>IF(#REF!=F44,"","*")</f>
        <v>#REF!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67</v>
      </c>
      <c r="B71" s="10" t="s">
        <v>9</v>
      </c>
      <c r="C71" s="5" t="str">
        <f t="shared" ref="C71:F84" si="1">IF(C16=C45,"","*")</f>
        <v/>
      </c>
      <c r="D71" s="5" t="str">
        <f t="shared" si="1"/>
        <v/>
      </c>
      <c r="E71" s="5" t="str">
        <f t="shared" si="1"/>
        <v/>
      </c>
      <c r="F71" s="5" t="str">
        <f t="shared" si="1"/>
        <v/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31</v>
      </c>
      <c r="B72" s="10" t="s">
        <v>10</v>
      </c>
      <c r="C72" s="5" t="str">
        <f t="shared" si="1"/>
        <v/>
      </c>
      <c r="D72" s="5" t="str">
        <f t="shared" si="1"/>
        <v/>
      </c>
      <c r="E72" s="5" t="str">
        <f t="shared" si="1"/>
        <v/>
      </c>
      <c r="F72" s="5" t="str">
        <f t="shared" si="1"/>
        <v/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32</v>
      </c>
      <c r="B73" s="10" t="s">
        <v>11</v>
      </c>
      <c r="C73" s="5" t="str">
        <f t="shared" si="1"/>
        <v/>
      </c>
      <c r="D73" s="5" t="str">
        <f t="shared" si="1"/>
        <v/>
      </c>
      <c r="E73" s="5" t="str">
        <f t="shared" si="1"/>
        <v/>
      </c>
      <c r="F73" s="5" t="str">
        <f t="shared" si="1"/>
        <v/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33</v>
      </c>
      <c r="B74" s="10" t="s">
        <v>12</v>
      </c>
      <c r="C74" s="5" t="str">
        <f t="shared" si="1"/>
        <v/>
      </c>
      <c r="D74" s="5" t="str">
        <f t="shared" si="1"/>
        <v/>
      </c>
      <c r="E74" s="5" t="str">
        <f t="shared" si="1"/>
        <v/>
      </c>
      <c r="F74" s="5" t="str">
        <f t="shared" si="1"/>
        <v/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68</v>
      </c>
      <c r="B75" s="10" t="s">
        <v>13</v>
      </c>
      <c r="C75" s="5" t="str">
        <f t="shared" si="1"/>
        <v/>
      </c>
      <c r="D75" s="5" t="str">
        <f t="shared" si="1"/>
        <v/>
      </c>
      <c r="E75" s="5" t="str">
        <f t="shared" si="1"/>
        <v/>
      </c>
      <c r="F75" s="5" t="str">
        <f t="shared" si="1"/>
        <v/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34</v>
      </c>
      <c r="B76" s="10" t="s">
        <v>14</v>
      </c>
      <c r="C76" s="5" t="str">
        <f t="shared" si="1"/>
        <v>*</v>
      </c>
      <c r="D76" s="5" t="str">
        <f t="shared" si="1"/>
        <v>*</v>
      </c>
      <c r="E76" s="5" t="str">
        <f t="shared" si="1"/>
        <v>*</v>
      </c>
      <c r="F76" s="5" t="str">
        <f t="shared" si="1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69</v>
      </c>
      <c r="B77" s="10" t="s">
        <v>15</v>
      </c>
      <c r="C77" s="5" t="str">
        <f t="shared" si="1"/>
        <v/>
      </c>
      <c r="D77" s="5" t="str">
        <f t="shared" si="1"/>
        <v/>
      </c>
      <c r="E77" s="5" t="str">
        <f t="shared" si="1"/>
        <v/>
      </c>
      <c r="F77" s="5" t="str">
        <f t="shared" si="1"/>
        <v/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35</v>
      </c>
      <c r="B78" s="10" t="s">
        <v>16</v>
      </c>
      <c r="C78" s="5" t="str">
        <f t="shared" si="1"/>
        <v/>
      </c>
      <c r="D78" s="5" t="str">
        <f t="shared" si="1"/>
        <v/>
      </c>
      <c r="E78" s="5" t="str">
        <f t="shared" si="1"/>
        <v/>
      </c>
      <c r="F78" s="5" t="str">
        <f t="shared" si="1"/>
        <v/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70</v>
      </c>
      <c r="B79" s="10" t="s">
        <v>17</v>
      </c>
      <c r="C79" s="5" t="str">
        <f t="shared" si="1"/>
        <v/>
      </c>
      <c r="D79" s="5" t="str">
        <f t="shared" si="1"/>
        <v/>
      </c>
      <c r="E79" s="5" t="str">
        <f t="shared" si="1"/>
        <v/>
      </c>
      <c r="F79" s="5" t="str">
        <f t="shared" si="1"/>
        <v/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36</v>
      </c>
      <c r="B80" s="10" t="s">
        <v>18</v>
      </c>
      <c r="C80" s="5" t="str">
        <f t="shared" si="1"/>
        <v/>
      </c>
      <c r="D80" s="5" t="str">
        <f t="shared" si="1"/>
        <v/>
      </c>
      <c r="E80" s="5" t="str">
        <f t="shared" si="1"/>
        <v/>
      </c>
      <c r="F80" s="5" t="str">
        <f t="shared" si="1"/>
        <v/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9" t="s">
        <v>37</v>
      </c>
      <c r="B81" s="10" t="s">
        <v>19</v>
      </c>
      <c r="C81" s="5" t="str">
        <f t="shared" si="1"/>
        <v/>
      </c>
      <c r="D81" s="5" t="str">
        <f t="shared" si="1"/>
        <v/>
      </c>
      <c r="E81" s="5" t="str">
        <f t="shared" si="1"/>
        <v/>
      </c>
      <c r="F81" s="5" t="str">
        <f t="shared" si="1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s="6" customFormat="1" ht="18" hidden="1" customHeight="1" x14ac:dyDescent="0.2">
      <c r="A82" s="9" t="s">
        <v>38</v>
      </c>
      <c r="B82" s="10" t="s">
        <v>20</v>
      </c>
      <c r="C82" s="5" t="str">
        <f t="shared" si="1"/>
        <v/>
      </c>
      <c r="D82" s="5" t="str">
        <f t="shared" si="1"/>
        <v/>
      </c>
      <c r="E82" s="5" t="str">
        <f t="shared" si="1"/>
        <v/>
      </c>
      <c r="F82" s="5" t="str">
        <f t="shared" si="1"/>
        <v/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s="6" customFormat="1" ht="18" hidden="1" customHeight="1" x14ac:dyDescent="0.2">
      <c r="A83" s="9" t="s">
        <v>71</v>
      </c>
      <c r="B83" s="10" t="s">
        <v>21</v>
      </c>
      <c r="C83" s="5" t="str">
        <f t="shared" si="1"/>
        <v/>
      </c>
      <c r="D83" s="5" t="str">
        <f t="shared" si="1"/>
        <v/>
      </c>
      <c r="E83" s="5" t="str">
        <f t="shared" si="1"/>
        <v/>
      </c>
      <c r="F83" s="5" t="str">
        <f t="shared" si="1"/>
        <v/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s="6" customFormat="1" ht="18" hidden="1" customHeight="1" x14ac:dyDescent="0.2">
      <c r="A84" s="9" t="s">
        <v>72</v>
      </c>
      <c r="B84" s="10" t="s">
        <v>22</v>
      </c>
      <c r="C84" s="5" t="str">
        <f t="shared" si="1"/>
        <v/>
      </c>
      <c r="D84" s="5" t="str">
        <f t="shared" si="1"/>
        <v/>
      </c>
      <c r="E84" s="5" t="str">
        <f t="shared" si="1"/>
        <v/>
      </c>
      <c r="F84" s="5" t="str">
        <f t="shared" si="1"/>
        <v/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s="6" customFormat="1" ht="18" hidden="1" customHeight="1" x14ac:dyDescent="0.2">
      <c r="A85" s="9" t="s">
        <v>87</v>
      </c>
      <c r="B85" s="10" t="s">
        <v>23</v>
      </c>
      <c r="C85" s="5" t="e">
        <f>IF(#REF!=C59,"","*")</f>
        <v>#REF!</v>
      </c>
      <c r="D85" s="5" t="e">
        <f>IF(#REF!=D59,"","*")</f>
        <v>#REF!</v>
      </c>
      <c r="E85" s="5" t="e">
        <f>IF(#REF!=E59,"","*")</f>
        <v>#REF!</v>
      </c>
      <c r="F85" s="5" t="e">
        <f>IF(#REF!=F59,"","*")</f>
        <v>#REF!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s="6" customFormat="1" ht="18" hidden="1" customHeight="1" x14ac:dyDescent="0.2">
      <c r="A86" s="9" t="s">
        <v>73</v>
      </c>
      <c r="B86" s="10" t="s">
        <v>24</v>
      </c>
      <c r="C86" s="5" t="str">
        <f t="shared" ref="C86:F87" si="2">IF(C30=C60,"","*")</f>
        <v/>
      </c>
      <c r="D86" s="5" t="str">
        <f t="shared" si="2"/>
        <v/>
      </c>
      <c r="E86" s="5" t="str">
        <f t="shared" si="2"/>
        <v/>
      </c>
      <c r="F86" s="5" t="str">
        <f t="shared" si="2"/>
        <v/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s="6" customFormat="1" ht="18" hidden="1" customHeight="1" x14ac:dyDescent="0.2">
      <c r="A87" s="11" t="s">
        <v>74</v>
      </c>
      <c r="B87" s="12" t="s">
        <v>25</v>
      </c>
      <c r="C87" s="5" t="str">
        <f t="shared" si="2"/>
        <v/>
      </c>
      <c r="D87" s="5" t="str">
        <f t="shared" si="2"/>
        <v/>
      </c>
      <c r="E87" s="5" t="str">
        <f t="shared" si="2"/>
        <v/>
      </c>
      <c r="F87" s="5" t="str">
        <f t="shared" si="2"/>
        <v/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ht="17.25" hidden="1" customHeight="1" x14ac:dyDescent="0.2"/>
    <row r="89" spans="1:18" ht="17.25" hidden="1" customHeight="1" x14ac:dyDescent="0.2"/>
    <row r="90" spans="1:18" ht="17.25" hidden="1" customHeight="1" x14ac:dyDescent="0.2"/>
    <row r="91" spans="1:18" ht="17.25" hidden="1" customHeight="1" x14ac:dyDescent="0.2"/>
    <row r="92" spans="1:18" ht="17.25" hidden="1" customHeight="1" x14ac:dyDescent="0.2"/>
    <row r="93" spans="1:18" ht="17.25" hidden="1" customHeight="1" x14ac:dyDescent="0.2"/>
    <row r="94" spans="1:18" ht="17.25" hidden="1" customHeight="1" x14ac:dyDescent="0.2"/>
    <row r="95" spans="1:18" ht="17.25" hidden="1" customHeight="1" x14ac:dyDescent="0.2"/>
    <row r="96" spans="1:18" ht="17.25" hidden="1" customHeight="1" x14ac:dyDescent="0.2"/>
    <row r="97" ht="17.25" hidden="1" customHeight="1" x14ac:dyDescent="0.2"/>
    <row r="98" ht="17.25" hidden="1" customHeight="1" x14ac:dyDescent="0.2"/>
    <row r="99" ht="17.25" hidden="1" customHeight="1" x14ac:dyDescent="0.2"/>
    <row r="100" ht="17.25" hidden="1" customHeight="1" x14ac:dyDescent="0.2"/>
    <row r="101" ht="17.25" hidden="1" customHeight="1" x14ac:dyDescent="0.2"/>
    <row r="102" ht="17.25" hidden="1" customHeight="1" x14ac:dyDescent="0.2"/>
    <row r="103" ht="17.25" hidden="1" customHeight="1" x14ac:dyDescent="0.2"/>
    <row r="104" ht="17.25" hidden="1" customHeight="1" x14ac:dyDescent="0.2"/>
    <row r="105" ht="17.25" hidden="1" customHeight="1" x14ac:dyDescent="0.2"/>
    <row r="106" ht="17.25" hidden="1" customHeight="1" x14ac:dyDescent="0.2"/>
    <row r="107" ht="17.25" hidden="1" customHeight="1" x14ac:dyDescent="0.2"/>
    <row r="108" ht="17.25" hidden="1" customHeight="1" x14ac:dyDescent="0.2"/>
    <row r="109" ht="17.25" hidden="1" customHeight="1" x14ac:dyDescent="0.2"/>
    <row r="110" ht="17.25" hidden="1" customHeight="1" x14ac:dyDescent="0.2"/>
    <row r="111" ht="17.25" hidden="1" customHeight="1" x14ac:dyDescent="0.2"/>
  </sheetData>
  <mergeCells count="6">
    <mergeCell ref="F5:F8"/>
    <mergeCell ref="A37:B37"/>
    <mergeCell ref="A63:B63"/>
    <mergeCell ref="A3:B8"/>
    <mergeCell ref="C3:F4"/>
    <mergeCell ref="C5:E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歷年</vt:lpstr>
      <vt:lpstr>Jan.-June., 2026</vt:lpstr>
      <vt:lpstr>2025 </vt:lpstr>
      <vt:lpstr>July-Dec., 2025</vt:lpstr>
      <vt:lpstr>Jan.-June.,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2015-08-20T09:06:34Z</cp:lastPrinted>
  <dcterms:created xsi:type="dcterms:W3CDTF">2001-10-30T06:38:08Z</dcterms:created>
  <dcterms:modified xsi:type="dcterms:W3CDTF">2026-09-22T06:57:59Z</dcterms:modified>
</cp:coreProperties>
</file>