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4社會福利統計報表網頁(新版)\1130222\"/>
    </mc:Choice>
  </mc:AlternateContent>
  <bookViews>
    <workbookView xWindow="0" yWindow="0" windowWidth="28800" windowHeight="11850" tabRatio="601"/>
  </bookViews>
  <sheets>
    <sheet name="歷年" sheetId="1" r:id="rId1"/>
    <sheet name="2023" sheetId="42" r:id="rId2"/>
    <sheet name="2023Q4" sheetId="41" r:id="rId3"/>
    <sheet name="2023Q3" sheetId="40" r:id="rId4"/>
    <sheet name="2023Q2" sheetId="39" r:id="rId5"/>
    <sheet name="2023Q1" sheetId="38" r:id="rId6"/>
    <sheet name="2022" sheetId="37" r:id="rId7"/>
    <sheet name="2022Q4" sheetId="36" state="hidden" r:id="rId8"/>
    <sheet name="2022Q3" sheetId="35" state="hidden" r:id="rId9"/>
    <sheet name="2022Q2" sheetId="34" state="hidden" r:id="rId10"/>
    <sheet name="2022Q1" sheetId="33" state="hidden" r:id="rId11"/>
    <sheet name="2021" sheetId="32" r:id="rId12"/>
    <sheet name="2021Q4" sheetId="31" state="hidden" r:id="rId13"/>
    <sheet name="2021Q3" sheetId="30" state="hidden" r:id="rId14"/>
    <sheet name="2021Q2" sheetId="29" state="hidden" r:id="rId15"/>
    <sheet name="2021Q1" sheetId="28" state="hidden" r:id="rId16"/>
    <sheet name="2020" sheetId="27" r:id="rId17"/>
    <sheet name="2020Q4" sheetId="26" state="hidden" r:id="rId18"/>
    <sheet name="2020Q3" sheetId="25" state="hidden" r:id="rId19"/>
    <sheet name="2020Q2" sheetId="24" state="hidden" r:id="rId20"/>
    <sheet name="2020Q1" sheetId="23" state="hidden" r:id="rId21"/>
    <sheet name="2019" sheetId="22" r:id="rId22"/>
    <sheet name="2018" sheetId="21" r:id="rId23"/>
    <sheet name="2017" sheetId="20" r:id="rId24"/>
    <sheet name="2016" sheetId="19" r:id="rId25"/>
    <sheet name="2015" sheetId="18" r:id="rId26"/>
    <sheet name="2014" sheetId="2" r:id="rId27"/>
    <sheet name="2013" sheetId="3" r:id="rId28"/>
    <sheet name="2012" sheetId="4" r:id="rId29"/>
    <sheet name="2011" sheetId="5" r:id="rId30"/>
    <sheet name="2010" sheetId="6" r:id="rId31"/>
    <sheet name="2009" sheetId="7" state="hidden" r:id="rId32"/>
    <sheet name="2008" sheetId="8" state="hidden" r:id="rId33"/>
    <sheet name="2007" sheetId="9" state="hidden" r:id="rId34"/>
  </sheets>
  <calcPr calcId="152511"/>
</workbook>
</file>

<file path=xl/calcChain.xml><?xml version="1.0" encoding="utf-8"?>
<calcChain xmlns="http://schemas.openxmlformats.org/spreadsheetml/2006/main">
  <c r="J35" i="42" l="1"/>
  <c r="I35" i="42"/>
  <c r="H35" i="42"/>
  <c r="G35" i="42"/>
  <c r="F35" i="42"/>
  <c r="E35" i="42"/>
  <c r="D35" i="42"/>
  <c r="C35" i="42"/>
  <c r="J34" i="42"/>
  <c r="I34" i="42"/>
  <c r="H34" i="42"/>
  <c r="G34" i="42"/>
  <c r="F34" i="42"/>
  <c r="E34" i="42"/>
  <c r="D34" i="42"/>
  <c r="C34" i="42"/>
  <c r="J33" i="42"/>
  <c r="I33" i="42"/>
  <c r="H33" i="42"/>
  <c r="G33" i="42"/>
  <c r="F33" i="42"/>
  <c r="E33" i="42"/>
  <c r="D33" i="42"/>
  <c r="C33" i="42"/>
  <c r="J32" i="42"/>
  <c r="I32" i="42"/>
  <c r="H32" i="42"/>
  <c r="G32" i="42"/>
  <c r="F32" i="42"/>
  <c r="E32" i="42"/>
  <c r="D32" i="42"/>
  <c r="C32" i="42"/>
  <c r="J35" i="41"/>
  <c r="I35" i="41"/>
  <c r="H35" i="41"/>
  <c r="G35" i="41"/>
  <c r="F35" i="41"/>
  <c r="E35" i="41"/>
  <c r="D35" i="41"/>
  <c r="C35" i="41"/>
  <c r="J34" i="41"/>
  <c r="I34" i="41"/>
  <c r="H34" i="41"/>
  <c r="G34" i="41"/>
  <c r="F34" i="41"/>
  <c r="E34" i="41"/>
  <c r="D34" i="41"/>
  <c r="C34" i="41"/>
  <c r="J33" i="41"/>
  <c r="I33" i="41"/>
  <c r="H33" i="41"/>
  <c r="G33" i="41"/>
  <c r="F33" i="41"/>
  <c r="E33" i="41"/>
  <c r="D33" i="41"/>
  <c r="C33" i="41"/>
  <c r="J32" i="41"/>
  <c r="I32" i="41"/>
  <c r="H32" i="41"/>
  <c r="G32" i="41"/>
  <c r="F32" i="41"/>
  <c r="E32" i="41"/>
  <c r="D32" i="41"/>
  <c r="C32" i="41"/>
  <c r="J35" i="40" l="1"/>
  <c r="I35" i="40"/>
  <c r="H35" i="40"/>
  <c r="G35" i="40"/>
  <c r="F35" i="40"/>
  <c r="E35" i="40"/>
  <c r="D35" i="40"/>
  <c r="C35" i="40"/>
  <c r="J34" i="40"/>
  <c r="I34" i="40"/>
  <c r="H34" i="40"/>
  <c r="G34" i="40"/>
  <c r="F34" i="40"/>
  <c r="E34" i="40"/>
  <c r="D34" i="40"/>
  <c r="C34" i="40"/>
  <c r="J33" i="40"/>
  <c r="I33" i="40"/>
  <c r="H33" i="40"/>
  <c r="G33" i="40"/>
  <c r="F33" i="40"/>
  <c r="E33" i="40"/>
  <c r="D33" i="40"/>
  <c r="C33" i="40"/>
  <c r="J32" i="40"/>
  <c r="I32" i="40"/>
  <c r="H32" i="40"/>
  <c r="G32" i="40"/>
  <c r="F32" i="40"/>
  <c r="E32" i="40"/>
  <c r="D32" i="40"/>
  <c r="C32" i="40"/>
  <c r="J35" i="39" l="1"/>
  <c r="I35" i="39"/>
  <c r="H35" i="39"/>
  <c r="G35" i="39"/>
  <c r="F35" i="39"/>
  <c r="E35" i="39"/>
  <c r="D35" i="39"/>
  <c r="C35" i="39"/>
  <c r="J34" i="39"/>
  <c r="I34" i="39"/>
  <c r="H34" i="39"/>
  <c r="G34" i="39"/>
  <c r="F34" i="39"/>
  <c r="E34" i="39"/>
  <c r="D34" i="39"/>
  <c r="C34" i="39"/>
  <c r="J33" i="39"/>
  <c r="I33" i="39"/>
  <c r="H33" i="39"/>
  <c r="G33" i="39"/>
  <c r="F33" i="39"/>
  <c r="E33" i="39"/>
  <c r="D33" i="39"/>
  <c r="C33" i="39"/>
  <c r="J32" i="39"/>
  <c r="I32" i="39"/>
  <c r="H32" i="39"/>
  <c r="G32" i="39"/>
  <c r="F32" i="39"/>
  <c r="E32" i="39"/>
  <c r="D32" i="39"/>
  <c r="C32" i="39"/>
  <c r="J35" i="38" l="1"/>
  <c r="I35" i="38"/>
  <c r="H35" i="38"/>
  <c r="G35" i="38"/>
  <c r="F35" i="38"/>
  <c r="E35" i="38"/>
  <c r="D35" i="38"/>
  <c r="C35" i="38"/>
  <c r="J34" i="38"/>
  <c r="I34" i="38"/>
  <c r="H34" i="38"/>
  <c r="G34" i="38"/>
  <c r="F34" i="38"/>
  <c r="E34" i="38"/>
  <c r="D34" i="38"/>
  <c r="C34" i="38"/>
  <c r="J33" i="38"/>
  <c r="I33" i="38"/>
  <c r="H33" i="38"/>
  <c r="G33" i="38"/>
  <c r="F33" i="38"/>
  <c r="E33" i="38"/>
  <c r="D33" i="38"/>
  <c r="C33" i="38"/>
  <c r="J32" i="38"/>
  <c r="I32" i="38"/>
  <c r="H32" i="38"/>
  <c r="G32" i="38"/>
  <c r="F32" i="38"/>
  <c r="E32" i="38"/>
  <c r="D32" i="38"/>
  <c r="C32" i="38"/>
  <c r="J35" i="37" l="1"/>
  <c r="I35" i="37"/>
  <c r="H35" i="37"/>
  <c r="G35" i="37"/>
  <c r="F35" i="37"/>
  <c r="E35" i="37"/>
  <c r="D35" i="37"/>
  <c r="C35" i="37"/>
  <c r="J34" i="37"/>
  <c r="I34" i="37"/>
  <c r="H34" i="37"/>
  <c r="G34" i="37"/>
  <c r="F34" i="37"/>
  <c r="E34" i="37"/>
  <c r="D34" i="37"/>
  <c r="C34" i="37"/>
  <c r="J33" i="37"/>
  <c r="I33" i="37"/>
  <c r="H33" i="37"/>
  <c r="G33" i="37"/>
  <c r="F33" i="37"/>
  <c r="E33" i="37"/>
  <c r="D33" i="37"/>
  <c r="C33" i="37"/>
  <c r="J32" i="37"/>
  <c r="I32" i="37"/>
  <c r="H32" i="37"/>
  <c r="G32" i="37"/>
  <c r="F32" i="37"/>
  <c r="E32" i="37"/>
  <c r="D32" i="37"/>
  <c r="C32" i="37"/>
  <c r="J35" i="36"/>
  <c r="I35" i="36"/>
  <c r="H35" i="36"/>
  <c r="G35" i="36"/>
  <c r="F35" i="36"/>
  <c r="E35" i="36"/>
  <c r="D35" i="36"/>
  <c r="C35" i="36"/>
  <c r="J34" i="36"/>
  <c r="I34" i="36"/>
  <c r="H34" i="36"/>
  <c r="G34" i="36"/>
  <c r="F34" i="36"/>
  <c r="E34" i="36"/>
  <c r="D34" i="36"/>
  <c r="C34" i="36"/>
  <c r="J33" i="36"/>
  <c r="I33" i="36"/>
  <c r="H33" i="36"/>
  <c r="G33" i="36"/>
  <c r="F33" i="36"/>
  <c r="E33" i="36"/>
  <c r="D33" i="36"/>
  <c r="C33" i="36"/>
  <c r="J32" i="36"/>
  <c r="I32" i="36"/>
  <c r="H32" i="36"/>
  <c r="G32" i="36"/>
  <c r="F32" i="36"/>
  <c r="E32" i="36"/>
  <c r="D32" i="36"/>
  <c r="C32" i="36"/>
  <c r="J35" i="35" l="1"/>
  <c r="I35" i="35"/>
  <c r="H35" i="35"/>
  <c r="G35" i="35"/>
  <c r="F35" i="35"/>
  <c r="E35" i="35"/>
  <c r="D35" i="35"/>
  <c r="C35" i="35"/>
  <c r="J34" i="35"/>
  <c r="I34" i="35"/>
  <c r="H34" i="35"/>
  <c r="G34" i="35"/>
  <c r="F34" i="35"/>
  <c r="E34" i="35"/>
  <c r="D34" i="35"/>
  <c r="C34" i="35"/>
  <c r="J33" i="35"/>
  <c r="I33" i="35"/>
  <c r="H33" i="35"/>
  <c r="G33" i="35"/>
  <c r="F33" i="35"/>
  <c r="E33" i="35"/>
  <c r="D33" i="35"/>
  <c r="C33" i="35"/>
  <c r="J32" i="35"/>
  <c r="I32" i="35"/>
  <c r="H32" i="35"/>
  <c r="G32" i="35"/>
  <c r="F32" i="35"/>
  <c r="E32" i="35"/>
  <c r="D32" i="35"/>
  <c r="C32" i="35"/>
  <c r="J35" i="34" l="1"/>
  <c r="I35" i="34"/>
  <c r="H35" i="34"/>
  <c r="G35" i="34"/>
  <c r="F35" i="34"/>
  <c r="E35" i="34"/>
  <c r="D35" i="34"/>
  <c r="C35" i="34"/>
  <c r="J34" i="34"/>
  <c r="I34" i="34"/>
  <c r="H34" i="34"/>
  <c r="G34" i="34"/>
  <c r="F34" i="34"/>
  <c r="E34" i="34"/>
  <c r="D34" i="34"/>
  <c r="C34" i="34"/>
  <c r="J33" i="34"/>
  <c r="I33" i="34"/>
  <c r="H33" i="34"/>
  <c r="G33" i="34"/>
  <c r="F33" i="34"/>
  <c r="E33" i="34"/>
  <c r="D33" i="34"/>
  <c r="C33" i="34"/>
  <c r="J32" i="34"/>
  <c r="I32" i="34"/>
  <c r="H32" i="34"/>
  <c r="G32" i="34"/>
  <c r="F32" i="34"/>
  <c r="E32" i="34"/>
  <c r="D32" i="34"/>
  <c r="C32" i="34"/>
  <c r="J35" i="33" l="1"/>
  <c r="I35" i="33"/>
  <c r="H35" i="33"/>
  <c r="G35" i="33"/>
  <c r="F35" i="33"/>
  <c r="E35" i="33"/>
  <c r="D35" i="33"/>
  <c r="C35" i="33"/>
  <c r="J34" i="33"/>
  <c r="I34" i="33"/>
  <c r="H34" i="33"/>
  <c r="G34" i="33"/>
  <c r="F34" i="33"/>
  <c r="E34" i="33"/>
  <c r="D34" i="33"/>
  <c r="C34" i="33"/>
  <c r="J33" i="33"/>
  <c r="I33" i="33"/>
  <c r="H33" i="33"/>
  <c r="G33" i="33"/>
  <c r="F33" i="33"/>
  <c r="E33" i="33"/>
  <c r="D33" i="33"/>
  <c r="C33" i="33"/>
  <c r="J32" i="33"/>
  <c r="I32" i="33"/>
  <c r="H32" i="33"/>
  <c r="G32" i="33"/>
  <c r="F32" i="33"/>
  <c r="E32" i="33"/>
  <c r="D32" i="33"/>
  <c r="C32" i="33"/>
  <c r="J35" i="32"/>
  <c r="I35" i="32"/>
  <c r="H35" i="32"/>
  <c r="G35" i="32"/>
  <c r="F35" i="32"/>
  <c r="E35" i="32"/>
  <c r="D35" i="32"/>
  <c r="C35" i="32"/>
  <c r="J34" i="32"/>
  <c r="I34" i="32"/>
  <c r="H34" i="32"/>
  <c r="G34" i="32"/>
  <c r="F34" i="32"/>
  <c r="E34" i="32"/>
  <c r="D34" i="32"/>
  <c r="C34" i="32"/>
  <c r="J33" i="32"/>
  <c r="I33" i="32"/>
  <c r="H33" i="32"/>
  <c r="G33" i="32"/>
  <c r="F33" i="32"/>
  <c r="E33" i="32"/>
  <c r="D33" i="32"/>
  <c r="C33" i="32"/>
  <c r="J32" i="32"/>
  <c r="I32" i="32"/>
  <c r="H32" i="32"/>
  <c r="G32" i="32"/>
  <c r="F32" i="32"/>
  <c r="E32" i="32"/>
  <c r="D32" i="32"/>
  <c r="C32" i="32"/>
  <c r="J35" i="31"/>
  <c r="I35" i="31"/>
  <c r="H35" i="31"/>
  <c r="G35" i="31"/>
  <c r="F35" i="31"/>
  <c r="E35" i="31"/>
  <c r="D35" i="31"/>
  <c r="C35" i="31"/>
  <c r="J34" i="31"/>
  <c r="I34" i="31"/>
  <c r="H34" i="31"/>
  <c r="G34" i="31"/>
  <c r="F34" i="31"/>
  <c r="E34" i="31"/>
  <c r="D34" i="31"/>
  <c r="C34" i="31"/>
  <c r="J33" i="31"/>
  <c r="I33" i="31"/>
  <c r="H33" i="31"/>
  <c r="G33" i="31"/>
  <c r="F33" i="31"/>
  <c r="E33" i="31"/>
  <c r="D33" i="31"/>
  <c r="C33" i="31"/>
  <c r="J32" i="31"/>
  <c r="I32" i="31"/>
  <c r="H32" i="31"/>
  <c r="G32" i="31"/>
  <c r="F32" i="31"/>
  <c r="E32" i="31"/>
  <c r="D32" i="31"/>
  <c r="C32" i="31"/>
  <c r="J35" i="30"/>
  <c r="I35" i="30"/>
  <c r="H35" i="30"/>
  <c r="G35" i="30"/>
  <c r="F35" i="30"/>
  <c r="E35" i="30"/>
  <c r="D35" i="30"/>
  <c r="C35" i="30"/>
  <c r="J34" i="30"/>
  <c r="I34" i="30"/>
  <c r="H34" i="30"/>
  <c r="G34" i="30"/>
  <c r="F34" i="30"/>
  <c r="E34" i="30"/>
  <c r="D34" i="30"/>
  <c r="C34" i="30"/>
  <c r="J33" i="30"/>
  <c r="I33" i="30"/>
  <c r="H33" i="30"/>
  <c r="G33" i="30"/>
  <c r="F33" i="30"/>
  <c r="E33" i="30"/>
  <c r="D33" i="30"/>
  <c r="C33" i="30"/>
  <c r="J32" i="30"/>
  <c r="I32" i="30"/>
  <c r="H32" i="30"/>
  <c r="G32" i="30"/>
  <c r="F32" i="30"/>
  <c r="E32" i="30"/>
  <c r="D32" i="30"/>
  <c r="C32" i="30"/>
  <c r="J35" i="29"/>
  <c r="I35" i="29"/>
  <c r="H35" i="29"/>
  <c r="G35" i="29"/>
  <c r="F35" i="29"/>
  <c r="E35" i="29"/>
  <c r="D35" i="29"/>
  <c r="C35" i="29"/>
  <c r="J34" i="29"/>
  <c r="I34" i="29"/>
  <c r="H34" i="29"/>
  <c r="G34" i="29"/>
  <c r="F34" i="29"/>
  <c r="E34" i="29"/>
  <c r="D34" i="29"/>
  <c r="C34" i="29"/>
  <c r="J33" i="29"/>
  <c r="I33" i="29"/>
  <c r="H33" i="29"/>
  <c r="G33" i="29"/>
  <c r="F33" i="29"/>
  <c r="E33" i="29"/>
  <c r="D33" i="29"/>
  <c r="C33" i="29"/>
  <c r="J32" i="29"/>
  <c r="I32" i="29"/>
  <c r="H32" i="29"/>
  <c r="G32" i="29"/>
  <c r="F32" i="29"/>
  <c r="E32" i="29"/>
  <c r="D32" i="29"/>
  <c r="C32" i="29"/>
  <c r="J35" i="28"/>
  <c r="I35" i="28"/>
  <c r="H35" i="28"/>
  <c r="G35" i="28"/>
  <c r="F35" i="28"/>
  <c r="E35" i="28"/>
  <c r="D35" i="28"/>
  <c r="C35" i="28"/>
  <c r="J34" i="28"/>
  <c r="I34" i="28"/>
  <c r="H34" i="28"/>
  <c r="G34" i="28"/>
  <c r="F34" i="28"/>
  <c r="E34" i="28"/>
  <c r="D34" i="28"/>
  <c r="C34" i="28"/>
  <c r="J33" i="28"/>
  <c r="I33" i="28"/>
  <c r="H33" i="28"/>
  <c r="G33" i="28"/>
  <c r="F33" i="28"/>
  <c r="E33" i="28"/>
  <c r="D33" i="28"/>
  <c r="C33" i="28"/>
  <c r="J32" i="28"/>
  <c r="I32" i="28"/>
  <c r="H32" i="28"/>
  <c r="G32" i="28"/>
  <c r="F32" i="28"/>
  <c r="E32" i="28"/>
  <c r="D32" i="28"/>
  <c r="C32" i="28"/>
  <c r="J35" i="27"/>
  <c r="I35" i="27"/>
  <c r="H35" i="27"/>
  <c r="G35" i="27"/>
  <c r="F35" i="27"/>
  <c r="E35" i="27"/>
  <c r="D35" i="27"/>
  <c r="C35" i="27"/>
  <c r="J34" i="27"/>
  <c r="I34" i="27"/>
  <c r="H34" i="27"/>
  <c r="G34" i="27"/>
  <c r="F34" i="27"/>
  <c r="E34" i="27"/>
  <c r="D34" i="27"/>
  <c r="C34" i="27"/>
  <c r="J33" i="27"/>
  <c r="I33" i="27"/>
  <c r="H33" i="27"/>
  <c r="G33" i="27"/>
  <c r="F33" i="27"/>
  <c r="E33" i="27"/>
  <c r="D33" i="27"/>
  <c r="C33" i="27"/>
  <c r="J32" i="27"/>
  <c r="I32" i="27"/>
  <c r="H32" i="27"/>
  <c r="G32" i="27"/>
  <c r="F32" i="27"/>
  <c r="E32" i="27"/>
  <c r="D32" i="27"/>
  <c r="C32" i="27"/>
  <c r="J35" i="26"/>
  <c r="I35" i="26"/>
  <c r="H35" i="26"/>
  <c r="G35" i="26"/>
  <c r="F35" i="26"/>
  <c r="E35" i="26"/>
  <c r="D35" i="26"/>
  <c r="C35" i="26"/>
  <c r="J34" i="26"/>
  <c r="I34" i="26"/>
  <c r="H34" i="26"/>
  <c r="G34" i="26"/>
  <c r="F34" i="26"/>
  <c r="E34" i="26"/>
  <c r="D34" i="26"/>
  <c r="C34" i="26"/>
  <c r="J33" i="26"/>
  <c r="I33" i="26"/>
  <c r="H33" i="26"/>
  <c r="G33" i="26"/>
  <c r="F33" i="26"/>
  <c r="E33" i="26"/>
  <c r="D33" i="26"/>
  <c r="C33" i="26"/>
  <c r="J32" i="26"/>
  <c r="I32" i="26"/>
  <c r="H32" i="26"/>
  <c r="G32" i="26"/>
  <c r="F32" i="26"/>
  <c r="E32" i="26"/>
  <c r="D32" i="26"/>
  <c r="C32" i="26"/>
  <c r="J35" i="25"/>
  <c r="I35" i="25"/>
  <c r="H35" i="25"/>
  <c r="G35" i="25"/>
  <c r="F35" i="25"/>
  <c r="E35" i="25"/>
  <c r="D35" i="25"/>
  <c r="C35" i="25"/>
  <c r="J34" i="25"/>
  <c r="I34" i="25"/>
  <c r="H34" i="25"/>
  <c r="G34" i="25"/>
  <c r="F34" i="25"/>
  <c r="E34" i="25"/>
  <c r="D34" i="25"/>
  <c r="C34" i="25"/>
  <c r="J33" i="25"/>
  <c r="I33" i="25"/>
  <c r="H33" i="25"/>
  <c r="G33" i="25"/>
  <c r="F33" i="25"/>
  <c r="E33" i="25"/>
  <c r="D33" i="25"/>
  <c r="C33" i="25"/>
  <c r="J32" i="25"/>
  <c r="I32" i="25"/>
  <c r="H32" i="25"/>
  <c r="G32" i="25"/>
  <c r="F32" i="25"/>
  <c r="E32" i="25"/>
  <c r="D32" i="25"/>
  <c r="C32" i="25"/>
  <c r="J35" i="24"/>
  <c r="I35" i="24"/>
  <c r="H35" i="24"/>
  <c r="G35" i="24"/>
  <c r="F35" i="24"/>
  <c r="E35" i="24"/>
  <c r="D35" i="24"/>
  <c r="C35" i="24"/>
  <c r="J34" i="24"/>
  <c r="I34" i="24"/>
  <c r="H34" i="24"/>
  <c r="G34" i="24"/>
  <c r="F34" i="24"/>
  <c r="E34" i="24"/>
  <c r="D34" i="24"/>
  <c r="C34" i="24"/>
  <c r="J33" i="24"/>
  <c r="I33" i="24"/>
  <c r="H33" i="24"/>
  <c r="G33" i="24"/>
  <c r="F33" i="24"/>
  <c r="E33" i="24"/>
  <c r="D33" i="24"/>
  <c r="C33" i="24"/>
  <c r="J32" i="24"/>
  <c r="I32" i="24"/>
  <c r="H32" i="24"/>
  <c r="G32" i="24"/>
  <c r="F32" i="24"/>
  <c r="E32" i="24"/>
  <c r="D32" i="24"/>
  <c r="C32" i="24"/>
  <c r="B88" i="1"/>
  <c r="C88" i="1"/>
  <c r="D88" i="1"/>
  <c r="E88" i="1"/>
  <c r="F88" i="1"/>
  <c r="G88" i="1"/>
  <c r="H88" i="1"/>
  <c r="I88" i="1"/>
  <c r="I33" i="23"/>
  <c r="G32" i="23"/>
  <c r="F33" i="23"/>
  <c r="E33" i="23"/>
  <c r="J35" i="23"/>
  <c r="I35" i="23"/>
  <c r="H35" i="23"/>
  <c r="G35" i="23"/>
  <c r="F35" i="23"/>
  <c r="E35" i="23"/>
  <c r="D35" i="23"/>
  <c r="C35" i="23"/>
  <c r="J34" i="23"/>
  <c r="I34" i="23"/>
  <c r="H34" i="23"/>
  <c r="G34" i="23"/>
  <c r="F34" i="23"/>
  <c r="E34" i="23"/>
  <c r="D34" i="23"/>
  <c r="C34" i="23"/>
  <c r="J33" i="23"/>
  <c r="H33" i="23"/>
  <c r="G33" i="23"/>
  <c r="D33" i="23"/>
  <c r="C33" i="23"/>
  <c r="J32" i="23"/>
  <c r="I32" i="23"/>
  <c r="H32" i="23"/>
  <c r="F32" i="23"/>
  <c r="E32" i="23"/>
  <c r="D32" i="23"/>
  <c r="C32" i="23"/>
  <c r="J35" i="22"/>
  <c r="I35" i="22"/>
  <c r="H35" i="22"/>
  <c r="G35" i="22"/>
  <c r="F35" i="22"/>
  <c r="E35" i="22"/>
  <c r="D35" i="22"/>
  <c r="C35" i="22"/>
  <c r="J34" i="22"/>
  <c r="I34" i="22"/>
  <c r="H34" i="22"/>
  <c r="G34" i="22"/>
  <c r="F34" i="22"/>
  <c r="E34" i="22"/>
  <c r="D34" i="22"/>
  <c r="C34" i="22"/>
  <c r="J33" i="22"/>
  <c r="I33" i="22"/>
  <c r="H33" i="22"/>
  <c r="G33" i="22"/>
  <c r="F33" i="22"/>
  <c r="E33" i="22"/>
  <c r="D33" i="22"/>
  <c r="C33" i="22"/>
  <c r="J32" i="22"/>
  <c r="I32" i="22"/>
  <c r="H32" i="22"/>
  <c r="G32" i="22"/>
  <c r="F32" i="22"/>
  <c r="E32" i="22"/>
  <c r="D32" i="22"/>
  <c r="C32" i="22"/>
  <c r="J35" i="21"/>
  <c r="I35" i="21"/>
  <c r="H35" i="21"/>
  <c r="G35" i="21"/>
  <c r="F35" i="21"/>
  <c r="E35" i="21"/>
  <c r="D35" i="21"/>
  <c r="C35" i="21"/>
  <c r="J34" i="21"/>
  <c r="I34" i="21"/>
  <c r="H34" i="21"/>
  <c r="G34" i="21"/>
  <c r="F34" i="21"/>
  <c r="E34" i="21"/>
  <c r="D34" i="21"/>
  <c r="C34" i="21"/>
  <c r="J33" i="21"/>
  <c r="I33" i="21"/>
  <c r="H33" i="21"/>
  <c r="G33" i="21"/>
  <c r="F33" i="21"/>
  <c r="E33" i="21"/>
  <c r="D33" i="21"/>
  <c r="C33" i="21"/>
  <c r="J32" i="21"/>
  <c r="I32" i="21"/>
  <c r="H32" i="21"/>
  <c r="G32" i="21"/>
  <c r="F32" i="21"/>
  <c r="E32" i="21"/>
  <c r="D32" i="21"/>
  <c r="C32" i="21"/>
  <c r="J35" i="20"/>
  <c r="I35" i="20"/>
  <c r="H35" i="20"/>
  <c r="G35" i="20"/>
  <c r="F35" i="20"/>
  <c r="E35" i="20"/>
  <c r="D35" i="20"/>
  <c r="C35" i="20"/>
  <c r="J34" i="20"/>
  <c r="I34" i="20"/>
  <c r="H34" i="20"/>
  <c r="G34" i="20"/>
  <c r="F34" i="20"/>
  <c r="E34" i="20"/>
  <c r="D34" i="20"/>
  <c r="C34" i="20"/>
  <c r="J33" i="20"/>
  <c r="I33" i="20"/>
  <c r="H33" i="20"/>
  <c r="G33" i="20"/>
  <c r="F33" i="20"/>
  <c r="E33" i="20"/>
  <c r="D33" i="20"/>
  <c r="C33" i="20"/>
  <c r="J32" i="20"/>
  <c r="I32" i="20"/>
  <c r="H32" i="20"/>
  <c r="G32" i="20"/>
  <c r="F32" i="20"/>
  <c r="E32" i="20"/>
  <c r="D32" i="20"/>
  <c r="C32" i="20"/>
  <c r="C32" i="19"/>
  <c r="J34" i="19"/>
  <c r="I34" i="19"/>
  <c r="H34" i="19"/>
  <c r="G34" i="19"/>
  <c r="F34" i="19"/>
  <c r="E34" i="19"/>
  <c r="D34" i="19"/>
  <c r="C34" i="19"/>
  <c r="J33" i="19"/>
  <c r="I33" i="19"/>
  <c r="H33" i="19"/>
  <c r="G33" i="19"/>
  <c r="F33" i="19"/>
  <c r="E33" i="19"/>
  <c r="D33" i="19"/>
  <c r="C33" i="19"/>
  <c r="J32" i="19"/>
  <c r="I32" i="19"/>
  <c r="H32" i="19"/>
  <c r="G32" i="19"/>
  <c r="F32" i="19"/>
  <c r="E32" i="19"/>
  <c r="D32" i="19"/>
  <c r="H35" i="18"/>
  <c r="I35" i="18"/>
  <c r="J35" i="19"/>
  <c r="G35" i="19"/>
  <c r="D35" i="19"/>
  <c r="E35" i="18"/>
  <c r="F35" i="19"/>
  <c r="C35" i="19"/>
  <c r="D34" i="18"/>
  <c r="E34" i="18"/>
  <c r="F34" i="18"/>
  <c r="G34" i="18"/>
  <c r="H34" i="18"/>
  <c r="I34" i="18"/>
  <c r="J34" i="18"/>
  <c r="C34" i="18"/>
  <c r="D33" i="18"/>
  <c r="E33" i="18"/>
  <c r="F33" i="18"/>
  <c r="G33" i="18"/>
  <c r="H33" i="18"/>
  <c r="I33" i="18"/>
  <c r="J33" i="18"/>
  <c r="C33" i="18"/>
  <c r="D32" i="18"/>
  <c r="E32" i="18"/>
  <c r="F32" i="18"/>
  <c r="G32" i="18"/>
  <c r="H32" i="18"/>
  <c r="I32" i="18"/>
  <c r="J32" i="18"/>
  <c r="C32" i="18"/>
  <c r="B36" i="9"/>
  <c r="C36" i="9"/>
  <c r="D36" i="9"/>
  <c r="E36" i="9"/>
  <c r="F36" i="9"/>
  <c r="G36" i="9"/>
  <c r="H36" i="9"/>
  <c r="I36" i="9"/>
  <c r="B35" i="8"/>
  <c r="C35" i="8"/>
  <c r="D35" i="8"/>
  <c r="E35" i="8"/>
  <c r="F35" i="8"/>
  <c r="G35" i="8"/>
  <c r="H35" i="8"/>
  <c r="I35" i="8"/>
  <c r="B36" i="8"/>
  <c r="C36" i="8"/>
  <c r="D36" i="8"/>
  <c r="E36" i="8"/>
  <c r="F36" i="8"/>
  <c r="G36" i="8"/>
  <c r="H36" i="8"/>
  <c r="I36" i="8"/>
  <c r="B37" i="8"/>
  <c r="C37" i="8"/>
  <c r="D37" i="8"/>
  <c r="E37" i="8"/>
  <c r="F37" i="8"/>
  <c r="G37" i="8"/>
  <c r="H37" i="8"/>
  <c r="I37" i="8"/>
  <c r="B38" i="8"/>
  <c r="C38" i="8"/>
  <c r="D38" i="8"/>
  <c r="E38" i="8"/>
  <c r="F38" i="8"/>
  <c r="G38" i="8"/>
  <c r="H38" i="8"/>
  <c r="I38" i="8"/>
  <c r="B35" i="7"/>
  <c r="C35" i="7"/>
  <c r="D35" i="7"/>
  <c r="E35" i="7"/>
  <c r="F35" i="7"/>
  <c r="G35" i="7"/>
  <c r="H35" i="7"/>
  <c r="I35" i="7"/>
  <c r="B36" i="7"/>
  <c r="C36" i="7"/>
  <c r="D36" i="7"/>
  <c r="E36" i="7"/>
  <c r="F36" i="7"/>
  <c r="G36" i="7"/>
  <c r="H36" i="7"/>
  <c r="I36" i="7"/>
  <c r="B37" i="7"/>
  <c r="C37" i="7"/>
  <c r="D37" i="7"/>
  <c r="E37" i="7"/>
  <c r="F37" i="7"/>
  <c r="G37" i="7"/>
  <c r="H37" i="7"/>
  <c r="I37" i="7"/>
  <c r="B38" i="7"/>
  <c r="C38" i="7"/>
  <c r="D38" i="7"/>
  <c r="E38" i="7"/>
  <c r="F38" i="7"/>
  <c r="G38" i="7"/>
  <c r="H38" i="7"/>
  <c r="I38" i="7"/>
  <c r="B35" i="6"/>
  <c r="C35" i="6"/>
  <c r="D35" i="6"/>
  <c r="E35" i="6"/>
  <c r="F35" i="6"/>
  <c r="G35" i="6"/>
  <c r="H35" i="6"/>
  <c r="I35" i="6"/>
  <c r="B36" i="6"/>
  <c r="C36" i="6"/>
  <c r="D36" i="6"/>
  <c r="E36" i="6"/>
  <c r="F36" i="6"/>
  <c r="G36" i="6"/>
  <c r="H36" i="6"/>
  <c r="I36" i="6"/>
  <c r="B37" i="6"/>
  <c r="C37" i="6"/>
  <c r="D37" i="6"/>
  <c r="E37" i="6"/>
  <c r="F37" i="6"/>
  <c r="G37" i="6"/>
  <c r="H37" i="6"/>
  <c r="I37" i="6"/>
  <c r="B38" i="6"/>
  <c r="C38" i="6"/>
  <c r="D38" i="6"/>
  <c r="E38" i="6"/>
  <c r="F38" i="6"/>
  <c r="G38" i="6"/>
  <c r="H38" i="6"/>
  <c r="I38" i="6"/>
  <c r="B32" i="5"/>
  <c r="C32" i="5"/>
  <c r="D32" i="5"/>
  <c r="E32" i="5"/>
  <c r="F32" i="5"/>
  <c r="G32" i="5"/>
  <c r="H32" i="5"/>
  <c r="I32" i="5"/>
  <c r="B33" i="5"/>
  <c r="C33" i="5"/>
  <c r="D33" i="5"/>
  <c r="E33" i="5"/>
  <c r="F33" i="5"/>
  <c r="G33" i="5"/>
  <c r="H33" i="5"/>
  <c r="I33" i="5"/>
  <c r="B34" i="5"/>
  <c r="C34" i="5"/>
  <c r="D34" i="5"/>
  <c r="E34" i="5"/>
  <c r="F34" i="5"/>
  <c r="G34" i="5"/>
  <c r="H34" i="5"/>
  <c r="I34" i="5"/>
  <c r="B35" i="5"/>
  <c r="C35" i="5"/>
  <c r="D35" i="5"/>
  <c r="E35" i="5"/>
  <c r="F35" i="5"/>
  <c r="G35" i="5"/>
  <c r="H35" i="5"/>
  <c r="I35" i="5"/>
  <c r="B32" i="4"/>
  <c r="C32" i="4"/>
  <c r="D32" i="4"/>
  <c r="E32" i="4"/>
  <c r="F32" i="4"/>
  <c r="G32" i="4"/>
  <c r="H32" i="4"/>
  <c r="I32" i="4"/>
  <c r="B33" i="4"/>
  <c r="C33" i="4"/>
  <c r="D33" i="4"/>
  <c r="E33" i="4"/>
  <c r="F33" i="4"/>
  <c r="G33" i="4"/>
  <c r="H33" i="4"/>
  <c r="I33" i="4"/>
  <c r="B34" i="4"/>
  <c r="C34" i="4"/>
  <c r="D34" i="4"/>
  <c r="E34" i="4"/>
  <c r="F34" i="4"/>
  <c r="G34" i="4"/>
  <c r="H34" i="4"/>
  <c r="I34" i="4"/>
  <c r="B35" i="4"/>
  <c r="C35" i="4"/>
  <c r="D35" i="4"/>
  <c r="E35" i="4"/>
  <c r="F35" i="4"/>
  <c r="G35" i="4"/>
  <c r="H35" i="4"/>
  <c r="I35" i="4"/>
  <c r="B32" i="3"/>
  <c r="C32" i="3"/>
  <c r="D32" i="3"/>
  <c r="E32" i="3"/>
  <c r="F32" i="3"/>
  <c r="G32" i="3"/>
  <c r="H32" i="3"/>
  <c r="I32" i="3"/>
  <c r="B33" i="3"/>
  <c r="C33" i="3"/>
  <c r="D33" i="3"/>
  <c r="E33" i="3"/>
  <c r="F33" i="3"/>
  <c r="G33" i="3"/>
  <c r="H33" i="3"/>
  <c r="I33" i="3"/>
  <c r="B34" i="3"/>
  <c r="C34" i="3"/>
  <c r="D34" i="3"/>
  <c r="E34" i="3"/>
  <c r="F34" i="3"/>
  <c r="G34" i="3"/>
  <c r="H34" i="3"/>
  <c r="I34" i="3"/>
  <c r="B35" i="3"/>
  <c r="C35" i="3"/>
  <c r="D35" i="3"/>
  <c r="E35" i="3"/>
  <c r="F35" i="3"/>
  <c r="G35" i="3"/>
  <c r="H35" i="3"/>
  <c r="I35" i="3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E35" i="19"/>
  <c r="C35" i="18"/>
  <c r="J35" i="18"/>
  <c r="I35" i="19"/>
  <c r="F35" i="18"/>
  <c r="D35" i="18"/>
  <c r="H35" i="19"/>
  <c r="G35" i="18"/>
</calcChain>
</file>

<file path=xl/comments1.xml><?xml version="1.0" encoding="utf-8"?>
<comments xmlns="http://schemas.openxmlformats.org/spreadsheetml/2006/main">
  <authors>
    <author/>
  </authors>
  <commentList>
    <comment ref="E13" authorId="0" shapeId="0">
      <text>
        <r>
          <rPr>
            <b/>
            <sz val="9"/>
            <color indexed="8"/>
            <rFont val="新細明體"/>
            <family val="1"/>
            <charset val="136"/>
          </rPr>
          <t>修正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9"/>
            <color indexed="8"/>
            <rFont val="新細明體"/>
            <family val="1"/>
            <charset val="136"/>
          </rPr>
          <t>84年3月起全民健保實施，醫療補助僅含全民健保外接收政府補助部分</t>
        </r>
      </text>
    </comment>
  </commentList>
</comments>
</file>

<file path=xl/comments2.xml><?xml version="1.0" encoding="utf-8"?>
<comments xmlns="http://schemas.openxmlformats.org/spreadsheetml/2006/main">
  <authors>
    <author>統計處蘇美珍</author>
    <author>統計處李美鈴</author>
  </authors>
  <commentList>
    <comment ref="A9" authorId="0" shapeId="0">
      <text>
        <r>
          <rPr>
            <b/>
            <sz val="9"/>
            <color indexed="81"/>
            <rFont val="細明體"/>
            <family val="3"/>
            <charset val="136"/>
          </rPr>
          <t>統計處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細明體"/>
            <family val="3"/>
            <charset val="136"/>
          </rPr>
          <t>台北市修改急難救助人次及金額。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1" shapeId="0">
      <text>
        <r>
          <rPr>
            <b/>
            <sz val="9"/>
            <color indexed="81"/>
            <rFont val="細明體"/>
            <family val="3"/>
            <charset val="136"/>
          </rPr>
          <t>104.8金門縣修正醫療補助受益人次、日數及金額。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2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新竹市修正第1季男生數字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9"/>
            <color indexed="8"/>
            <rFont val="新細明體"/>
            <family val="1"/>
            <charset val="136"/>
          </rPr>
          <t>84年3月起全民健保實施，醫療補助僅含全民健保外接收政府補助部分</t>
        </r>
      </text>
    </comment>
    <comment ref="B23" authorId="0" shapeId="0">
      <text>
        <r>
          <rPr>
            <b/>
            <sz val="9"/>
            <color indexed="8"/>
            <rFont val="新細明體"/>
            <family val="1"/>
            <charset val="136"/>
          </rPr>
          <t xml:space="preserve">user:
</t>
        </r>
        <r>
          <rPr>
            <sz val="9"/>
            <color indexed="8"/>
            <rFont val="新細明體"/>
            <family val="1"/>
            <charset val="136"/>
          </rPr>
          <t>花蓮縣修正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9"/>
            <color indexed="8"/>
            <rFont val="新細明體"/>
            <family val="1"/>
            <charset val="136"/>
          </rPr>
          <t>84年3月起全民健保實施，醫療補助僅含全民健保外接收政府補助部分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9"/>
            <color indexed="8"/>
            <rFont val="新細明體"/>
            <family val="1"/>
            <charset val="136"/>
          </rPr>
          <t>84年3月起全民健保實施，醫療補助僅含全民健保外接收政府補助部分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9"/>
            <color indexed="8"/>
            <rFont val="新細明體"/>
            <family val="1"/>
            <charset val="136"/>
          </rPr>
          <t>84年3月起全民健保實施，醫療補助僅含全民健保外接收政府補助部分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9"/>
            <color indexed="8"/>
            <rFont val="新細明體"/>
            <family val="1"/>
            <charset val="136"/>
          </rPr>
          <t>84年3月起全民健保實施，醫療補助僅含全民健保外接收政府補助部分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9"/>
            <color indexed="8"/>
            <rFont val="新細明體"/>
            <family val="1"/>
            <charset val="136"/>
          </rPr>
          <t>84年3月起全民健保實施，醫療補助僅含全民健保外接收政府補助部分</t>
        </r>
      </text>
    </comment>
  </commentList>
</comments>
</file>

<file path=xl/sharedStrings.xml><?xml version="1.0" encoding="utf-8"?>
<sst xmlns="http://schemas.openxmlformats.org/spreadsheetml/2006/main" count="2456" uniqueCount="279">
  <si>
    <t>醫療補助
Medical Subsidies</t>
  </si>
  <si>
    <r>
      <t xml:space="preserve">中低收入住院看護補助  
</t>
    </r>
    <r>
      <rPr>
        <sz val="8"/>
        <rFont val="Times New Roman"/>
        <family val="1"/>
      </rPr>
      <t>Nursing Care Assistance for Mid or 
Low-Income Families</t>
    </r>
  </si>
  <si>
    <t>受益人次 Times of Persons</t>
  </si>
  <si>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元</t>
    </r>
    <r>
      <rPr>
        <sz val="8"/>
        <rFont val="Times New Roman"/>
        <family val="1"/>
      </rPr>
      <t>)</t>
    </r>
  </si>
  <si>
    <t>補助人次  Times of Persons</t>
  </si>
  <si>
    <t>計</t>
  </si>
  <si>
    <t>男</t>
  </si>
  <si>
    <t>女</t>
  </si>
  <si>
    <t>Amount
(NT.$)</t>
  </si>
  <si>
    <t>Total</t>
  </si>
  <si>
    <t>Male</t>
  </si>
  <si>
    <t>Female</t>
  </si>
  <si>
    <t>…</t>
  </si>
  <si>
    <t>Source : County and City Government.</t>
  </si>
  <si>
    <t>地區別
Locality</t>
  </si>
  <si>
    <t>總計  Total</t>
  </si>
  <si>
    <r>
      <t xml:space="preserve">  宜蘭縣 </t>
    </r>
    <r>
      <rPr>
        <sz val="9"/>
        <rFont val="Times New Roman"/>
        <family val="1"/>
      </rPr>
      <t xml:space="preserve">Yilan County  </t>
    </r>
  </si>
  <si>
    <r>
      <t xml:space="preserve">  桃園縣 </t>
    </r>
    <r>
      <rPr>
        <sz val="9"/>
        <rFont val="Times New Roman"/>
        <family val="1"/>
      </rPr>
      <t xml:space="preserve">Taoyuan County  </t>
    </r>
  </si>
  <si>
    <r>
      <t xml:space="preserve">  新竹縣 </t>
    </r>
    <r>
      <rPr>
        <sz val="9"/>
        <rFont val="Times New Roman"/>
        <family val="1"/>
      </rPr>
      <t xml:space="preserve">Hsinchu County  </t>
    </r>
  </si>
  <si>
    <r>
      <t xml:space="preserve">  苗栗縣 </t>
    </r>
    <r>
      <rPr>
        <sz val="9"/>
        <rFont val="Times New Roman"/>
        <family val="1"/>
      </rPr>
      <t xml:space="preserve">Miaoli County  </t>
    </r>
  </si>
  <si>
    <r>
      <t xml:space="preserve">  彰化縣 </t>
    </r>
    <r>
      <rPr>
        <sz val="9"/>
        <rFont val="Times New Roman"/>
        <family val="1"/>
      </rPr>
      <t xml:space="preserve">Changhua County  </t>
    </r>
  </si>
  <si>
    <r>
      <t xml:space="preserve">  南投縣 </t>
    </r>
    <r>
      <rPr>
        <sz val="9"/>
        <rFont val="Times New Roman"/>
        <family val="1"/>
      </rPr>
      <t xml:space="preserve">Nantou County  </t>
    </r>
  </si>
  <si>
    <r>
      <t xml:space="preserve">  雲林縣 </t>
    </r>
    <r>
      <rPr>
        <sz val="9"/>
        <rFont val="Times New Roman"/>
        <family val="1"/>
      </rPr>
      <t xml:space="preserve">Yunlin County  </t>
    </r>
  </si>
  <si>
    <r>
      <t xml:space="preserve">  嘉義縣 </t>
    </r>
    <r>
      <rPr>
        <sz val="9"/>
        <rFont val="Times New Roman"/>
        <family val="1"/>
      </rPr>
      <t xml:space="preserve">Chiayi County  </t>
    </r>
  </si>
  <si>
    <r>
      <t xml:space="preserve">  屏東縣 </t>
    </r>
    <r>
      <rPr>
        <sz val="9"/>
        <rFont val="Times New Roman"/>
        <family val="1"/>
      </rPr>
      <t xml:space="preserve">Pingtung County  </t>
    </r>
  </si>
  <si>
    <r>
      <t xml:space="preserve">  花蓮縣 </t>
    </r>
    <r>
      <rPr>
        <sz val="9"/>
        <rFont val="Times New Roman"/>
        <family val="1"/>
      </rPr>
      <t xml:space="preserve">Hualien County  </t>
    </r>
  </si>
  <si>
    <r>
      <t xml:space="preserve">  澎湖縣 </t>
    </r>
    <r>
      <rPr>
        <sz val="9"/>
        <rFont val="Times New Roman"/>
        <family val="1"/>
      </rPr>
      <t xml:space="preserve">Penghu County  </t>
    </r>
  </si>
  <si>
    <r>
      <t xml:space="preserve">  基隆市 </t>
    </r>
    <r>
      <rPr>
        <sz val="9"/>
        <rFont val="Times New Roman"/>
        <family val="1"/>
      </rPr>
      <t xml:space="preserve">Keelung City </t>
    </r>
  </si>
  <si>
    <r>
      <t xml:space="preserve">  新竹市 </t>
    </r>
    <r>
      <rPr>
        <sz val="9"/>
        <rFont val="Times New Roman"/>
        <family val="1"/>
      </rPr>
      <t xml:space="preserve">Hsinchu City </t>
    </r>
  </si>
  <si>
    <r>
      <t xml:space="preserve">  嘉義市 </t>
    </r>
    <r>
      <rPr>
        <sz val="9"/>
        <rFont val="Times New Roman"/>
        <family val="1"/>
      </rPr>
      <t xml:space="preserve">Chiayi City </t>
    </r>
  </si>
  <si>
    <t xml:space="preserve">  金門縣 Kinmen County </t>
  </si>
  <si>
    <t xml:space="preserve">  連江縣 Lienchiang County  </t>
  </si>
  <si>
    <t xml:space="preserve">資料來源：直轄市、縣﹝市﹞政府。 </t>
  </si>
  <si>
    <t>核總計</t>
  </si>
  <si>
    <t>核台灣</t>
  </si>
  <si>
    <t>核福建</t>
  </si>
  <si>
    <t>核年季</t>
  </si>
  <si>
    <t>中華民國102年第1-4季  2013</t>
  </si>
  <si>
    <r>
      <t>中華民國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年第</t>
    </r>
    <r>
      <rPr>
        <sz val="9"/>
        <rFont val="Times New Roman"/>
        <family val="1"/>
      </rPr>
      <t>1-4</t>
    </r>
    <r>
      <rPr>
        <sz val="9"/>
        <rFont val="新細明體"/>
        <family val="1"/>
        <charset val="136"/>
      </rPr>
      <t xml:space="preserve">季  </t>
    </r>
    <r>
      <rPr>
        <sz val="9"/>
        <rFont val="Times New Roman"/>
        <family val="1"/>
      </rPr>
      <t>2012</t>
    </r>
  </si>
  <si>
    <r>
      <t>中華民國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年第</t>
    </r>
    <r>
      <rPr>
        <sz val="9"/>
        <rFont val="Times New Roman"/>
        <family val="1"/>
      </rPr>
      <t>1-4</t>
    </r>
    <r>
      <rPr>
        <sz val="9"/>
        <rFont val="新細明體"/>
        <family val="1"/>
        <charset val="136"/>
      </rPr>
      <t xml:space="preserve">季  </t>
    </r>
    <r>
      <rPr>
        <sz val="9"/>
        <rFont val="Times New Roman"/>
        <family val="1"/>
      </rPr>
      <t>2011</t>
    </r>
  </si>
  <si>
    <r>
      <t>中華民國</t>
    </r>
    <r>
      <rPr>
        <sz val="9"/>
        <rFont val="Times New Roman"/>
        <family val="1"/>
      </rPr>
      <t>99</t>
    </r>
    <r>
      <rPr>
        <sz val="9"/>
        <rFont val="新細明體"/>
        <family val="1"/>
        <charset val="136"/>
      </rPr>
      <t>年第</t>
    </r>
    <r>
      <rPr>
        <sz val="9"/>
        <rFont val="Times New Roman"/>
        <family val="1"/>
      </rPr>
      <t>1-4</t>
    </r>
    <r>
      <rPr>
        <sz val="9"/>
        <rFont val="新細明體"/>
        <family val="1"/>
        <charset val="136"/>
      </rPr>
      <t xml:space="preserve">季  </t>
    </r>
    <r>
      <rPr>
        <sz val="9"/>
        <rFont val="Times New Roman"/>
        <family val="1"/>
      </rPr>
      <t>2010</t>
    </r>
  </si>
  <si>
    <r>
      <t xml:space="preserve">  </t>
    </r>
    <r>
      <rPr>
        <sz val="9"/>
        <rFont val="細明體"/>
        <family val="3"/>
        <charset val="136"/>
      </rPr>
      <t>臺北縣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Taipei County </t>
    </r>
  </si>
  <si>
    <r>
      <t xml:space="preserve">  </t>
    </r>
    <r>
      <rPr>
        <sz val="9"/>
        <rFont val="細明體"/>
        <family val="3"/>
        <charset val="136"/>
      </rPr>
      <t>宜蘭縣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Yilan County  </t>
    </r>
  </si>
  <si>
    <r>
      <t xml:space="preserve">  </t>
    </r>
    <r>
      <rPr>
        <sz val="9"/>
        <rFont val="細明體"/>
        <family val="3"/>
        <charset val="136"/>
      </rPr>
      <t>桃園縣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Taoyuan County  </t>
    </r>
  </si>
  <si>
    <r>
      <t xml:space="preserve">  </t>
    </r>
    <r>
      <rPr>
        <sz val="9"/>
        <rFont val="細明體"/>
        <family val="3"/>
        <charset val="136"/>
      </rPr>
      <t>新竹縣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Hsinchu County  </t>
    </r>
  </si>
  <si>
    <r>
      <t xml:space="preserve">  </t>
    </r>
    <r>
      <rPr>
        <sz val="9"/>
        <rFont val="細明體"/>
        <family val="3"/>
        <charset val="136"/>
      </rPr>
      <t>苗栗縣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Miaoli County  </t>
    </r>
  </si>
  <si>
    <r>
      <t xml:space="preserve">  </t>
    </r>
    <r>
      <rPr>
        <sz val="9"/>
        <rFont val="細明體"/>
        <family val="3"/>
        <charset val="136"/>
      </rPr>
      <t>臺中縣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Taichung County </t>
    </r>
  </si>
  <si>
    <r>
      <t xml:space="preserve">  </t>
    </r>
    <r>
      <rPr>
        <sz val="9"/>
        <rFont val="細明體"/>
        <family val="3"/>
        <charset val="136"/>
      </rPr>
      <t>彰化縣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Changhua County  </t>
    </r>
  </si>
  <si>
    <r>
      <t xml:space="preserve">  </t>
    </r>
    <r>
      <rPr>
        <sz val="9"/>
        <rFont val="細明體"/>
        <family val="3"/>
        <charset val="136"/>
      </rPr>
      <t>南投縣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Nantou County  </t>
    </r>
  </si>
  <si>
    <r>
      <t xml:space="preserve">  </t>
    </r>
    <r>
      <rPr>
        <sz val="9"/>
        <rFont val="細明體"/>
        <family val="3"/>
        <charset val="136"/>
      </rPr>
      <t>雲林縣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Yunlin County  </t>
    </r>
  </si>
  <si>
    <r>
      <t xml:space="preserve">  </t>
    </r>
    <r>
      <rPr>
        <sz val="9"/>
        <rFont val="細明體"/>
        <family val="3"/>
        <charset val="136"/>
      </rPr>
      <t>嘉義縣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Chiayi County  </t>
    </r>
  </si>
  <si>
    <r>
      <t xml:space="preserve">  </t>
    </r>
    <r>
      <rPr>
        <sz val="9"/>
        <rFont val="細明體"/>
        <family val="3"/>
        <charset val="136"/>
      </rPr>
      <t>臺南縣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Tainan County  </t>
    </r>
  </si>
  <si>
    <r>
      <t xml:space="preserve">  </t>
    </r>
    <r>
      <rPr>
        <sz val="9"/>
        <rFont val="細明體"/>
        <family val="3"/>
        <charset val="136"/>
      </rPr>
      <t>高雄縣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Kaohsiung County  </t>
    </r>
  </si>
  <si>
    <r>
      <t xml:space="preserve">  </t>
    </r>
    <r>
      <rPr>
        <sz val="9"/>
        <rFont val="細明體"/>
        <family val="3"/>
        <charset val="136"/>
      </rPr>
      <t>屏東縣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Pingtung County  </t>
    </r>
  </si>
  <si>
    <r>
      <t xml:space="preserve">  </t>
    </r>
    <r>
      <rPr>
        <sz val="9"/>
        <rFont val="細明體"/>
        <family val="3"/>
        <charset val="136"/>
      </rPr>
      <t>臺東縣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Taitung County  </t>
    </r>
  </si>
  <si>
    <r>
      <t xml:space="preserve">  </t>
    </r>
    <r>
      <rPr>
        <sz val="9"/>
        <rFont val="細明體"/>
        <family val="3"/>
        <charset val="136"/>
      </rPr>
      <t>花蓮縣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Hualien County  </t>
    </r>
  </si>
  <si>
    <r>
      <t xml:space="preserve">  </t>
    </r>
    <r>
      <rPr>
        <sz val="9"/>
        <rFont val="細明體"/>
        <family val="3"/>
        <charset val="136"/>
      </rPr>
      <t>澎湖縣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Penghu County  </t>
    </r>
  </si>
  <si>
    <r>
      <t xml:space="preserve">  </t>
    </r>
    <r>
      <rPr>
        <sz val="9"/>
        <rFont val="細明體"/>
        <family val="3"/>
        <charset val="136"/>
      </rPr>
      <t>基隆市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Keelung City </t>
    </r>
  </si>
  <si>
    <r>
      <t xml:space="preserve">  </t>
    </r>
    <r>
      <rPr>
        <sz val="9"/>
        <rFont val="細明體"/>
        <family val="3"/>
        <charset val="136"/>
      </rPr>
      <t>新竹市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Hsinchu City </t>
    </r>
  </si>
  <si>
    <r>
      <t xml:space="preserve">  </t>
    </r>
    <r>
      <rPr>
        <sz val="9"/>
        <rFont val="細明體"/>
        <family val="3"/>
        <charset val="136"/>
      </rPr>
      <t>臺中市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Taichung City </t>
    </r>
  </si>
  <si>
    <r>
      <t xml:space="preserve">  </t>
    </r>
    <r>
      <rPr>
        <sz val="9"/>
        <rFont val="細明體"/>
        <family val="3"/>
        <charset val="136"/>
      </rPr>
      <t>嘉義市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Chiayi City </t>
    </r>
  </si>
  <si>
    <r>
      <t xml:space="preserve">  </t>
    </r>
    <r>
      <rPr>
        <sz val="9"/>
        <rFont val="細明體"/>
        <family val="3"/>
        <charset val="136"/>
      </rPr>
      <t>臺南市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Tainan City </t>
    </r>
  </si>
  <si>
    <r>
      <t xml:space="preserve">  </t>
    </r>
    <r>
      <rPr>
        <sz val="9"/>
        <rFont val="細明體"/>
        <family val="3"/>
        <charset val="136"/>
      </rPr>
      <t>金門縣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Kinmen County </t>
    </r>
  </si>
  <si>
    <r>
      <t xml:space="preserve">  </t>
    </r>
    <r>
      <rPr>
        <sz val="9"/>
        <rFont val="細明體"/>
        <family val="3"/>
        <charset val="136"/>
      </rPr>
      <t>連江縣</t>
    </r>
    <r>
      <rPr>
        <sz val="9"/>
        <rFont val="Microsoft YaHei"/>
        <family val="2"/>
        <charset val="136"/>
      </rPr>
      <t xml:space="preserve"> </t>
    </r>
    <r>
      <rPr>
        <sz val="9"/>
        <rFont val="Times New Roman"/>
        <family val="1"/>
      </rPr>
      <t xml:space="preserve">Lienchiang County  </t>
    </r>
  </si>
  <si>
    <r>
      <t>中華民國</t>
    </r>
    <r>
      <rPr>
        <sz val="9"/>
        <rFont val="Times New Roman"/>
        <family val="1"/>
      </rPr>
      <t>98</t>
    </r>
    <r>
      <rPr>
        <sz val="9"/>
        <rFont val="新細明體"/>
        <family val="1"/>
        <charset val="136"/>
      </rPr>
      <t xml:space="preserve">年第1-4季  </t>
    </r>
    <r>
      <rPr>
        <sz val="9"/>
        <rFont val="Times New Roman"/>
        <family val="1"/>
      </rPr>
      <t>2009</t>
    </r>
  </si>
  <si>
    <r>
      <t>中華民國</t>
    </r>
    <r>
      <rPr>
        <sz val="9"/>
        <rFont val="Times New Roman"/>
        <family val="1"/>
      </rPr>
      <t>97</t>
    </r>
    <r>
      <rPr>
        <sz val="9"/>
        <rFont val="新細明體"/>
        <family val="1"/>
        <charset val="136"/>
      </rPr>
      <t xml:space="preserve">年第1-4季  </t>
    </r>
    <r>
      <rPr>
        <sz val="9"/>
        <rFont val="Times New Roman"/>
        <family val="1"/>
      </rPr>
      <t>2008</t>
    </r>
  </si>
  <si>
    <r>
      <t>中華民國</t>
    </r>
    <r>
      <rPr>
        <sz val="9"/>
        <rFont val="Times New Roman"/>
        <family val="1"/>
      </rPr>
      <t>96</t>
    </r>
    <r>
      <rPr>
        <sz val="9"/>
        <rFont val="新細明體"/>
        <family val="1"/>
        <charset val="136"/>
      </rPr>
      <t xml:space="preserve">年  </t>
    </r>
    <r>
      <rPr>
        <sz val="9"/>
        <rFont val="Times New Roman"/>
        <family val="1"/>
      </rPr>
      <t>2007</t>
    </r>
  </si>
  <si>
    <t xml:space="preserve">中華民國103年第1-4季 </t>
    <phoneticPr fontId="0" type="noConversion"/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</si>
  <si>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</si>
  <si>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</si>
  <si>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</si>
  <si>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</si>
  <si>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</si>
  <si>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</si>
  <si>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</si>
  <si>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</si>
  <si>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</si>
  <si>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</si>
  <si>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</si>
  <si>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</si>
  <si>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</si>
  <si>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</si>
  <si>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</si>
  <si>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</si>
  <si>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說明:本年8月間莫拉克颱風來襲受災人數較多。</t>
    <phoneticPr fontId="0" type="noConversion"/>
  </si>
  <si>
    <t>中華民國104年第1~4季 , 2015 Q1~Q4</t>
    <phoneticPr fontId="0" type="noConversion"/>
  </si>
  <si>
    <r>
      <rPr>
        <sz val="8"/>
        <rFont val="標楷體"/>
        <family val="4"/>
        <charset val="136"/>
      </rPr>
      <t xml:space="preserve">醫療補助
</t>
    </r>
    <r>
      <rPr>
        <sz val="8"/>
        <rFont val="Times New Roman"/>
        <family val="1"/>
      </rPr>
      <t>Medical Subsidies</t>
    </r>
  </si>
  <si>
    <r>
      <rPr>
        <sz val="8"/>
        <rFont val="標楷體"/>
        <family val="4"/>
        <charset val="136"/>
      </rPr>
      <t>中低收入住院看護補助</t>
    </r>
    <r>
      <rPr>
        <sz val="8"/>
        <rFont val="Times New Roman"/>
        <family val="1"/>
      </rPr>
      <t xml:space="preserve">  
Nursing Care Assistance for Mid or 
Low-Income Families</t>
    </r>
  </si>
  <si>
    <r>
      <rPr>
        <sz val="9"/>
        <rFont val="標楷體"/>
        <family val="4"/>
        <charset val="136"/>
      </rPr>
      <t>受益人次</t>
    </r>
    <r>
      <rPr>
        <sz val="9"/>
        <rFont val="Times New Roman"/>
        <family val="1"/>
      </rPr>
      <t xml:space="preserve"> Times of Persons</t>
    </r>
  </si>
  <si>
    <r>
      <rPr>
        <sz val="8"/>
        <rFont val="標楷體"/>
        <family val="4"/>
        <charset val="136"/>
      </rPr>
      <t>金額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元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</si>
  <si>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  <charset val="136"/>
      </rPr>
      <t>補助人次</t>
    </r>
    <r>
      <rPr>
        <sz val="8"/>
        <rFont val="Times New Roman"/>
        <family val="1"/>
      </rPr>
      <t xml:space="preserve">  Times of Persons</t>
    </r>
  </si>
  <si>
    <r>
      <rPr>
        <sz val="9"/>
        <rFont val="標楷體"/>
        <family val="4"/>
        <charset val="136"/>
      </rPr>
      <t>計</t>
    </r>
  </si>
  <si>
    <r>
      <rPr>
        <sz val="9"/>
        <rFont val="標楷體"/>
        <family val="4"/>
        <charset val="136"/>
      </rPr>
      <t>男</t>
    </r>
  </si>
  <si>
    <r>
      <rPr>
        <sz val="8"/>
        <rFont val="標楷體"/>
        <family val="4"/>
        <charset val="136"/>
      </rPr>
      <t>女</t>
    </r>
  </si>
  <si>
    <r>
      <t>81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1992</t>
    </r>
    <phoneticPr fontId="0" type="noConversion"/>
  </si>
  <si>
    <r>
      <t>82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1993</t>
    </r>
    <phoneticPr fontId="0" type="noConversion"/>
  </si>
  <si>
    <r>
      <t>83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1994</t>
    </r>
    <phoneticPr fontId="0" type="noConversion"/>
  </si>
  <si>
    <r>
      <t>84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1995</t>
    </r>
    <phoneticPr fontId="0" type="noConversion"/>
  </si>
  <si>
    <r>
      <t>85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1996 </t>
    </r>
    <phoneticPr fontId="0" type="noConversion"/>
  </si>
  <si>
    <r>
      <t>86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1997</t>
    </r>
    <phoneticPr fontId="0" type="noConversion"/>
  </si>
  <si>
    <r>
      <t>87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1998</t>
    </r>
    <phoneticPr fontId="0" type="noConversion"/>
  </si>
  <si>
    <r>
      <t>88</t>
    </r>
    <r>
      <rPr>
        <b/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1999 </t>
    </r>
    <phoneticPr fontId="0" type="noConversion"/>
  </si>
  <si>
    <r>
      <t>89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2000</t>
    </r>
    <phoneticPr fontId="0" type="noConversion"/>
  </si>
  <si>
    <r>
      <t xml:space="preserve"> </t>
    </r>
    <r>
      <rPr>
        <sz val="9"/>
        <rFont val="標楷體"/>
        <family val="4"/>
        <charset val="136"/>
      </rPr>
      <t>第一季</t>
    </r>
    <r>
      <rPr>
        <sz val="9"/>
        <rFont val="Times New Roman"/>
        <family val="1"/>
      </rPr>
      <t xml:space="preserve"> 1st Qua.</t>
    </r>
  </si>
  <si>
    <r>
      <t xml:space="preserve"> </t>
    </r>
    <r>
      <rPr>
        <sz val="9"/>
        <rFont val="標楷體"/>
        <family val="4"/>
        <charset val="136"/>
      </rPr>
      <t>第二季</t>
    </r>
    <r>
      <rPr>
        <sz val="9"/>
        <rFont val="Times New Roman"/>
        <family val="1"/>
      </rPr>
      <t xml:space="preserve"> 2nd Qua.</t>
    </r>
  </si>
  <si>
    <r>
      <t xml:space="preserve"> </t>
    </r>
    <r>
      <rPr>
        <sz val="9"/>
        <rFont val="標楷體"/>
        <family val="4"/>
        <charset val="136"/>
      </rPr>
      <t>第三季</t>
    </r>
    <r>
      <rPr>
        <sz val="9"/>
        <rFont val="Times New Roman"/>
        <family val="1"/>
      </rPr>
      <t xml:space="preserve"> 3rd Qua.</t>
    </r>
  </si>
  <si>
    <r>
      <t xml:space="preserve"> </t>
    </r>
    <r>
      <rPr>
        <sz val="9"/>
        <rFont val="標楷體"/>
        <family val="4"/>
        <charset val="136"/>
      </rPr>
      <t>第四季</t>
    </r>
    <r>
      <rPr>
        <sz val="9"/>
        <rFont val="Times New Roman"/>
        <family val="1"/>
      </rPr>
      <t xml:space="preserve"> 4th Qua.</t>
    </r>
  </si>
  <si>
    <r>
      <t xml:space="preserve"> </t>
    </r>
    <r>
      <rPr>
        <sz val="9"/>
        <rFont val="標楷體"/>
        <family val="4"/>
        <charset val="136"/>
      </rPr>
      <t>第一季</t>
    </r>
    <r>
      <rPr>
        <sz val="9"/>
        <rFont val="Times New Roman"/>
        <family val="1"/>
      </rPr>
      <t xml:space="preserve"> Q1</t>
    </r>
    <phoneticPr fontId="0" type="noConversion"/>
  </si>
  <si>
    <r>
      <t xml:space="preserve"> </t>
    </r>
    <r>
      <rPr>
        <sz val="9"/>
        <rFont val="標楷體"/>
        <family val="4"/>
        <charset val="136"/>
      </rPr>
      <t>第二季</t>
    </r>
    <r>
      <rPr>
        <sz val="9"/>
        <rFont val="Times New Roman"/>
        <family val="1"/>
      </rPr>
      <t xml:space="preserve"> Q2</t>
    </r>
    <phoneticPr fontId="0" type="noConversion"/>
  </si>
  <si>
    <r>
      <t xml:space="preserve"> </t>
    </r>
    <r>
      <rPr>
        <sz val="9"/>
        <rFont val="標楷體"/>
        <family val="4"/>
        <charset val="136"/>
      </rPr>
      <t>第三季</t>
    </r>
    <r>
      <rPr>
        <sz val="9"/>
        <rFont val="Times New Roman"/>
        <family val="1"/>
      </rPr>
      <t xml:space="preserve"> Q3</t>
    </r>
    <phoneticPr fontId="0" type="noConversion"/>
  </si>
  <si>
    <r>
      <t xml:space="preserve"> </t>
    </r>
    <r>
      <rPr>
        <sz val="9"/>
        <rFont val="標楷體"/>
        <family val="4"/>
        <charset val="136"/>
      </rPr>
      <t>第四季</t>
    </r>
    <r>
      <rPr>
        <sz val="9"/>
        <rFont val="Times New Roman"/>
        <family val="1"/>
      </rPr>
      <t xml:space="preserve"> Q4</t>
    </r>
    <phoneticPr fontId="0" type="noConversion"/>
  </si>
  <si>
    <r>
      <rPr>
        <sz val="9"/>
        <rFont val="標楷體"/>
        <family val="4"/>
        <charset val="136"/>
      </rPr>
      <t>資料來源：直轄市、縣﹝市﹞政府。</t>
    </r>
  </si>
  <si>
    <r>
      <rPr>
        <sz val="9"/>
        <rFont val="標楷體"/>
        <family val="4"/>
        <charset val="136"/>
      </rPr>
      <t>宜蘭縣</t>
    </r>
  </si>
  <si>
    <r>
      <rPr>
        <sz val="9"/>
        <rFont val="標楷體"/>
        <family val="4"/>
        <charset val="136"/>
      </rPr>
      <t>新竹縣</t>
    </r>
  </si>
  <si>
    <r>
      <rPr>
        <sz val="9"/>
        <rFont val="標楷體"/>
        <family val="4"/>
        <charset val="136"/>
      </rPr>
      <t>苗栗縣</t>
    </r>
  </si>
  <si>
    <r>
      <rPr>
        <sz val="9"/>
        <rFont val="標楷體"/>
        <family val="4"/>
        <charset val="136"/>
      </rPr>
      <t>彰化縣</t>
    </r>
  </si>
  <si>
    <r>
      <rPr>
        <sz val="9"/>
        <rFont val="標楷體"/>
        <family val="4"/>
        <charset val="136"/>
      </rPr>
      <t>南投縣</t>
    </r>
  </si>
  <si>
    <r>
      <rPr>
        <sz val="9"/>
        <rFont val="標楷體"/>
        <family val="4"/>
        <charset val="136"/>
      </rPr>
      <t>雲林縣</t>
    </r>
  </si>
  <si>
    <r>
      <rPr>
        <sz val="9"/>
        <rFont val="標楷體"/>
        <family val="4"/>
        <charset val="136"/>
      </rPr>
      <t>嘉義縣</t>
    </r>
  </si>
  <si>
    <r>
      <rPr>
        <sz val="9"/>
        <rFont val="標楷體"/>
        <family val="4"/>
        <charset val="136"/>
      </rPr>
      <t>屏東縣</t>
    </r>
  </si>
  <si>
    <r>
      <rPr>
        <sz val="9"/>
        <rFont val="標楷體"/>
        <family val="4"/>
        <charset val="136"/>
      </rPr>
      <t>臺東縣</t>
    </r>
  </si>
  <si>
    <r>
      <rPr>
        <sz val="9"/>
        <rFont val="標楷體"/>
        <family val="4"/>
        <charset val="136"/>
      </rPr>
      <t>花蓮縣</t>
    </r>
  </si>
  <si>
    <r>
      <rPr>
        <sz val="9"/>
        <rFont val="標楷體"/>
        <family val="4"/>
        <charset val="136"/>
      </rPr>
      <t>澎湖縣</t>
    </r>
  </si>
  <si>
    <r>
      <rPr>
        <sz val="9"/>
        <rFont val="標楷體"/>
        <family val="4"/>
        <charset val="136"/>
      </rPr>
      <t>基隆市</t>
    </r>
  </si>
  <si>
    <r>
      <rPr>
        <sz val="9"/>
        <rFont val="標楷體"/>
        <family val="4"/>
        <charset val="136"/>
      </rPr>
      <t>新竹市</t>
    </r>
  </si>
  <si>
    <r>
      <rPr>
        <sz val="9"/>
        <rFont val="標楷體"/>
        <family val="4"/>
        <charset val="136"/>
      </rPr>
      <t>嘉義市</t>
    </r>
  </si>
  <si>
    <r>
      <rPr>
        <sz val="9"/>
        <rFont val="標楷體"/>
        <family val="4"/>
        <charset val="136"/>
      </rPr>
      <t>連江縣</t>
    </r>
  </si>
  <si>
    <r>
      <rPr>
        <sz val="9"/>
        <rFont val="標楷體"/>
        <family val="4"/>
        <charset val="136"/>
      </rPr>
      <t>核總計</t>
    </r>
  </si>
  <si>
    <r>
      <rPr>
        <sz val="9"/>
        <rFont val="標楷體"/>
        <family val="4"/>
        <charset val="136"/>
      </rPr>
      <t>核台灣</t>
    </r>
  </si>
  <si>
    <r>
      <rPr>
        <sz val="9"/>
        <rFont val="標楷體"/>
        <family val="4"/>
        <charset val="136"/>
      </rPr>
      <t>核福建</t>
    </r>
  </si>
  <si>
    <r>
      <rPr>
        <sz val="9"/>
        <rFont val="標楷體"/>
        <family val="4"/>
        <charset val="136"/>
      </rPr>
      <t>核年季</t>
    </r>
  </si>
  <si>
    <r>
      <rPr>
        <b/>
        <sz val="14"/>
        <rFont val="標楷體"/>
        <family val="4"/>
        <charset val="136"/>
      </rPr>
      <t>社會救助醫療及看護補助</t>
    </r>
    <r>
      <rPr>
        <b/>
        <sz val="14"/>
        <rFont val="Times New Roman"/>
        <family val="1"/>
      </rPr>
      <t xml:space="preserve"> Medical Subsidies, Nursing Care Assistance of Caretakers</t>
    </r>
    <phoneticPr fontId="0" type="noConversion"/>
  </si>
  <si>
    <r>
      <rPr>
        <sz val="9"/>
        <rFont val="標楷體"/>
        <family val="4"/>
        <charset val="136"/>
      </rPr>
      <t xml:space="preserve">地區別
</t>
    </r>
    <r>
      <rPr>
        <sz val="9"/>
        <rFont val="Times New Roman"/>
        <family val="1"/>
      </rPr>
      <t>Locality</t>
    </r>
    <phoneticPr fontId="0" type="noConversion"/>
  </si>
  <si>
    <r>
      <rPr>
        <sz val="9"/>
        <rFont val="標楷體"/>
        <family val="4"/>
        <charset val="136"/>
      </rPr>
      <t>資料來源：直轄市、縣﹝市﹞政府。</t>
    </r>
    <r>
      <rPr>
        <sz val="9"/>
        <rFont val="Times New Roman"/>
        <family val="1"/>
      </rPr>
      <t xml:space="preserve"> </t>
    </r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</si>
  <si>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105</t>
    </r>
    <r>
      <rPr>
        <sz val="9"/>
        <rFont val="標楷體"/>
        <family val="4"/>
        <charset val="136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>~</t>
    </r>
    <r>
      <rPr>
        <sz val="9"/>
        <rFont val="標楷體"/>
        <family val="4"/>
        <charset val="136"/>
      </rP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 xml:space="preserve"> , 2016 Q1~Q4</t>
    </r>
    <phoneticPr fontId="0" type="noConversion"/>
  </si>
  <si>
    <r>
      <rPr>
        <b/>
        <sz val="14"/>
        <rFont val="標楷體"/>
        <family val="4"/>
        <charset val="136"/>
      </rPr>
      <t>社會救助醫療及看護補助</t>
    </r>
    <r>
      <rPr>
        <b/>
        <sz val="14"/>
        <rFont val="Times New Roman"/>
        <family val="1"/>
      </rPr>
      <t xml:space="preserve"> Medical Subsidies, Nursing Care Assistance of Caretakers</t>
    </r>
    <phoneticPr fontId="0" type="noConversion"/>
  </si>
  <si>
    <r>
      <rPr>
        <b/>
        <sz val="14"/>
        <rFont val="標楷體"/>
        <family val="4"/>
        <charset val="136"/>
      </rPr>
      <t>社會救助醫療及看護補助</t>
    </r>
    <r>
      <rPr>
        <b/>
        <sz val="14"/>
        <rFont val="Times New Roman"/>
        <family val="1"/>
      </rPr>
      <t xml:space="preserve"> Medical Subsidies, Nursing Care Assistance of Caretakers</t>
    </r>
    <phoneticPr fontId="0" type="noConversion"/>
  </si>
  <si>
    <r>
      <rPr>
        <sz val="9"/>
        <rFont val="標楷體"/>
        <family val="4"/>
        <charset val="136"/>
      </rPr>
      <t xml:space="preserve">地區別
</t>
    </r>
    <r>
      <rPr>
        <sz val="9"/>
        <rFont val="Times New Roman"/>
        <family val="1"/>
      </rPr>
      <t>Locality</t>
    </r>
    <phoneticPr fontId="0" type="noConversion"/>
  </si>
  <si>
    <r>
      <rPr>
        <sz val="10"/>
        <rFont val="標楷體"/>
        <family val="4"/>
        <charset val="136"/>
      </rPr>
      <t>醫療補助</t>
    </r>
    <r>
      <rPr>
        <sz val="8"/>
        <rFont val="標楷體"/>
        <family val="4"/>
        <charset val="136"/>
      </rPr>
      <t xml:space="preserve">
</t>
    </r>
    <r>
      <rPr>
        <sz val="8"/>
        <rFont val="Times New Roman"/>
        <family val="1"/>
      </rPr>
      <t>Medical Subsidies</t>
    </r>
    <phoneticPr fontId="0" type="noConversion"/>
  </si>
  <si>
    <r>
      <rPr>
        <sz val="10"/>
        <rFont val="標楷體"/>
        <family val="4"/>
        <charset val="136"/>
      </rPr>
      <t>中低收入住院看護補助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 xml:space="preserve">
Nursing Care Assistance for Mid or 
Low-Income Families</t>
    </r>
    <phoneticPr fontId="0" type="noConversion"/>
  </si>
  <si>
    <r>
      <rPr>
        <sz val="10"/>
        <rFont val="標楷體"/>
        <family val="4"/>
        <charset val="136"/>
      </rPr>
      <t>受益人次</t>
    </r>
    <r>
      <rPr>
        <sz val="9"/>
        <rFont val="Times New Roman"/>
        <family val="1"/>
      </rPr>
      <t xml:space="preserve"> Times of Persons</t>
    </r>
    <phoneticPr fontId="0" type="noConversion"/>
  </si>
  <si>
    <r>
      <rPr>
        <sz val="10"/>
        <rFont val="標楷體"/>
        <family val="4"/>
        <charset val="136"/>
      </rPr>
      <t>金額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元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</si>
  <si>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補助人次</t>
    </r>
    <r>
      <rPr>
        <sz val="10"/>
        <rFont val="Times New Roman"/>
        <family val="1"/>
      </rPr>
      <t xml:space="preserve">  Times of Persons</t>
    </r>
  </si>
  <si>
    <r>
      <rPr>
        <sz val="10"/>
        <rFont val="標楷體"/>
        <family val="4"/>
        <charset val="136"/>
      </rPr>
      <t>計</t>
    </r>
  </si>
  <si>
    <r>
      <rPr>
        <sz val="10"/>
        <rFont val="標楷體"/>
        <family val="4"/>
        <charset val="136"/>
      </rPr>
      <t>男</t>
    </r>
  </si>
  <si>
    <r>
      <rPr>
        <sz val="10"/>
        <rFont val="標楷體"/>
        <family val="4"/>
        <charset val="136"/>
      </rPr>
      <t>女</t>
    </r>
  </si>
  <si>
    <r>
      <rPr>
        <sz val="10"/>
        <rFont val="標楷體"/>
        <family val="4"/>
        <charset val="136"/>
      </rPr>
      <t>補助人次</t>
    </r>
    <r>
      <rPr>
        <sz val="8"/>
        <rFont val="Times New Roman"/>
        <family val="1"/>
      </rPr>
      <t xml:space="preserve">  Times of Persons</t>
    </r>
    <phoneticPr fontId="0" type="noConversion"/>
  </si>
  <si>
    <r>
      <rPr>
        <sz val="10"/>
        <rFont val="標楷體"/>
        <family val="4"/>
        <charset val="136"/>
      </rPr>
      <t>受益人次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Times of Persons</t>
    </r>
    <phoneticPr fontId="0" type="noConversion"/>
  </si>
  <si>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
Year (Quarter)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</si>
  <si>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>~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2017 Q1~Q4</t>
    </r>
    <phoneticPr fontId="0" type="noConversion"/>
  </si>
  <si>
    <r>
      <t xml:space="preserve"> </t>
    </r>
    <r>
      <rPr>
        <sz val="9"/>
        <color indexed="36"/>
        <rFont val="標楷體"/>
        <family val="4"/>
        <charset val="136"/>
      </rPr>
      <t>第一季</t>
    </r>
    <r>
      <rPr>
        <sz val="9"/>
        <color indexed="36"/>
        <rFont val="Times New Roman"/>
        <family val="1"/>
      </rPr>
      <t xml:space="preserve"> Q1</t>
    </r>
    <phoneticPr fontId="0" type="noConversion"/>
  </si>
  <si>
    <r>
      <t xml:space="preserve"> </t>
    </r>
    <r>
      <rPr>
        <sz val="9"/>
        <color indexed="36"/>
        <rFont val="標楷體"/>
        <family val="4"/>
        <charset val="136"/>
      </rPr>
      <t>第二季</t>
    </r>
    <r>
      <rPr>
        <sz val="9"/>
        <color indexed="36"/>
        <rFont val="Times New Roman"/>
        <family val="1"/>
      </rPr>
      <t xml:space="preserve"> Q2</t>
    </r>
    <phoneticPr fontId="0" type="noConversion"/>
  </si>
  <si>
    <r>
      <t xml:space="preserve"> </t>
    </r>
    <r>
      <rPr>
        <sz val="9"/>
        <color indexed="36"/>
        <rFont val="標楷體"/>
        <family val="4"/>
        <charset val="136"/>
      </rPr>
      <t>第三季</t>
    </r>
    <r>
      <rPr>
        <sz val="9"/>
        <color indexed="36"/>
        <rFont val="Times New Roman"/>
        <family val="1"/>
      </rPr>
      <t xml:space="preserve"> Q3</t>
    </r>
    <phoneticPr fontId="0" type="noConversion"/>
  </si>
  <si>
    <r>
      <t xml:space="preserve"> </t>
    </r>
    <r>
      <rPr>
        <sz val="9"/>
        <color indexed="36"/>
        <rFont val="標楷體"/>
        <family val="4"/>
        <charset val="136"/>
      </rPr>
      <t>第四季</t>
    </r>
    <r>
      <rPr>
        <sz val="9"/>
        <color indexed="36"/>
        <rFont val="Times New Roman"/>
        <family val="1"/>
      </rPr>
      <t xml:space="preserve"> Q4</t>
    </r>
    <phoneticPr fontId="0" type="noConversion"/>
  </si>
  <si>
    <r>
      <t xml:space="preserve">   </t>
    </r>
    <r>
      <rPr>
        <sz val="9"/>
        <rFont val="標楷體"/>
        <family val="4"/>
        <charset val="136"/>
      </rPr>
      <t>新北市</t>
    </r>
    <phoneticPr fontId="31" type="noConversion"/>
  </si>
  <si>
    <t xml:space="preserve">New Taipei City </t>
    <phoneticPr fontId="31" type="noConversion"/>
  </si>
  <si>
    <r>
      <t xml:space="preserve">   </t>
    </r>
    <r>
      <rPr>
        <sz val="9"/>
        <rFont val="標楷體"/>
        <family val="4"/>
        <charset val="136"/>
      </rPr>
      <t>臺北市</t>
    </r>
    <phoneticPr fontId="31" type="noConversion"/>
  </si>
  <si>
    <t xml:space="preserve">Taipei City </t>
    <phoneticPr fontId="31" type="noConversion"/>
  </si>
  <si>
    <r>
      <rPr>
        <sz val="9"/>
        <rFont val="Microsoft YaHei"/>
        <family val="2"/>
        <charset val="136"/>
      </rPr>
      <t xml:space="preserve">   </t>
    </r>
    <r>
      <rPr>
        <sz val="9"/>
        <rFont val="標楷體"/>
        <family val="4"/>
        <charset val="136"/>
      </rPr>
      <t>桃園市</t>
    </r>
    <phoneticPr fontId="31" type="noConversion"/>
  </si>
  <si>
    <t xml:space="preserve">Taoyuan City  </t>
    <phoneticPr fontId="31" type="noConversion"/>
  </si>
  <si>
    <r>
      <rPr>
        <sz val="9"/>
        <rFont val="Microsoft YaHei"/>
        <family val="2"/>
        <charset val="136"/>
      </rPr>
      <t xml:space="preserve">   </t>
    </r>
    <r>
      <rPr>
        <sz val="9"/>
        <rFont val="標楷體"/>
        <family val="4"/>
        <charset val="136"/>
      </rPr>
      <t>臺中市</t>
    </r>
    <phoneticPr fontId="31" type="noConversion"/>
  </si>
  <si>
    <t xml:space="preserve">Taichung City </t>
    <phoneticPr fontId="31" type="noConversion"/>
  </si>
  <si>
    <r>
      <t xml:space="preserve">   </t>
    </r>
    <r>
      <rPr>
        <sz val="9"/>
        <rFont val="標楷體"/>
        <family val="4"/>
        <charset val="136"/>
      </rPr>
      <t>臺南市</t>
    </r>
    <phoneticPr fontId="31" type="noConversion"/>
  </si>
  <si>
    <t xml:space="preserve">Tainan City </t>
    <phoneticPr fontId="31" type="noConversion"/>
  </si>
  <si>
    <r>
      <t xml:space="preserve">   </t>
    </r>
    <r>
      <rPr>
        <sz val="9"/>
        <rFont val="標楷體"/>
        <family val="4"/>
        <charset val="136"/>
      </rPr>
      <t>高雄市</t>
    </r>
    <phoneticPr fontId="31" type="noConversion"/>
  </si>
  <si>
    <t xml:space="preserve">Kaohsiung City </t>
    <phoneticPr fontId="31" type="noConversion"/>
  </si>
  <si>
    <t xml:space="preserve">Yilan County  </t>
    <phoneticPr fontId="0" type="noConversion"/>
  </si>
  <si>
    <t xml:space="preserve">Hsinchu County  </t>
    <phoneticPr fontId="0" type="noConversion"/>
  </si>
  <si>
    <t xml:space="preserve">Miaoli County  </t>
    <phoneticPr fontId="0" type="noConversion"/>
  </si>
  <si>
    <t xml:space="preserve">Changhua County  </t>
    <phoneticPr fontId="0" type="noConversion"/>
  </si>
  <si>
    <t xml:space="preserve">Nantou County  </t>
    <phoneticPr fontId="0" type="noConversion"/>
  </si>
  <si>
    <r>
      <rPr>
        <sz val="9"/>
        <rFont val="標楷體"/>
        <family val="4"/>
        <charset val="136"/>
      </rPr>
      <t>金門縣</t>
    </r>
  </si>
  <si>
    <t xml:space="preserve">Yunlin County  </t>
    <phoneticPr fontId="0" type="noConversion"/>
  </si>
  <si>
    <t xml:space="preserve">Chiayi County  </t>
    <phoneticPr fontId="0" type="noConversion"/>
  </si>
  <si>
    <t xml:space="preserve">Pingtung County  </t>
    <phoneticPr fontId="0" type="noConversion"/>
  </si>
  <si>
    <t xml:space="preserve">Taitung County  </t>
    <phoneticPr fontId="0" type="noConversion"/>
  </si>
  <si>
    <t xml:space="preserve">Hualien County  </t>
    <phoneticPr fontId="0" type="noConversion"/>
  </si>
  <si>
    <t xml:space="preserve">Penghu County  </t>
    <phoneticPr fontId="0" type="noConversion"/>
  </si>
  <si>
    <t xml:space="preserve">Keelung City </t>
    <phoneticPr fontId="0" type="noConversion"/>
  </si>
  <si>
    <t xml:space="preserve">Hsinchu City </t>
    <phoneticPr fontId="0" type="noConversion"/>
  </si>
  <si>
    <t xml:space="preserve">Chiayi City </t>
    <phoneticPr fontId="0" type="noConversion"/>
  </si>
  <si>
    <t xml:space="preserve">Kinmen County </t>
    <phoneticPr fontId="0" type="noConversion"/>
  </si>
  <si>
    <t xml:space="preserve">Lienchiang County  </t>
    <phoneticPr fontId="0" type="noConversion"/>
  </si>
  <si>
    <t xml:space="preserve">   新北市</t>
  </si>
  <si>
    <t xml:space="preserve">New Taipei City </t>
  </si>
  <si>
    <t xml:space="preserve">   臺北市</t>
  </si>
  <si>
    <t xml:space="preserve">Taipei City </t>
  </si>
  <si>
    <t xml:space="preserve">   桃園市</t>
  </si>
  <si>
    <t xml:space="preserve">Taoyuan City  </t>
  </si>
  <si>
    <t xml:space="preserve">   臺中市</t>
  </si>
  <si>
    <t xml:space="preserve">Taichung City </t>
  </si>
  <si>
    <t xml:space="preserve">   臺南市</t>
  </si>
  <si>
    <t xml:space="preserve">Tainan City </t>
  </si>
  <si>
    <t xml:space="preserve">   高雄市</t>
  </si>
  <si>
    <t xml:space="preserve">Kaohsiung City </t>
  </si>
  <si>
    <t xml:space="preserve">Yilan County  </t>
  </si>
  <si>
    <t xml:space="preserve">Hsinchu County  </t>
  </si>
  <si>
    <t xml:space="preserve">Miaoli County  </t>
  </si>
  <si>
    <t xml:space="preserve">Changhua County  </t>
  </si>
  <si>
    <t xml:space="preserve">Nantou County  </t>
  </si>
  <si>
    <t xml:space="preserve">Yunlin County  </t>
  </si>
  <si>
    <t xml:space="preserve">Chiayi County  </t>
  </si>
  <si>
    <t xml:space="preserve">Pingtung County  </t>
  </si>
  <si>
    <t xml:space="preserve">Taitung County  </t>
  </si>
  <si>
    <t xml:space="preserve">Hualien County  </t>
  </si>
  <si>
    <t xml:space="preserve">Penghu County  </t>
  </si>
  <si>
    <t xml:space="preserve">Keelung City </t>
  </si>
  <si>
    <t xml:space="preserve">Hsinchu City </t>
  </si>
  <si>
    <t xml:space="preserve">Chiayi City </t>
  </si>
  <si>
    <t xml:space="preserve">Kinmen County </t>
  </si>
  <si>
    <t xml:space="preserve">Lienchiang County  </t>
  </si>
  <si>
    <t>Total</t>
    <phoneticPr fontId="0" type="noConversion"/>
  </si>
  <si>
    <r>
      <t xml:space="preserve"> </t>
    </r>
    <r>
      <rPr>
        <b/>
        <sz val="9"/>
        <rFont val="標楷體"/>
        <family val="4"/>
        <charset val="136"/>
      </rPr>
      <t>總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  <charset val="136"/>
      </rPr>
      <t>計</t>
    </r>
    <phoneticPr fontId="0" type="noConversion"/>
  </si>
  <si>
    <r>
      <t xml:space="preserve">  臺東縣 </t>
    </r>
    <r>
      <rPr>
        <sz val="9"/>
        <rFont val="Times New Roman"/>
        <family val="1"/>
      </rPr>
      <t xml:space="preserve">Taitung County  </t>
    </r>
    <phoneticPr fontId="0" type="noConversion"/>
  </si>
  <si>
    <t xml:space="preserve"> 總    計</t>
  </si>
  <si>
    <t xml:space="preserve">  新北市 New Taipei City </t>
    <phoneticPr fontId="0" type="noConversion"/>
  </si>
  <si>
    <r>
      <t xml:space="preserve">  </t>
    </r>
    <r>
      <rPr>
        <sz val="9"/>
        <rFont val="細明體"/>
        <family val="3"/>
        <charset val="136"/>
      </rPr>
      <t>高雄市</t>
    </r>
    <r>
      <rPr>
        <sz val="9"/>
        <rFont val="Times New Roman"/>
        <family val="1"/>
      </rPr>
      <t xml:space="preserve"> Kaohsiung City </t>
    </r>
    <phoneticPr fontId="0" type="noConversion"/>
  </si>
  <si>
    <r>
      <t xml:space="preserve">  </t>
    </r>
    <r>
      <rPr>
        <sz val="9"/>
        <rFont val="細明體"/>
        <family val="3"/>
        <charset val="136"/>
      </rPr>
      <t>臺南市</t>
    </r>
    <r>
      <rPr>
        <sz val="9"/>
        <rFont val="Times New Roman"/>
        <family val="1"/>
      </rPr>
      <t xml:space="preserve"> Tainan City </t>
    </r>
    <phoneticPr fontId="0" type="noConversion"/>
  </si>
  <si>
    <r>
      <t xml:space="preserve">  </t>
    </r>
    <r>
      <rPr>
        <sz val="9"/>
        <rFont val="細明體"/>
        <family val="3"/>
        <charset val="136"/>
      </rPr>
      <t>臺中市</t>
    </r>
    <r>
      <rPr>
        <sz val="9"/>
        <rFont val="Times New Roman"/>
        <family val="1"/>
      </rPr>
      <t xml:space="preserve"> Taichung City </t>
    </r>
    <phoneticPr fontId="0" type="noConversion"/>
  </si>
  <si>
    <r>
      <t xml:space="preserve">  </t>
    </r>
    <r>
      <rPr>
        <sz val="9"/>
        <rFont val="細明體"/>
        <family val="3"/>
        <charset val="136"/>
      </rPr>
      <t>臺北市</t>
    </r>
    <r>
      <rPr>
        <sz val="9"/>
        <rFont val="Times New Roman"/>
        <family val="1"/>
      </rPr>
      <t xml:space="preserve"> Taipei City </t>
    </r>
    <phoneticPr fontId="0" type="noConversion"/>
  </si>
  <si>
    <t xml:space="preserve">  臺北市 Taipei City </t>
    <phoneticPr fontId="0" type="noConversion"/>
  </si>
  <si>
    <t xml:space="preserve">  高雄市 Kaohsiung City </t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</si>
  <si>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1~4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2018 Q1~4</t>
    </r>
    <phoneticPr fontId="0" type="noConversion"/>
  </si>
  <si>
    <r>
      <rPr>
        <sz val="10"/>
        <rFont val="標楷體"/>
        <family val="4"/>
        <charset val="136"/>
      </rPr>
      <t>中低收入住院看護補助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 xml:space="preserve">
Nursing Care Assistance for Mid or 
Low-Income Families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</si>
  <si>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108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1~4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2019 Q1~4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</si>
  <si>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2020 Q1</t>
    </r>
    <phoneticPr fontId="0" type="noConversion"/>
  </si>
  <si>
    <r>
      <rPr>
        <sz val="10"/>
        <rFont val="標楷體"/>
        <family val="4"/>
        <charset val="136"/>
      </rPr>
      <t>醫療補助</t>
    </r>
    <r>
      <rPr>
        <sz val="8"/>
        <rFont val="標楷體"/>
        <family val="4"/>
        <charset val="136"/>
      </rPr>
      <t xml:space="preserve">
</t>
    </r>
    <r>
      <rPr>
        <sz val="8"/>
        <rFont val="Times New Roman"/>
        <family val="1"/>
      </rPr>
      <t>Medical Subsidies</t>
    </r>
    <phoneticPr fontId="0" type="noConversion"/>
  </si>
  <si>
    <r>
      <t>100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2011</t>
    </r>
    <phoneticPr fontId="0" type="noConversion"/>
  </si>
  <si>
    <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2012</t>
    </r>
    <phoneticPr fontId="0" type="noConversion"/>
  </si>
  <si>
    <r>
      <t>102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2013</t>
    </r>
    <phoneticPr fontId="0" type="noConversion"/>
  </si>
  <si>
    <r>
      <t>103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2014</t>
    </r>
    <phoneticPr fontId="0" type="noConversion"/>
  </si>
  <si>
    <r>
      <t xml:space="preserve"> </t>
    </r>
    <r>
      <rPr>
        <sz val="9"/>
        <rFont val="標楷體"/>
        <family val="4"/>
        <charset val="136"/>
      </rPr>
      <t>第一季</t>
    </r>
    <r>
      <rPr>
        <sz val="9"/>
        <rFont val="Times New Roman"/>
        <family val="1"/>
      </rPr>
      <t xml:space="preserve"> Q1</t>
    </r>
    <phoneticPr fontId="0" type="noConversion"/>
  </si>
  <si>
    <r>
      <t xml:space="preserve"> </t>
    </r>
    <r>
      <rPr>
        <sz val="9"/>
        <rFont val="標楷體"/>
        <family val="4"/>
        <charset val="136"/>
      </rPr>
      <t>第四季</t>
    </r>
    <r>
      <rPr>
        <sz val="9"/>
        <rFont val="Times New Roman"/>
        <family val="1"/>
      </rPr>
      <t xml:space="preserve"> Q4</t>
    </r>
    <phoneticPr fontId="0" type="noConversion"/>
  </si>
  <si>
    <r>
      <t>104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2015</t>
    </r>
    <phoneticPr fontId="0" type="noConversion"/>
  </si>
  <si>
    <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2016</t>
    </r>
    <phoneticPr fontId="0" type="noConversion"/>
  </si>
  <si>
    <r>
      <t xml:space="preserve"> </t>
    </r>
    <r>
      <rPr>
        <sz val="9"/>
        <rFont val="標楷體"/>
        <family val="4"/>
        <charset val="136"/>
      </rPr>
      <t>第二季</t>
    </r>
    <r>
      <rPr>
        <sz val="9"/>
        <rFont val="Times New Roman"/>
        <family val="1"/>
      </rPr>
      <t xml:space="preserve"> Q2</t>
    </r>
    <phoneticPr fontId="0" type="noConversion"/>
  </si>
  <si>
    <r>
      <t xml:space="preserve"> </t>
    </r>
    <r>
      <rPr>
        <sz val="9"/>
        <rFont val="標楷體"/>
        <family val="4"/>
        <charset val="136"/>
      </rPr>
      <t>第三季</t>
    </r>
    <r>
      <rPr>
        <sz val="9"/>
        <rFont val="Times New Roman"/>
        <family val="1"/>
      </rPr>
      <t xml:space="preserve"> Q3</t>
    </r>
    <phoneticPr fontId="0" type="noConversion"/>
  </si>
  <si>
    <r>
      <t>106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2017</t>
    </r>
    <phoneticPr fontId="0" type="noConversion"/>
  </si>
  <si>
    <r>
      <t xml:space="preserve"> </t>
    </r>
    <r>
      <rPr>
        <sz val="9"/>
        <rFont val="標楷體"/>
        <family val="4"/>
        <charset val="136"/>
      </rPr>
      <t>第四季</t>
    </r>
    <r>
      <rPr>
        <sz val="9"/>
        <rFont val="Times New Roman"/>
        <family val="1"/>
      </rPr>
      <t xml:space="preserve"> Q4</t>
    </r>
    <phoneticPr fontId="0" type="noConversion"/>
  </si>
  <si>
    <r>
      <t>107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2018</t>
    </r>
    <phoneticPr fontId="0" type="noConversion"/>
  </si>
  <si>
    <r>
      <t>108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2019</t>
    </r>
    <phoneticPr fontId="0" type="noConversion"/>
  </si>
  <si>
    <r>
      <t xml:space="preserve"> 93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 2004 </t>
    </r>
    <phoneticPr fontId="0" type="noConversion"/>
  </si>
  <si>
    <r>
      <t xml:space="preserve"> 94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 2005 </t>
    </r>
    <phoneticPr fontId="0" type="noConversion"/>
  </si>
  <si>
    <r>
      <t xml:space="preserve"> 95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 2006</t>
    </r>
    <phoneticPr fontId="0" type="noConversion"/>
  </si>
  <si>
    <r>
      <t xml:space="preserve"> 96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 2007</t>
    </r>
    <phoneticPr fontId="0" type="noConversion"/>
  </si>
  <si>
    <r>
      <t xml:space="preserve"> 97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 2008</t>
    </r>
    <phoneticPr fontId="0" type="noConversion"/>
  </si>
  <si>
    <r>
      <t xml:space="preserve"> 98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 2009</t>
    </r>
    <phoneticPr fontId="0" type="noConversion"/>
  </si>
  <si>
    <r>
      <t xml:space="preserve"> 99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 2010</t>
    </r>
    <phoneticPr fontId="0" type="noConversion"/>
  </si>
  <si>
    <r>
      <t xml:space="preserve"> 92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 2003</t>
    </r>
    <phoneticPr fontId="0" type="noConversion"/>
  </si>
  <si>
    <r>
      <t xml:space="preserve"> 90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 2001</t>
    </r>
    <phoneticPr fontId="0" type="noConversion"/>
  </si>
  <si>
    <r>
      <t xml:space="preserve"> 91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 2002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</si>
  <si>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2020 Q2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</si>
  <si>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2020 Q3</t>
    </r>
    <phoneticPr fontId="0" type="noConversion"/>
  </si>
  <si>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第二季</t>
    </r>
    <r>
      <rPr>
        <sz val="9"/>
        <rFont val="Times New Roman"/>
        <family val="1"/>
      </rPr>
      <t xml:space="preserve"> Q2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</si>
  <si>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年第4季</t>
    </r>
    <r>
      <rPr>
        <sz val="10"/>
        <rFont val="Times New Roman"/>
        <family val="1"/>
      </rPr>
      <t xml:space="preserve"> , 2020 Q4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</si>
  <si>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1~4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2020 Q1~4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</si>
  <si>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2021 Q1</t>
    </r>
    <phoneticPr fontId="0" type="noConversion"/>
  </si>
  <si>
    <r>
      <t>109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2020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</si>
  <si>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2021 Q2</t>
    </r>
    <phoneticPr fontId="0" type="noConversion"/>
  </si>
  <si>
    <r>
      <t xml:space="preserve"> </t>
    </r>
    <r>
      <rPr>
        <sz val="9"/>
        <rFont val="標楷體"/>
        <family val="4"/>
        <charset val="136"/>
      </rPr>
      <t>第一季</t>
    </r>
    <r>
      <rPr>
        <sz val="9"/>
        <rFont val="Times New Roman"/>
        <family val="1"/>
      </rPr>
      <t xml:space="preserve"> Q1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</si>
  <si>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2021 Q3</t>
    </r>
    <phoneticPr fontId="0" type="noConversion"/>
  </si>
  <si>
    <t xml:space="preserve">     －</t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</si>
  <si>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年第4季</t>
    </r>
    <r>
      <rPr>
        <sz val="10"/>
        <rFont val="Times New Roman"/>
        <family val="1"/>
      </rPr>
      <t xml:space="preserve"> , 2021 Q4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</si>
  <si>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1~4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2021 Q1~4</t>
    </r>
    <phoneticPr fontId="0" type="noConversion"/>
  </si>
  <si>
    <r>
      <t>110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2021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</si>
  <si>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2022 Q1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</si>
  <si>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年第2季</t>
    </r>
    <r>
      <rPr>
        <sz val="10"/>
        <rFont val="Times New Roman"/>
        <family val="1"/>
      </rPr>
      <t xml:space="preserve"> , 2022 Q2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</si>
  <si>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年第3季</t>
    </r>
    <r>
      <rPr>
        <sz val="10"/>
        <rFont val="Times New Roman"/>
        <family val="1"/>
      </rPr>
      <t xml:space="preserve"> , 2022 Q3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</si>
  <si>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4"/>
      </rPr>
      <t>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2022 Q4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</si>
  <si>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1~4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2022 Q1~4</t>
    </r>
    <phoneticPr fontId="0" type="noConversion"/>
  </si>
  <si>
    <r>
      <t>112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2023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</si>
  <si>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112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2023 Q1</t>
    </r>
    <phoneticPr fontId="0" type="noConversion"/>
  </si>
  <si>
    <r>
      <t>111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2022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</si>
  <si>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112</t>
    </r>
    <r>
      <rPr>
        <sz val="10"/>
        <rFont val="標楷體"/>
        <family val="4"/>
        <charset val="136"/>
      </rPr>
      <t>年第2季</t>
    </r>
    <r>
      <rPr>
        <sz val="10"/>
        <rFont val="Times New Roman"/>
        <family val="1"/>
      </rPr>
      <t xml:space="preserve"> , 2023 Q2</t>
    </r>
    <phoneticPr fontId="0" type="noConversion"/>
  </si>
  <si>
    <r>
      <t xml:space="preserve"> </t>
    </r>
    <r>
      <rPr>
        <b/>
        <sz val="9"/>
        <rFont val="標楷體"/>
        <family val="4"/>
        <charset val="136"/>
      </rPr>
      <t>第四季</t>
    </r>
    <r>
      <rPr>
        <b/>
        <sz val="9"/>
        <rFont val="Times New Roman"/>
        <family val="1"/>
      </rPr>
      <t xml:space="preserve"> Q4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</si>
  <si>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112</t>
    </r>
    <r>
      <rPr>
        <sz val="10"/>
        <rFont val="標楷體"/>
        <family val="4"/>
        <charset val="136"/>
      </rPr>
      <t>年第3季</t>
    </r>
    <r>
      <rPr>
        <sz val="10"/>
        <rFont val="Times New Roman"/>
        <family val="1"/>
      </rPr>
      <t xml:space="preserve"> , 2023 Q3</t>
    </r>
    <phoneticPr fontId="0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</si>
  <si>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2024/2/22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</si>
  <si>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112</t>
    </r>
    <r>
      <rPr>
        <sz val="10"/>
        <rFont val="標楷體"/>
        <family val="4"/>
        <charset val="136"/>
      </rPr>
      <t>年第4季</t>
    </r>
    <r>
      <rPr>
        <sz val="10"/>
        <rFont val="Times New Roman"/>
        <family val="1"/>
      </rPr>
      <t xml:space="preserve"> , 2023 Q4</t>
    </r>
    <phoneticPr fontId="0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</si>
  <si>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112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1~4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2023 Q1~4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</si>
</sst>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\-_-;_-@_-"/>
    <numFmt numFmtId="177" formatCode="#,##0;\-#,##0;&quot;－&quot;"/>
    <numFmt numFmtId="178" formatCode="_-* #,##0_-;\-* #,##0_-;_-* &quot;-&quot;??_-;_-@_-"/>
  </numFmts>
  <fonts count="66" x14ac:knownFonts="1">
    <font>
      <sz val="9"/>
      <name val="Microsoft YaHei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sz val="8"/>
      <name val="Times New Roman"/>
      <family val="1"/>
    </font>
    <font>
      <sz val="9"/>
      <name val="細明體"/>
      <family val="3"/>
      <charset val="136"/>
    </font>
    <font>
      <b/>
      <sz val="9"/>
      <name val="Microsoft YaHei"/>
      <family val="2"/>
      <charset val="136"/>
    </font>
    <font>
      <b/>
      <sz val="9"/>
      <name val="Times New Roman"/>
      <family val="1"/>
    </font>
    <font>
      <b/>
      <sz val="9"/>
      <name val="新細明體"/>
      <family val="1"/>
      <charset val="136"/>
    </font>
    <font>
      <sz val="9"/>
      <name val="Times New Roman"/>
      <family val="1"/>
    </font>
    <font>
      <sz val="9"/>
      <color indexed="20"/>
      <name val="Times New Roman"/>
      <family val="1"/>
    </font>
    <font>
      <sz val="9"/>
      <color indexed="8"/>
      <name val="新細明體"/>
      <family val="1"/>
      <charset val="136"/>
    </font>
    <font>
      <sz val="9"/>
      <color indexed="12"/>
      <name val="Times New Roman"/>
      <family val="1"/>
    </font>
    <font>
      <sz val="9"/>
      <name val="Microsoft YaHei"/>
      <family val="2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8"/>
      <name val="Microsoft YaHei"/>
      <family val="2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b/>
      <sz val="9"/>
      <name val="標楷體"/>
      <family val="4"/>
      <charset val="136"/>
    </font>
    <font>
      <sz val="14"/>
      <name val="Times New Roman"/>
      <family val="1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color indexed="36"/>
      <name val="Times New Roman"/>
      <family val="1"/>
    </font>
    <font>
      <sz val="9"/>
      <color indexed="36"/>
      <name val="標楷體"/>
      <family val="4"/>
      <charset val="136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9"/>
      <color rgb="FF800080"/>
      <name val="Times New Roman"/>
      <family val="1"/>
    </font>
    <font>
      <sz val="9"/>
      <color rgb="FF3333FF"/>
      <name val="Times New Roman"/>
      <family val="1"/>
    </font>
    <font>
      <sz val="9"/>
      <color rgb="FF7030A0"/>
      <name val="Times New Roman"/>
      <family val="1"/>
    </font>
    <font>
      <b/>
      <sz val="9"/>
      <color rgb="FF7030A0"/>
      <name val="Times New Roman"/>
      <family val="1"/>
    </font>
    <font>
      <sz val="8"/>
      <name val="Times New Roman"/>
      <family val="4"/>
      <charset val="136"/>
    </font>
    <font>
      <sz val="9"/>
      <name val="Times New Roman"/>
      <family val="4"/>
      <charset val="136"/>
    </font>
    <font>
      <sz val="10"/>
      <name val="Times New Roman"/>
      <family val="4"/>
      <charset val="136"/>
    </font>
    <font>
      <sz val="10"/>
      <name val="Times New Roman"/>
      <family val="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176" fontId="31" fillId="0" borderId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7" fillId="4" borderId="0" applyNumberFormat="0" applyBorder="0" applyAlignment="0" applyProtection="0"/>
    <xf numFmtId="0" fontId="13" fillId="17" borderId="2" applyNumberFormat="0" applyAlignment="0" applyProtection="0"/>
    <xf numFmtId="0" fontId="18" fillId="0" borderId="3" applyNumberFormat="0" applyFill="0" applyAlignment="0" applyProtection="0"/>
    <xf numFmtId="0" fontId="31" fillId="18" borderId="4" applyNumberFormat="0" applyAlignment="0" applyProtection="0"/>
    <xf numFmtId="0" fontId="1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240">
    <xf numFmtId="0" fontId="0" fillId="0" borderId="0" xfId="0"/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right"/>
    </xf>
    <xf numFmtId="0" fontId="27" fillId="0" borderId="0" xfId="0" applyFont="1" applyFill="1" applyBorder="1" applyAlignment="1"/>
    <xf numFmtId="0" fontId="19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4" fillId="0" borderId="0" xfId="0" applyFont="1"/>
    <xf numFmtId="177" fontId="27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77" fontId="30" fillId="0" borderId="11" xfId="0" applyNumberFormat="1" applyFont="1" applyBorder="1" applyAlignment="1">
      <alignment horizontal="right"/>
    </xf>
    <xf numFmtId="3" fontId="0" fillId="0" borderId="0" xfId="0" applyNumberFormat="1"/>
    <xf numFmtId="0" fontId="23" fillId="0" borderId="0" xfId="0" applyFont="1"/>
    <xf numFmtId="177" fontId="27" fillId="0" borderId="0" xfId="0" applyNumberFormat="1" applyFont="1"/>
    <xf numFmtId="0" fontId="19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177" fontId="0" fillId="0" borderId="0" xfId="0" applyNumberFormat="1"/>
    <xf numFmtId="0" fontId="0" fillId="0" borderId="13" xfId="0" applyFont="1" applyBorder="1" applyAlignment="1">
      <alignment horizontal="left"/>
    </xf>
    <xf numFmtId="0" fontId="0" fillId="0" borderId="0" xfId="0" applyBorder="1"/>
    <xf numFmtId="177" fontId="0" fillId="0" borderId="12" xfId="0" applyNumberFormat="1" applyFont="1" applyBorder="1" applyAlignment="1">
      <alignment vertical="center" wrapText="1"/>
    </xf>
    <xf numFmtId="177" fontId="25" fillId="0" borderId="15" xfId="20" applyNumberFormat="1" applyFont="1" applyFill="1" applyBorder="1" applyAlignment="1" applyProtection="1">
      <alignment horizontal="right"/>
    </xf>
    <xf numFmtId="177" fontId="28" fillId="0" borderId="15" xfId="20" applyNumberFormat="1" applyFont="1" applyFill="1" applyBorder="1" applyAlignment="1" applyProtection="1">
      <alignment horizontal="right"/>
    </xf>
    <xf numFmtId="0" fontId="34" fillId="0" borderId="0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/>
    </xf>
    <xf numFmtId="0" fontId="24" fillId="0" borderId="0" xfId="0" applyFont="1" applyBorder="1"/>
    <xf numFmtId="0" fontId="19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77" fontId="30" fillId="0" borderId="15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177" fontId="30" fillId="0" borderId="16" xfId="0" applyNumberFormat="1" applyFont="1" applyBorder="1" applyAlignment="1">
      <alignment horizontal="right"/>
    </xf>
    <xf numFmtId="177" fontId="25" fillId="0" borderId="15" xfId="0" applyNumberFormat="1" applyFont="1" applyBorder="1" applyAlignment="1">
      <alignment horizontal="right"/>
    </xf>
    <xf numFmtId="177" fontId="25" fillId="0" borderId="17" xfId="20" applyNumberFormat="1" applyFont="1" applyFill="1" applyBorder="1" applyAlignment="1" applyProtection="1">
      <alignment horizontal="right"/>
    </xf>
    <xf numFmtId="177" fontId="25" fillId="0" borderId="18" xfId="20" applyNumberFormat="1" applyFont="1" applyFill="1" applyBorder="1" applyAlignment="1" applyProtection="1">
      <alignment horizontal="right"/>
    </xf>
    <xf numFmtId="177" fontId="25" fillId="0" borderId="19" xfId="20" applyNumberFormat="1" applyFont="1" applyFill="1" applyBorder="1" applyAlignment="1" applyProtection="1">
      <alignment horizontal="right"/>
    </xf>
    <xf numFmtId="177" fontId="25" fillId="0" borderId="0" xfId="20" applyNumberFormat="1" applyFont="1" applyFill="1" applyBorder="1" applyAlignment="1" applyProtection="1">
      <alignment horizontal="right"/>
    </xf>
    <xf numFmtId="177" fontId="25" fillId="0" borderId="20" xfId="20" applyNumberFormat="1" applyFont="1" applyFill="1" applyBorder="1" applyAlignment="1" applyProtection="1">
      <alignment horizontal="right"/>
    </xf>
    <xf numFmtId="177" fontId="28" fillId="0" borderId="0" xfId="20" applyNumberFormat="1" applyFont="1" applyFill="1" applyBorder="1" applyAlignment="1" applyProtection="1">
      <alignment horizontal="right"/>
    </xf>
    <xf numFmtId="177" fontId="28" fillId="0" borderId="20" xfId="20" applyNumberFormat="1" applyFont="1" applyFill="1" applyBorder="1" applyAlignment="1" applyProtection="1">
      <alignment horizontal="right"/>
    </xf>
    <xf numFmtId="3" fontId="28" fillId="0" borderId="15" xfId="0" applyNumberFormat="1" applyFont="1" applyFill="1" applyBorder="1"/>
    <xf numFmtId="0" fontId="28" fillId="0" borderId="0" xfId="0" applyFont="1" applyFill="1" applyBorder="1"/>
    <xf numFmtId="3" fontId="28" fillId="0" borderId="20" xfId="0" applyNumberFormat="1" applyFont="1" applyFill="1" applyBorder="1"/>
    <xf numFmtId="3" fontId="28" fillId="0" borderId="0" xfId="0" applyNumberFormat="1" applyFont="1" applyFill="1" applyBorder="1"/>
    <xf numFmtId="177" fontId="25" fillId="0" borderId="17" xfId="0" applyNumberFormat="1" applyFont="1" applyBorder="1" applyAlignment="1">
      <alignment horizontal="right"/>
    </xf>
    <xf numFmtId="177" fontId="25" fillId="0" borderId="18" xfId="0" applyNumberFormat="1" applyFont="1" applyBorder="1" applyAlignment="1">
      <alignment horizontal="right"/>
    </xf>
    <xf numFmtId="177" fontId="25" fillId="0" borderId="0" xfId="0" applyNumberFormat="1" applyFont="1" applyBorder="1" applyAlignment="1">
      <alignment horizontal="right"/>
    </xf>
    <xf numFmtId="177" fontId="30" fillId="0" borderId="0" xfId="0" applyNumberFormat="1" applyFont="1" applyBorder="1" applyAlignment="1">
      <alignment horizontal="right"/>
    </xf>
    <xf numFmtId="177" fontId="30" fillId="0" borderId="15" xfId="0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 horizontal="right"/>
    </xf>
    <xf numFmtId="177" fontId="30" fillId="0" borderId="12" xfId="0" applyNumberFormat="1" applyFont="1" applyBorder="1" applyAlignment="1">
      <alignment horizontal="right"/>
    </xf>
    <xf numFmtId="0" fontId="58" fillId="0" borderId="0" xfId="0" applyFont="1" applyFill="1" applyBorder="1"/>
    <xf numFmtId="0" fontId="24" fillId="0" borderId="0" xfId="0" applyFont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77" fontId="25" fillId="0" borderId="17" xfId="0" applyNumberFormat="1" applyFont="1" applyBorder="1" applyAlignment="1">
      <alignment horizontal="right" vertical="center"/>
    </xf>
    <xf numFmtId="177" fontId="25" fillId="0" borderId="1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30" fillId="0" borderId="15" xfId="0" applyNumberFormat="1" applyFont="1" applyBorder="1" applyAlignment="1">
      <alignment horizontal="right" vertical="center"/>
    </xf>
    <xf numFmtId="177" fontId="30" fillId="0" borderId="0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 horizontal="left" vertical="center"/>
    </xf>
    <xf numFmtId="177" fontId="30" fillId="0" borderId="15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177" fontId="59" fillId="0" borderId="15" xfId="0" applyNumberFormat="1" applyFont="1" applyBorder="1" applyAlignment="1">
      <alignment horizontal="right" vertical="center"/>
    </xf>
    <xf numFmtId="177" fontId="59" fillId="0" borderId="0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59" fillId="0" borderId="16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3" fontId="59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Alignment="1">
      <alignment vertical="center"/>
    </xf>
    <xf numFmtId="177" fontId="27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177" fontId="25" fillId="0" borderId="15" xfId="0" applyNumberFormat="1" applyFont="1" applyBorder="1" applyAlignment="1">
      <alignment horizontal="right" vertical="center"/>
    </xf>
    <xf numFmtId="177" fontId="25" fillId="0" borderId="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indent="1"/>
    </xf>
    <xf numFmtId="177" fontId="58" fillId="0" borderId="15" xfId="0" applyNumberFormat="1" applyFont="1" applyBorder="1" applyAlignment="1">
      <alignment horizontal="right"/>
    </xf>
    <xf numFmtId="177" fontId="58" fillId="0" borderId="0" xfId="0" applyNumberFormat="1" applyFont="1" applyBorder="1" applyAlignment="1">
      <alignment horizontal="right"/>
    </xf>
    <xf numFmtId="177" fontId="58" fillId="0" borderId="2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77" fontId="27" fillId="0" borderId="15" xfId="0" applyNumberFormat="1" applyFont="1" applyBorder="1" applyAlignment="1">
      <alignment horizontal="right"/>
    </xf>
    <xf numFmtId="0" fontId="20" fillId="0" borderId="17" xfId="0" applyFont="1" applyBorder="1" applyAlignment="1">
      <alignment horizontal="center" vertical="center" wrapText="1"/>
    </xf>
    <xf numFmtId="177" fontId="27" fillId="0" borderId="0" xfId="0" applyNumberFormat="1" applyFont="1" applyBorder="1" applyAlignment="1">
      <alignment horizontal="right"/>
    </xf>
    <xf numFmtId="0" fontId="4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0" fontId="27" fillId="0" borderId="0" xfId="0" applyFont="1" applyFill="1" applyBorder="1"/>
    <xf numFmtId="0" fontId="25" fillId="0" borderId="0" xfId="0" applyFont="1" applyFill="1" applyBorder="1"/>
    <xf numFmtId="0" fontId="27" fillId="0" borderId="20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indent="1"/>
    </xf>
    <xf numFmtId="0" fontId="27" fillId="0" borderId="21" xfId="0" applyFont="1" applyFill="1" applyBorder="1" applyAlignment="1">
      <alignment horizontal="left" indent="1"/>
    </xf>
    <xf numFmtId="0" fontId="27" fillId="0" borderId="0" xfId="0" applyFont="1" applyFill="1"/>
    <xf numFmtId="3" fontId="27" fillId="0" borderId="0" xfId="0" applyNumberFormat="1" applyFont="1" applyFill="1"/>
    <xf numFmtId="177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 wrapText="1"/>
    </xf>
    <xf numFmtId="0" fontId="27" fillId="0" borderId="0" xfId="0" applyFont="1" applyAlignment="1"/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Border="1" applyAlignment="1">
      <alignment vertical="center" wrapText="1"/>
    </xf>
    <xf numFmtId="177" fontId="27" fillId="0" borderId="12" xfId="0" applyNumberFormat="1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19" xfId="0" applyFont="1" applyFill="1" applyBorder="1" applyAlignment="1">
      <alignment horizontal="left" vertical="center"/>
    </xf>
    <xf numFmtId="177" fontId="25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77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22" xfId="0" applyFont="1" applyBorder="1" applyAlignment="1">
      <alignment horizontal="left" vertical="center" indent="1"/>
    </xf>
    <xf numFmtId="0" fontId="27" fillId="0" borderId="21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3" fontId="27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>
      <alignment horizontal="right" vertical="center"/>
    </xf>
    <xf numFmtId="177" fontId="27" fillId="0" borderId="22" xfId="0" applyNumberFormat="1" applyFont="1" applyBorder="1" applyAlignment="1">
      <alignment horizontal="right"/>
    </xf>
    <xf numFmtId="177" fontId="27" fillId="0" borderId="15" xfId="0" applyNumberFormat="1" applyFont="1" applyBorder="1" applyAlignment="1">
      <alignment horizontal="right" vertical="center"/>
    </xf>
    <xf numFmtId="177" fontId="27" fillId="0" borderId="0" xfId="0" applyNumberFormat="1" applyFont="1" applyBorder="1" applyAlignment="1">
      <alignment horizontal="right" vertical="center"/>
    </xf>
    <xf numFmtId="177" fontId="27" fillId="0" borderId="15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3" fontId="27" fillId="0" borderId="12" xfId="0" applyNumberFormat="1" applyFont="1" applyBorder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/>
    </xf>
    <xf numFmtId="177" fontId="27" fillId="0" borderId="20" xfId="0" applyNumberFormat="1" applyFont="1" applyBorder="1" applyAlignment="1">
      <alignment horizontal="right"/>
    </xf>
    <xf numFmtId="0" fontId="60" fillId="0" borderId="20" xfId="0" applyFont="1" applyFill="1" applyBorder="1" applyAlignment="1">
      <alignment horizontal="left" indent="1"/>
    </xf>
    <xf numFmtId="177" fontId="60" fillId="0" borderId="15" xfId="0" applyNumberFormat="1" applyFont="1" applyBorder="1" applyAlignment="1">
      <alignment horizontal="right"/>
    </xf>
    <xf numFmtId="177" fontId="60" fillId="0" borderId="0" xfId="0" applyNumberFormat="1" applyFont="1" applyBorder="1" applyAlignment="1">
      <alignment horizontal="right"/>
    </xf>
    <xf numFmtId="177" fontId="60" fillId="0" borderId="20" xfId="0" applyNumberFormat="1" applyFont="1" applyBorder="1" applyAlignment="1">
      <alignment horizontal="right"/>
    </xf>
    <xf numFmtId="0" fontId="61" fillId="0" borderId="0" xfId="0" applyFont="1" applyFill="1" applyBorder="1"/>
    <xf numFmtId="0" fontId="60" fillId="0" borderId="21" xfId="0" applyFont="1" applyFill="1" applyBorder="1" applyAlignment="1">
      <alignment horizontal="left" indent="1"/>
    </xf>
    <xf numFmtId="177" fontId="60" fillId="0" borderId="23" xfId="0" applyNumberFormat="1" applyFont="1" applyBorder="1" applyAlignment="1">
      <alignment horizontal="right"/>
    </xf>
    <xf numFmtId="177" fontId="60" fillId="0" borderId="22" xfId="0" applyNumberFormat="1" applyFont="1" applyBorder="1" applyAlignment="1">
      <alignment horizontal="right"/>
    </xf>
    <xf numFmtId="177" fontId="60" fillId="0" borderId="21" xfId="0" applyNumberFormat="1" applyFont="1" applyBorder="1" applyAlignment="1">
      <alignment horizontal="right"/>
    </xf>
    <xf numFmtId="177" fontId="27" fillId="0" borderId="16" xfId="0" applyNumberFormat="1" applyFont="1" applyBorder="1" applyAlignment="1">
      <alignment horizontal="right" vertical="center"/>
    </xf>
    <xf numFmtId="177" fontId="27" fillId="0" borderId="12" xfId="0" applyNumberFormat="1" applyFont="1" applyBorder="1" applyAlignment="1">
      <alignment horizontal="right" vertical="center"/>
    </xf>
    <xf numFmtId="178" fontId="1" fillId="0" borderId="0" xfId="19" applyNumberFormat="1" applyFill="1"/>
    <xf numFmtId="0" fontId="42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22" xfId="0" applyFont="1" applyFill="1" applyBorder="1" applyAlignment="1">
      <alignment horizontal="left" indent="1"/>
    </xf>
    <xf numFmtId="177" fontId="58" fillId="0" borderId="22" xfId="0" applyNumberFormat="1" applyFont="1" applyBorder="1" applyAlignment="1">
      <alignment horizontal="right"/>
    </xf>
    <xf numFmtId="177" fontId="58" fillId="0" borderId="25" xfId="0" applyNumberFormat="1" applyFont="1" applyBorder="1" applyAlignment="1">
      <alignment horizontal="right"/>
    </xf>
    <xf numFmtId="177" fontId="58" fillId="0" borderId="26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27" fillId="0" borderId="20" xfId="0" applyFont="1" applyFill="1" applyBorder="1" applyAlignment="1">
      <alignment horizontal="left"/>
    </xf>
    <xf numFmtId="177" fontId="27" fillId="0" borderId="15" xfId="20" applyNumberFormat="1" applyFont="1" applyFill="1" applyBorder="1" applyAlignment="1" applyProtection="1">
      <alignment horizontal="right"/>
    </xf>
    <xf numFmtId="177" fontId="27" fillId="0" borderId="0" xfId="20" applyNumberFormat="1" applyFont="1" applyFill="1" applyBorder="1" applyAlignment="1" applyProtection="1">
      <alignment horizontal="right"/>
    </xf>
    <xf numFmtId="177" fontId="27" fillId="0" borderId="20" xfId="20" applyNumberFormat="1" applyFont="1" applyFill="1" applyBorder="1" applyAlignment="1" applyProtection="1">
      <alignment horizontal="right"/>
    </xf>
    <xf numFmtId="177" fontId="27" fillId="0" borderId="20" xfId="0" applyNumberFormat="1" applyFont="1" applyBorder="1" applyAlignment="1">
      <alignment horizontal="right" vertical="center"/>
    </xf>
    <xf numFmtId="177" fontId="27" fillId="0" borderId="27" xfId="0" applyNumberFormat="1" applyFont="1" applyBorder="1" applyAlignment="1">
      <alignment horizontal="right" vertical="center"/>
    </xf>
    <xf numFmtId="0" fontId="60" fillId="0" borderId="0" xfId="0" applyFont="1" applyFill="1" applyBorder="1"/>
    <xf numFmtId="0" fontId="51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indent="1"/>
    </xf>
    <xf numFmtId="177" fontId="25" fillId="0" borderId="20" xfId="0" applyNumberFormat="1" applyFont="1" applyBorder="1" applyAlignment="1">
      <alignment horizontal="right"/>
    </xf>
    <xf numFmtId="0" fontId="63" fillId="0" borderId="0" xfId="0" applyFont="1" applyFill="1"/>
    <xf numFmtId="0" fontId="22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/>
    </xf>
    <xf numFmtId="0" fontId="19" fillId="0" borderId="29" xfId="0" applyFont="1" applyBorder="1" applyAlignment="1">
      <alignment horizontal="center" vertical="center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千分位" xfId="19" builtinId="3"/>
    <cellStyle name="千分位[0]" xfId="20" builtinId="6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 1 1" xfId="34"/>
    <cellStyle name="標題 2" xfId="35" builtinId="17" customBuiltin="1"/>
    <cellStyle name="標題 3" xfId="36" builtinId="18" customBuiltin="1"/>
    <cellStyle name="標題 4" xfId="37" builtinId="19" customBuiltin="1"/>
    <cellStyle name="標題 5" xfId="38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35"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  <dxf>
      <font>
        <b val="0"/>
        <condense val="0"/>
        <extend val="0"/>
        <sz val="9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tabSelected="1" workbookViewId="0">
      <pane xSplit="1" ySplit="6" topLeftCell="B3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5" sqref="B115"/>
    </sheetView>
  </sheetViews>
  <sheetFormatPr defaultColWidth="7.7109375" defaultRowHeight="12" x14ac:dyDescent="0.2"/>
  <cols>
    <col min="1" max="1" width="14.7109375" style="117" customWidth="1"/>
    <col min="2" max="9" width="16.28515625" style="117" customWidth="1"/>
    <col min="10" max="16384" width="7.7109375" style="117"/>
  </cols>
  <sheetData>
    <row r="1" spans="1:9" s="102" customFormat="1" ht="20.100000000000001" customHeight="1" x14ac:dyDescent="0.3">
      <c r="A1" s="100" t="s">
        <v>135</v>
      </c>
      <c r="B1" s="101"/>
      <c r="C1" s="101"/>
      <c r="D1" s="101"/>
      <c r="E1" s="101"/>
      <c r="F1" s="101"/>
      <c r="G1" s="101"/>
      <c r="H1" s="101"/>
      <c r="I1" s="101"/>
    </row>
    <row r="2" spans="1:9" s="104" customFormat="1" ht="20.100000000000001" customHeight="1" x14ac:dyDescent="0.3">
      <c r="A2" s="31"/>
      <c r="B2" s="103"/>
      <c r="C2" s="103"/>
      <c r="D2" s="103"/>
      <c r="E2" s="103"/>
      <c r="F2" s="103"/>
      <c r="G2" s="103"/>
      <c r="H2" s="103"/>
      <c r="I2" s="103"/>
    </row>
    <row r="3" spans="1:9" s="105" customFormat="1" ht="38.25" customHeight="1" x14ac:dyDescent="0.3">
      <c r="A3" s="213" t="s">
        <v>148</v>
      </c>
      <c r="B3" s="208" t="s">
        <v>226</v>
      </c>
      <c r="C3" s="208"/>
      <c r="D3" s="208"/>
      <c r="E3" s="208"/>
      <c r="F3" s="208" t="s">
        <v>223</v>
      </c>
      <c r="G3" s="208"/>
      <c r="H3" s="208"/>
      <c r="I3" s="209"/>
    </row>
    <row r="4" spans="1:9" s="105" customFormat="1" ht="23.25" customHeight="1" x14ac:dyDescent="0.3">
      <c r="A4" s="213"/>
      <c r="B4" s="207" t="s">
        <v>147</v>
      </c>
      <c r="C4" s="207"/>
      <c r="D4" s="207"/>
      <c r="E4" s="157" t="s">
        <v>141</v>
      </c>
      <c r="F4" s="208" t="s">
        <v>146</v>
      </c>
      <c r="G4" s="208"/>
      <c r="H4" s="208"/>
      <c r="I4" s="156" t="s">
        <v>141</v>
      </c>
    </row>
    <row r="5" spans="1:9" s="105" customFormat="1" ht="18" customHeight="1" x14ac:dyDescent="0.3">
      <c r="A5" s="213"/>
      <c r="B5" s="106" t="s">
        <v>91</v>
      </c>
      <c r="C5" s="106" t="s">
        <v>92</v>
      </c>
      <c r="D5" s="107" t="s">
        <v>93</v>
      </c>
      <c r="E5" s="211" t="s">
        <v>8</v>
      </c>
      <c r="F5" s="155" t="s">
        <v>143</v>
      </c>
      <c r="G5" s="155" t="s">
        <v>144</v>
      </c>
      <c r="H5" s="155" t="s">
        <v>145</v>
      </c>
      <c r="I5" s="212" t="s">
        <v>8</v>
      </c>
    </row>
    <row r="6" spans="1:9" s="109" customFormat="1" ht="17.45" customHeight="1" x14ac:dyDescent="0.3">
      <c r="A6" s="213"/>
      <c r="B6" s="108" t="s">
        <v>9</v>
      </c>
      <c r="C6" s="108" t="s">
        <v>10</v>
      </c>
      <c r="D6" s="2" t="s">
        <v>11</v>
      </c>
      <c r="E6" s="211"/>
      <c r="F6" s="108" t="s">
        <v>9</v>
      </c>
      <c r="G6" s="108" t="s">
        <v>10</v>
      </c>
      <c r="H6" s="2" t="s">
        <v>11</v>
      </c>
      <c r="I6" s="212"/>
    </row>
    <row r="7" spans="1:9" s="109" customFormat="1" ht="13.9" hidden="1" customHeight="1" x14ac:dyDescent="0.2">
      <c r="A7" s="110" t="s">
        <v>94</v>
      </c>
      <c r="B7" s="42" t="s">
        <v>12</v>
      </c>
      <c r="C7" s="43" t="s">
        <v>12</v>
      </c>
      <c r="D7" s="43" t="s">
        <v>12</v>
      </c>
      <c r="E7" s="44">
        <v>995410000</v>
      </c>
      <c r="F7" s="42">
        <v>0</v>
      </c>
      <c r="G7" s="43">
        <v>0</v>
      </c>
      <c r="H7" s="43">
        <v>0</v>
      </c>
      <c r="I7" s="43">
        <v>0</v>
      </c>
    </row>
    <row r="8" spans="1:9" s="112" customFormat="1" ht="13.9" hidden="1" customHeight="1" x14ac:dyDescent="0.2">
      <c r="A8" s="111" t="s">
        <v>95</v>
      </c>
      <c r="B8" s="29">
        <v>89299</v>
      </c>
      <c r="C8" s="45" t="s">
        <v>12</v>
      </c>
      <c r="D8" s="45" t="s">
        <v>12</v>
      </c>
      <c r="E8" s="46">
        <v>1162769923</v>
      </c>
      <c r="F8" s="29">
        <v>0</v>
      </c>
      <c r="G8" s="45">
        <v>0</v>
      </c>
      <c r="H8" s="45">
        <v>0</v>
      </c>
      <c r="I8" s="45">
        <v>0</v>
      </c>
    </row>
    <row r="9" spans="1:9" s="112" customFormat="1" ht="13.9" hidden="1" customHeight="1" x14ac:dyDescent="0.2">
      <c r="A9" s="111" t="s">
        <v>96</v>
      </c>
      <c r="B9" s="29">
        <v>39586</v>
      </c>
      <c r="C9" s="45" t="s">
        <v>12</v>
      </c>
      <c r="D9" s="45" t="s">
        <v>12</v>
      </c>
      <c r="E9" s="46">
        <v>646240603</v>
      </c>
      <c r="F9" s="29">
        <v>0</v>
      </c>
      <c r="G9" s="45">
        <v>0</v>
      </c>
      <c r="H9" s="45">
        <v>0</v>
      </c>
      <c r="I9" s="45">
        <v>0</v>
      </c>
    </row>
    <row r="10" spans="1:9" s="112" customFormat="1" ht="13.9" hidden="1" customHeight="1" x14ac:dyDescent="0.2">
      <c r="A10" s="111" t="s">
        <v>97</v>
      </c>
      <c r="B10" s="29">
        <v>42807</v>
      </c>
      <c r="C10" s="45" t="s">
        <v>12</v>
      </c>
      <c r="D10" s="45" t="s">
        <v>12</v>
      </c>
      <c r="E10" s="46">
        <v>608224065</v>
      </c>
      <c r="F10" s="29">
        <v>0</v>
      </c>
      <c r="G10" s="45">
        <v>0</v>
      </c>
      <c r="H10" s="45">
        <v>0</v>
      </c>
      <c r="I10" s="45">
        <v>0</v>
      </c>
    </row>
    <row r="11" spans="1:9" s="112" customFormat="1" ht="13.9" hidden="1" customHeight="1" x14ac:dyDescent="0.2">
      <c r="A11" s="111" t="s">
        <v>98</v>
      </c>
      <c r="B11" s="29">
        <v>25561</v>
      </c>
      <c r="C11" s="45" t="s">
        <v>12</v>
      </c>
      <c r="D11" s="45" t="s">
        <v>12</v>
      </c>
      <c r="E11" s="46">
        <v>145222937</v>
      </c>
      <c r="F11" s="29">
        <v>0</v>
      </c>
      <c r="G11" s="45">
        <v>0</v>
      </c>
      <c r="H11" s="45">
        <v>0</v>
      </c>
      <c r="I11" s="45">
        <v>0</v>
      </c>
    </row>
    <row r="12" spans="1:9" s="112" customFormat="1" ht="13.9" hidden="1" customHeight="1" x14ac:dyDescent="0.2">
      <c r="A12" s="111" t="s">
        <v>99</v>
      </c>
      <c r="B12" s="29">
        <v>45196</v>
      </c>
      <c r="C12" s="45" t="s">
        <v>12</v>
      </c>
      <c r="D12" s="45" t="s">
        <v>12</v>
      </c>
      <c r="E12" s="46">
        <v>157616329</v>
      </c>
      <c r="F12" s="29">
        <v>0</v>
      </c>
      <c r="G12" s="45">
        <v>0</v>
      </c>
      <c r="H12" s="45">
        <v>0</v>
      </c>
      <c r="I12" s="45">
        <v>0</v>
      </c>
    </row>
    <row r="13" spans="1:9" s="112" customFormat="1" ht="13.9" hidden="1" customHeight="1" x14ac:dyDescent="0.2">
      <c r="A13" s="111" t="s">
        <v>100</v>
      </c>
      <c r="B13" s="29">
        <v>14788</v>
      </c>
      <c r="C13" s="45" t="s">
        <v>12</v>
      </c>
      <c r="D13" s="45" t="s">
        <v>12</v>
      </c>
      <c r="E13" s="46">
        <v>167583664</v>
      </c>
      <c r="F13" s="29">
        <v>0</v>
      </c>
      <c r="G13" s="45">
        <v>0</v>
      </c>
      <c r="H13" s="45">
        <v>0</v>
      </c>
      <c r="I13" s="45">
        <v>0</v>
      </c>
    </row>
    <row r="14" spans="1:9" s="112" customFormat="1" ht="13.9" hidden="1" customHeight="1" x14ac:dyDescent="0.2">
      <c r="A14" s="111" t="s">
        <v>101</v>
      </c>
      <c r="B14" s="29">
        <v>10548</v>
      </c>
      <c r="C14" s="45" t="s">
        <v>12</v>
      </c>
      <c r="D14" s="45" t="s">
        <v>12</v>
      </c>
      <c r="E14" s="46">
        <v>102525465</v>
      </c>
      <c r="F14" s="29">
        <v>0</v>
      </c>
      <c r="G14" s="45">
        <v>0</v>
      </c>
      <c r="H14" s="45">
        <v>0</v>
      </c>
      <c r="I14" s="45">
        <v>0</v>
      </c>
    </row>
    <row r="15" spans="1:9" s="112" customFormat="1" ht="13.9" hidden="1" customHeight="1" x14ac:dyDescent="0.2">
      <c r="A15" s="111" t="s">
        <v>102</v>
      </c>
      <c r="B15" s="29">
        <v>7889</v>
      </c>
      <c r="C15" s="45" t="s">
        <v>12</v>
      </c>
      <c r="D15" s="45" t="s">
        <v>12</v>
      </c>
      <c r="E15" s="46">
        <v>96947380</v>
      </c>
      <c r="F15" s="29">
        <v>0</v>
      </c>
      <c r="G15" s="45">
        <v>0</v>
      </c>
      <c r="H15" s="45">
        <v>0</v>
      </c>
      <c r="I15" s="45">
        <v>0</v>
      </c>
    </row>
    <row r="16" spans="1:9" s="112" customFormat="1" ht="13.9" customHeight="1" x14ac:dyDescent="0.2">
      <c r="A16" s="182" t="s">
        <v>249</v>
      </c>
      <c r="B16" s="183">
        <v>9640</v>
      </c>
      <c r="C16" s="184" t="s">
        <v>12</v>
      </c>
      <c r="D16" s="184" t="s">
        <v>12</v>
      </c>
      <c r="E16" s="185">
        <v>101727598</v>
      </c>
      <c r="F16" s="183">
        <v>4454</v>
      </c>
      <c r="G16" s="184" t="s">
        <v>12</v>
      </c>
      <c r="H16" s="184" t="s">
        <v>12</v>
      </c>
      <c r="I16" s="184">
        <v>102086152</v>
      </c>
    </row>
    <row r="17" spans="1:9" s="112" customFormat="1" ht="13.9" customHeight="1" x14ac:dyDescent="0.2">
      <c r="A17" s="182" t="s">
        <v>250</v>
      </c>
      <c r="B17" s="183">
        <v>10049</v>
      </c>
      <c r="C17" s="184" t="s">
        <v>12</v>
      </c>
      <c r="D17" s="184" t="s">
        <v>12</v>
      </c>
      <c r="E17" s="185">
        <v>104851072</v>
      </c>
      <c r="F17" s="183">
        <v>4678</v>
      </c>
      <c r="G17" s="184" t="s">
        <v>12</v>
      </c>
      <c r="H17" s="184" t="s">
        <v>12</v>
      </c>
      <c r="I17" s="184">
        <v>91907148</v>
      </c>
    </row>
    <row r="18" spans="1:9" s="112" customFormat="1" ht="13.9" customHeight="1" x14ac:dyDescent="0.2">
      <c r="A18" s="182" t="s">
        <v>248</v>
      </c>
      <c r="B18" s="183">
        <v>11242</v>
      </c>
      <c r="C18" s="184">
        <v>8517</v>
      </c>
      <c r="D18" s="184">
        <v>2725</v>
      </c>
      <c r="E18" s="185">
        <v>89630957</v>
      </c>
      <c r="F18" s="183">
        <v>4683</v>
      </c>
      <c r="G18" s="184">
        <v>3166</v>
      </c>
      <c r="H18" s="184">
        <v>1517</v>
      </c>
      <c r="I18" s="184">
        <v>95233657</v>
      </c>
    </row>
    <row r="19" spans="1:9" s="112" customFormat="1" ht="13.9" customHeight="1" x14ac:dyDescent="0.2">
      <c r="A19" s="182" t="s">
        <v>241</v>
      </c>
      <c r="B19" s="183">
        <v>12146</v>
      </c>
      <c r="C19" s="184">
        <v>7849</v>
      </c>
      <c r="D19" s="184">
        <v>4297</v>
      </c>
      <c r="E19" s="185">
        <v>105216697</v>
      </c>
      <c r="F19" s="183">
        <v>4880</v>
      </c>
      <c r="G19" s="184">
        <v>3272</v>
      </c>
      <c r="H19" s="184">
        <v>1608</v>
      </c>
      <c r="I19" s="184">
        <v>92457002</v>
      </c>
    </row>
    <row r="20" spans="1:9" s="112" customFormat="1" ht="13.9" customHeight="1" x14ac:dyDescent="0.2">
      <c r="A20" s="182" t="s">
        <v>242</v>
      </c>
      <c r="B20" s="183">
        <v>10756</v>
      </c>
      <c r="C20" s="184">
        <v>7159</v>
      </c>
      <c r="D20" s="184">
        <v>3597</v>
      </c>
      <c r="E20" s="185">
        <v>93763626</v>
      </c>
      <c r="F20" s="183">
        <v>5145</v>
      </c>
      <c r="G20" s="184">
        <v>3566</v>
      </c>
      <c r="H20" s="184">
        <v>1579</v>
      </c>
      <c r="I20" s="184">
        <v>104289186</v>
      </c>
    </row>
    <row r="21" spans="1:9" s="112" customFormat="1" ht="13.9" customHeight="1" x14ac:dyDescent="0.2">
      <c r="A21" s="182" t="s">
        <v>243</v>
      </c>
      <c r="B21" s="183">
        <v>5326</v>
      </c>
      <c r="C21" s="184">
        <v>3807</v>
      </c>
      <c r="D21" s="184">
        <v>1519</v>
      </c>
      <c r="E21" s="185">
        <v>56811607</v>
      </c>
      <c r="F21" s="183">
        <v>5148</v>
      </c>
      <c r="G21" s="184">
        <v>3473</v>
      </c>
      <c r="H21" s="184">
        <v>1675</v>
      </c>
      <c r="I21" s="184">
        <v>102000779</v>
      </c>
    </row>
    <row r="22" spans="1:9" s="112" customFormat="1" ht="13.9" customHeight="1" x14ac:dyDescent="0.2">
      <c r="A22" s="182" t="s">
        <v>244</v>
      </c>
      <c r="B22" s="183">
        <v>5734</v>
      </c>
      <c r="C22" s="184">
        <v>4113</v>
      </c>
      <c r="D22" s="184">
        <v>1621</v>
      </c>
      <c r="E22" s="185">
        <v>61541149</v>
      </c>
      <c r="F22" s="183">
        <v>5854</v>
      </c>
      <c r="G22" s="184">
        <v>4065</v>
      </c>
      <c r="H22" s="184">
        <v>1789</v>
      </c>
      <c r="I22" s="184">
        <v>109650561</v>
      </c>
    </row>
    <row r="23" spans="1:9" s="50" customFormat="1" ht="13.9" hidden="1" customHeight="1" x14ac:dyDescent="0.2">
      <c r="A23" s="114" t="s">
        <v>103</v>
      </c>
      <c r="B23" s="30">
        <v>1131</v>
      </c>
      <c r="C23" s="47">
        <v>806</v>
      </c>
      <c r="D23" s="47">
        <v>325</v>
      </c>
      <c r="E23" s="48">
        <v>12050309</v>
      </c>
      <c r="F23" s="30">
        <v>1041</v>
      </c>
      <c r="G23" s="47">
        <v>730</v>
      </c>
      <c r="H23" s="47">
        <v>311</v>
      </c>
      <c r="I23" s="47">
        <v>20668692</v>
      </c>
    </row>
    <row r="24" spans="1:9" s="50" customFormat="1" ht="13.9" hidden="1" customHeight="1" x14ac:dyDescent="0.2">
      <c r="A24" s="114" t="s">
        <v>104</v>
      </c>
      <c r="B24" s="30">
        <v>1386</v>
      </c>
      <c r="C24" s="47">
        <v>956</v>
      </c>
      <c r="D24" s="47">
        <v>430</v>
      </c>
      <c r="E24" s="48">
        <v>14949500</v>
      </c>
      <c r="F24" s="30">
        <v>1639</v>
      </c>
      <c r="G24" s="47">
        <v>1089</v>
      </c>
      <c r="H24" s="47">
        <v>550</v>
      </c>
      <c r="I24" s="47">
        <v>31809368</v>
      </c>
    </row>
    <row r="25" spans="1:9" s="50" customFormat="1" ht="13.9" hidden="1" customHeight="1" x14ac:dyDescent="0.2">
      <c r="A25" s="114" t="s">
        <v>105</v>
      </c>
      <c r="B25" s="30">
        <v>1354</v>
      </c>
      <c r="C25" s="47">
        <v>963</v>
      </c>
      <c r="D25" s="47">
        <v>391</v>
      </c>
      <c r="E25" s="48">
        <v>15069213</v>
      </c>
      <c r="F25" s="30">
        <v>1454</v>
      </c>
      <c r="G25" s="47">
        <v>1027</v>
      </c>
      <c r="H25" s="47">
        <v>427</v>
      </c>
      <c r="I25" s="47">
        <v>26242472</v>
      </c>
    </row>
    <row r="26" spans="1:9" s="50" customFormat="1" ht="13.9" hidden="1" customHeight="1" x14ac:dyDescent="0.2">
      <c r="A26" s="114" t="s">
        <v>106</v>
      </c>
      <c r="B26" s="30">
        <v>1863</v>
      </c>
      <c r="C26" s="47">
        <v>1388</v>
      </c>
      <c r="D26" s="47">
        <v>475</v>
      </c>
      <c r="E26" s="48">
        <v>19472127</v>
      </c>
      <c r="F26" s="30">
        <v>1720</v>
      </c>
      <c r="G26" s="47">
        <v>1219</v>
      </c>
      <c r="H26" s="47">
        <v>501</v>
      </c>
      <c r="I26" s="47">
        <v>30930029</v>
      </c>
    </row>
    <row r="27" spans="1:9" s="112" customFormat="1" ht="13.9" customHeight="1" x14ac:dyDescent="0.2">
      <c r="A27" s="182" t="s">
        <v>245</v>
      </c>
      <c r="B27" s="183">
        <v>5295</v>
      </c>
      <c r="C27" s="184">
        <v>3865</v>
      </c>
      <c r="D27" s="184">
        <v>1430</v>
      </c>
      <c r="E27" s="185">
        <v>56267436</v>
      </c>
      <c r="F27" s="183">
        <v>6501</v>
      </c>
      <c r="G27" s="184">
        <v>4616</v>
      </c>
      <c r="H27" s="184">
        <v>1885</v>
      </c>
      <c r="I27" s="184">
        <v>114107649</v>
      </c>
    </row>
    <row r="28" spans="1:9" s="50" customFormat="1" ht="13.9" hidden="1" customHeight="1" x14ac:dyDescent="0.2">
      <c r="A28" s="114" t="s">
        <v>103</v>
      </c>
      <c r="B28" s="30">
        <v>967</v>
      </c>
      <c r="C28" s="47">
        <v>714</v>
      </c>
      <c r="D28" s="47">
        <v>253</v>
      </c>
      <c r="E28" s="48">
        <v>10381562</v>
      </c>
      <c r="F28" s="30">
        <v>1292</v>
      </c>
      <c r="G28" s="47">
        <v>934</v>
      </c>
      <c r="H28" s="47">
        <v>358</v>
      </c>
      <c r="I28" s="47">
        <v>21149269</v>
      </c>
    </row>
    <row r="29" spans="1:9" s="50" customFormat="1" ht="13.9" hidden="1" customHeight="1" x14ac:dyDescent="0.2">
      <c r="A29" s="114" t="s">
        <v>104</v>
      </c>
      <c r="B29" s="30">
        <v>1312</v>
      </c>
      <c r="C29" s="47">
        <v>950</v>
      </c>
      <c r="D29" s="47">
        <v>362</v>
      </c>
      <c r="E29" s="48">
        <v>14099581</v>
      </c>
      <c r="F29" s="30">
        <v>1764</v>
      </c>
      <c r="G29" s="47">
        <v>1234</v>
      </c>
      <c r="H29" s="47">
        <v>530</v>
      </c>
      <c r="I29" s="47">
        <v>32279512</v>
      </c>
    </row>
    <row r="30" spans="1:9" s="50" customFormat="1" ht="13.9" hidden="1" customHeight="1" x14ac:dyDescent="0.2">
      <c r="A30" s="114" t="s">
        <v>105</v>
      </c>
      <c r="B30" s="30">
        <v>1270</v>
      </c>
      <c r="C30" s="47">
        <v>946</v>
      </c>
      <c r="D30" s="47">
        <v>324</v>
      </c>
      <c r="E30" s="48">
        <v>13151428</v>
      </c>
      <c r="F30" s="30">
        <v>1626</v>
      </c>
      <c r="G30" s="47">
        <v>1149</v>
      </c>
      <c r="H30" s="47">
        <v>477</v>
      </c>
      <c r="I30" s="47">
        <v>28992558</v>
      </c>
    </row>
    <row r="31" spans="1:9" s="50" customFormat="1" ht="13.9" hidden="1" customHeight="1" x14ac:dyDescent="0.2">
      <c r="A31" s="114" t="s">
        <v>106</v>
      </c>
      <c r="B31" s="30">
        <v>1746</v>
      </c>
      <c r="C31" s="47">
        <v>1255</v>
      </c>
      <c r="D31" s="47">
        <v>491</v>
      </c>
      <c r="E31" s="48">
        <v>18634865</v>
      </c>
      <c r="F31" s="30">
        <v>1819</v>
      </c>
      <c r="G31" s="47">
        <v>1299</v>
      </c>
      <c r="H31" s="47">
        <v>520</v>
      </c>
      <c r="I31" s="47">
        <v>31686310</v>
      </c>
    </row>
    <row r="32" spans="1:9" s="112" customFormat="1" ht="13.9" customHeight="1" x14ac:dyDescent="0.2">
      <c r="A32" s="182" t="s">
        <v>246</v>
      </c>
      <c r="B32" s="183">
        <v>5486</v>
      </c>
      <c r="C32" s="184">
        <v>3957</v>
      </c>
      <c r="D32" s="184">
        <v>1529</v>
      </c>
      <c r="E32" s="185">
        <v>66394446</v>
      </c>
      <c r="F32" s="183">
        <v>7033</v>
      </c>
      <c r="G32" s="184">
        <v>4922</v>
      </c>
      <c r="H32" s="184">
        <v>2111</v>
      </c>
      <c r="I32" s="184">
        <v>121669314</v>
      </c>
    </row>
    <row r="33" spans="1:9" s="50" customFormat="1" ht="13.9" hidden="1" customHeight="1" x14ac:dyDescent="0.2">
      <c r="A33" s="114" t="s">
        <v>103</v>
      </c>
      <c r="B33" s="30">
        <v>1152</v>
      </c>
      <c r="C33" s="47">
        <v>825</v>
      </c>
      <c r="D33" s="47">
        <v>327</v>
      </c>
      <c r="E33" s="48">
        <v>15140429</v>
      </c>
      <c r="F33" s="30">
        <v>1407</v>
      </c>
      <c r="G33" s="47">
        <v>979</v>
      </c>
      <c r="H33" s="47">
        <v>428</v>
      </c>
      <c r="I33" s="47">
        <v>25284778</v>
      </c>
    </row>
    <row r="34" spans="1:9" s="50" customFormat="1" ht="13.9" hidden="1" customHeight="1" x14ac:dyDescent="0.2">
      <c r="A34" s="114" t="s">
        <v>104</v>
      </c>
      <c r="B34" s="30">
        <v>1400</v>
      </c>
      <c r="C34" s="47">
        <v>979</v>
      </c>
      <c r="D34" s="47">
        <v>421</v>
      </c>
      <c r="E34" s="48">
        <v>17258842</v>
      </c>
      <c r="F34" s="30">
        <v>1841</v>
      </c>
      <c r="G34" s="47">
        <v>1263</v>
      </c>
      <c r="H34" s="47">
        <v>578</v>
      </c>
      <c r="I34" s="47">
        <v>31373219</v>
      </c>
    </row>
    <row r="35" spans="1:9" s="50" customFormat="1" ht="13.9" hidden="1" customHeight="1" x14ac:dyDescent="0.2">
      <c r="A35" s="114" t="s">
        <v>105</v>
      </c>
      <c r="B35" s="30">
        <v>1199</v>
      </c>
      <c r="C35" s="47">
        <v>872</v>
      </c>
      <c r="D35" s="47">
        <v>327</v>
      </c>
      <c r="E35" s="48">
        <v>15992563</v>
      </c>
      <c r="F35" s="30">
        <v>1784</v>
      </c>
      <c r="G35" s="47">
        <v>1263</v>
      </c>
      <c r="H35" s="47">
        <v>521</v>
      </c>
      <c r="I35" s="47">
        <v>30959641</v>
      </c>
    </row>
    <row r="36" spans="1:9" s="50" customFormat="1" ht="13.9" hidden="1" customHeight="1" x14ac:dyDescent="0.2">
      <c r="A36" s="114" t="s">
        <v>106</v>
      </c>
      <c r="B36" s="30">
        <v>1735</v>
      </c>
      <c r="C36" s="47">
        <v>1281</v>
      </c>
      <c r="D36" s="47">
        <v>454</v>
      </c>
      <c r="E36" s="48">
        <v>18002612</v>
      </c>
      <c r="F36" s="30">
        <v>2001</v>
      </c>
      <c r="G36" s="47">
        <v>1417</v>
      </c>
      <c r="H36" s="47">
        <v>584</v>
      </c>
      <c r="I36" s="47">
        <v>34051676</v>
      </c>
    </row>
    <row r="37" spans="1:9" s="112" customFormat="1" ht="13.9" customHeight="1" x14ac:dyDescent="0.2">
      <c r="A37" s="182" t="s">
        <v>247</v>
      </c>
      <c r="B37" s="183">
        <v>5773</v>
      </c>
      <c r="C37" s="184">
        <v>4351</v>
      </c>
      <c r="D37" s="184">
        <v>1422</v>
      </c>
      <c r="E37" s="185">
        <v>64026924</v>
      </c>
      <c r="F37" s="183">
        <v>8066</v>
      </c>
      <c r="G37" s="184">
        <v>5706</v>
      </c>
      <c r="H37" s="184">
        <v>2360</v>
      </c>
      <c r="I37" s="184">
        <v>128706945</v>
      </c>
    </row>
    <row r="38" spans="1:9" s="50" customFormat="1" ht="13.9" hidden="1" customHeight="1" x14ac:dyDescent="0.2">
      <c r="A38" s="114" t="s">
        <v>103</v>
      </c>
      <c r="B38" s="30">
        <v>1252</v>
      </c>
      <c r="C38" s="47">
        <v>947</v>
      </c>
      <c r="D38" s="47">
        <v>305</v>
      </c>
      <c r="E38" s="48">
        <v>14330277</v>
      </c>
      <c r="F38" s="30">
        <v>1632</v>
      </c>
      <c r="G38" s="47">
        <v>1131</v>
      </c>
      <c r="H38" s="47">
        <v>501</v>
      </c>
      <c r="I38" s="47">
        <v>24567968</v>
      </c>
    </row>
    <row r="39" spans="1:9" s="50" customFormat="1" ht="13.9" hidden="1" customHeight="1" x14ac:dyDescent="0.2">
      <c r="A39" s="114" t="s">
        <v>104</v>
      </c>
      <c r="B39" s="30">
        <v>1281</v>
      </c>
      <c r="C39" s="47">
        <v>958</v>
      </c>
      <c r="D39" s="47">
        <v>323</v>
      </c>
      <c r="E39" s="48">
        <v>15868743</v>
      </c>
      <c r="F39" s="30">
        <v>2143</v>
      </c>
      <c r="G39" s="47">
        <v>1505</v>
      </c>
      <c r="H39" s="47">
        <v>638</v>
      </c>
      <c r="I39" s="47">
        <v>34587396</v>
      </c>
    </row>
    <row r="40" spans="1:9" s="50" customFormat="1" ht="13.9" hidden="1" customHeight="1" x14ac:dyDescent="0.2">
      <c r="A40" s="114" t="s">
        <v>105</v>
      </c>
      <c r="B40" s="30">
        <v>1426</v>
      </c>
      <c r="C40" s="47">
        <v>1071</v>
      </c>
      <c r="D40" s="47">
        <v>355</v>
      </c>
      <c r="E40" s="48">
        <v>15072069</v>
      </c>
      <c r="F40" s="30">
        <v>1913</v>
      </c>
      <c r="G40" s="47">
        <v>1397</v>
      </c>
      <c r="H40" s="47">
        <v>516</v>
      </c>
      <c r="I40" s="47">
        <v>30971035</v>
      </c>
    </row>
    <row r="41" spans="1:9" s="50" customFormat="1" ht="13.9" hidden="1" customHeight="1" x14ac:dyDescent="0.2">
      <c r="A41" s="114" t="s">
        <v>106</v>
      </c>
      <c r="B41" s="30">
        <v>1814</v>
      </c>
      <c r="C41" s="47">
        <v>1375</v>
      </c>
      <c r="D41" s="47">
        <v>439</v>
      </c>
      <c r="E41" s="48">
        <v>18755835</v>
      </c>
      <c r="F41" s="30">
        <v>2378</v>
      </c>
      <c r="G41" s="47">
        <v>1673</v>
      </c>
      <c r="H41" s="47">
        <v>705</v>
      </c>
      <c r="I41" s="47">
        <v>38580546</v>
      </c>
    </row>
    <row r="42" spans="1:9" s="112" customFormat="1" ht="13.9" customHeight="1" x14ac:dyDescent="0.2">
      <c r="A42" s="182" t="s">
        <v>227</v>
      </c>
      <c r="B42" s="183">
        <v>5383</v>
      </c>
      <c r="C42" s="184">
        <v>4074</v>
      </c>
      <c r="D42" s="184">
        <v>1309</v>
      </c>
      <c r="E42" s="185">
        <v>70917654</v>
      </c>
      <c r="F42" s="183">
        <v>9761</v>
      </c>
      <c r="G42" s="184">
        <v>7068</v>
      </c>
      <c r="H42" s="184">
        <v>2693</v>
      </c>
      <c r="I42" s="184">
        <v>162687156</v>
      </c>
    </row>
    <row r="43" spans="1:9" s="50" customFormat="1" ht="13.9" hidden="1" customHeight="1" x14ac:dyDescent="0.2">
      <c r="A43" s="114" t="s">
        <v>103</v>
      </c>
      <c r="B43" s="30">
        <v>1460</v>
      </c>
      <c r="C43" s="47">
        <v>1126</v>
      </c>
      <c r="D43" s="47">
        <v>334</v>
      </c>
      <c r="E43" s="48">
        <v>15800012</v>
      </c>
      <c r="F43" s="30">
        <v>1967</v>
      </c>
      <c r="G43" s="47">
        <v>1390</v>
      </c>
      <c r="H43" s="47">
        <v>577</v>
      </c>
      <c r="I43" s="47">
        <v>31970903</v>
      </c>
    </row>
    <row r="44" spans="1:9" s="50" customFormat="1" ht="13.9" hidden="1" customHeight="1" x14ac:dyDescent="0.2">
      <c r="A44" s="114" t="s">
        <v>104</v>
      </c>
      <c r="B44" s="30">
        <v>1140</v>
      </c>
      <c r="C44" s="47">
        <v>853</v>
      </c>
      <c r="D44" s="47">
        <v>287</v>
      </c>
      <c r="E44" s="48">
        <v>17272280</v>
      </c>
      <c r="F44" s="30">
        <v>2551</v>
      </c>
      <c r="G44" s="47">
        <v>1822</v>
      </c>
      <c r="H44" s="47">
        <v>729</v>
      </c>
      <c r="I44" s="47">
        <v>42786417</v>
      </c>
    </row>
    <row r="45" spans="1:9" s="50" customFormat="1" ht="13.9" hidden="1" customHeight="1" x14ac:dyDescent="0.2">
      <c r="A45" s="114" t="s">
        <v>105</v>
      </c>
      <c r="B45" s="30">
        <v>1305</v>
      </c>
      <c r="C45" s="47">
        <v>995</v>
      </c>
      <c r="D45" s="47">
        <v>310</v>
      </c>
      <c r="E45" s="48">
        <v>15331065</v>
      </c>
      <c r="F45" s="30">
        <v>2448</v>
      </c>
      <c r="G45" s="47">
        <v>1771</v>
      </c>
      <c r="H45" s="47">
        <v>677</v>
      </c>
      <c r="I45" s="47">
        <v>41505495</v>
      </c>
    </row>
    <row r="46" spans="1:9" s="50" customFormat="1" ht="13.9" hidden="1" customHeight="1" x14ac:dyDescent="0.2">
      <c r="A46" s="114" t="s">
        <v>106</v>
      </c>
      <c r="B46" s="30">
        <v>1478</v>
      </c>
      <c r="C46" s="47">
        <v>1100</v>
      </c>
      <c r="D46" s="47">
        <v>378</v>
      </c>
      <c r="E46" s="48">
        <v>22514297</v>
      </c>
      <c r="F46" s="30">
        <v>2795</v>
      </c>
      <c r="G46" s="47">
        <v>2085</v>
      </c>
      <c r="H46" s="47">
        <v>710</v>
      </c>
      <c r="I46" s="47">
        <v>46424341</v>
      </c>
    </row>
    <row r="47" spans="1:9" s="112" customFormat="1" ht="13.9" customHeight="1" x14ac:dyDescent="0.2">
      <c r="A47" s="182" t="s">
        <v>228</v>
      </c>
      <c r="B47" s="183">
        <v>5013</v>
      </c>
      <c r="C47" s="184">
        <v>3719</v>
      </c>
      <c r="D47" s="184">
        <v>1294</v>
      </c>
      <c r="E47" s="185">
        <v>71755699</v>
      </c>
      <c r="F47" s="183">
        <v>9667</v>
      </c>
      <c r="G47" s="184">
        <v>7044</v>
      </c>
      <c r="H47" s="184">
        <v>2623</v>
      </c>
      <c r="I47" s="184">
        <v>162830063</v>
      </c>
    </row>
    <row r="48" spans="1:9" s="50" customFormat="1" ht="13.9" hidden="1" customHeight="1" x14ac:dyDescent="0.2">
      <c r="A48" s="114" t="s">
        <v>103</v>
      </c>
      <c r="B48" s="30">
        <v>1010</v>
      </c>
      <c r="C48" s="47">
        <v>749</v>
      </c>
      <c r="D48" s="47">
        <v>261</v>
      </c>
      <c r="E48" s="48">
        <v>15747103</v>
      </c>
      <c r="F48" s="30">
        <v>2352</v>
      </c>
      <c r="G48" s="47">
        <v>1661</v>
      </c>
      <c r="H48" s="47">
        <v>691</v>
      </c>
      <c r="I48" s="47">
        <v>38682394</v>
      </c>
    </row>
    <row r="49" spans="1:9" s="50" customFormat="1" ht="13.9" hidden="1" customHeight="1" x14ac:dyDescent="0.2">
      <c r="A49" s="114" t="s">
        <v>104</v>
      </c>
      <c r="B49" s="30">
        <v>1268</v>
      </c>
      <c r="C49" s="47">
        <v>944</v>
      </c>
      <c r="D49" s="47">
        <v>324</v>
      </c>
      <c r="E49" s="48">
        <v>17144697</v>
      </c>
      <c r="F49" s="30">
        <v>2334</v>
      </c>
      <c r="G49" s="47">
        <v>1707</v>
      </c>
      <c r="H49" s="47">
        <v>627</v>
      </c>
      <c r="I49" s="47">
        <v>40230502</v>
      </c>
    </row>
    <row r="50" spans="1:9" s="50" customFormat="1" ht="13.9" hidden="1" customHeight="1" x14ac:dyDescent="0.2">
      <c r="A50" s="114" t="s">
        <v>105</v>
      </c>
      <c r="B50" s="30">
        <v>1156</v>
      </c>
      <c r="C50" s="47">
        <v>809</v>
      </c>
      <c r="D50" s="47">
        <v>347</v>
      </c>
      <c r="E50" s="48">
        <v>20127631</v>
      </c>
      <c r="F50" s="30">
        <v>2350</v>
      </c>
      <c r="G50" s="47">
        <v>1710</v>
      </c>
      <c r="H50" s="47">
        <v>640</v>
      </c>
      <c r="I50" s="47">
        <v>39514063</v>
      </c>
    </row>
    <row r="51" spans="1:9" s="50" customFormat="1" ht="13.9" hidden="1" customHeight="1" x14ac:dyDescent="0.2">
      <c r="A51" s="114" t="s">
        <v>106</v>
      </c>
      <c r="B51" s="30">
        <v>1579</v>
      </c>
      <c r="C51" s="47">
        <v>1217</v>
      </c>
      <c r="D51" s="47">
        <v>362</v>
      </c>
      <c r="E51" s="48">
        <v>18736268</v>
      </c>
      <c r="F51" s="30">
        <v>2631</v>
      </c>
      <c r="G51" s="47">
        <v>1966</v>
      </c>
      <c r="H51" s="47">
        <v>665</v>
      </c>
      <c r="I51" s="47">
        <v>44403104</v>
      </c>
    </row>
    <row r="52" spans="1:9" s="112" customFormat="1" ht="13.9" customHeight="1" x14ac:dyDescent="0.2">
      <c r="A52" s="182" t="s">
        <v>229</v>
      </c>
      <c r="B52" s="183">
        <v>4322</v>
      </c>
      <c r="C52" s="184">
        <v>3046</v>
      </c>
      <c r="D52" s="184">
        <v>1276</v>
      </c>
      <c r="E52" s="185">
        <v>80407028</v>
      </c>
      <c r="F52" s="183">
        <v>10258</v>
      </c>
      <c r="G52" s="184">
        <v>7466</v>
      </c>
      <c r="H52" s="184">
        <v>2792</v>
      </c>
      <c r="I52" s="184">
        <v>169355078</v>
      </c>
    </row>
    <row r="53" spans="1:9" s="50" customFormat="1" ht="13.9" hidden="1" customHeight="1" x14ac:dyDescent="0.2">
      <c r="A53" s="114" t="s">
        <v>103</v>
      </c>
      <c r="B53" s="30">
        <v>955</v>
      </c>
      <c r="C53" s="47">
        <v>686</v>
      </c>
      <c r="D53" s="47">
        <v>269</v>
      </c>
      <c r="E53" s="48">
        <v>17144281</v>
      </c>
      <c r="F53" s="30">
        <v>2185</v>
      </c>
      <c r="G53" s="47">
        <v>1601</v>
      </c>
      <c r="H53" s="47">
        <v>584</v>
      </c>
      <c r="I53" s="47">
        <v>35918945</v>
      </c>
    </row>
    <row r="54" spans="1:9" s="50" customFormat="1" ht="13.9" hidden="1" customHeight="1" x14ac:dyDescent="0.2">
      <c r="A54" s="115" t="s">
        <v>104</v>
      </c>
      <c r="B54" s="30">
        <v>1068</v>
      </c>
      <c r="C54" s="47">
        <v>778</v>
      </c>
      <c r="D54" s="47">
        <v>290</v>
      </c>
      <c r="E54" s="48">
        <v>19026989</v>
      </c>
      <c r="F54" s="30">
        <v>2650</v>
      </c>
      <c r="G54" s="47">
        <v>1943</v>
      </c>
      <c r="H54" s="47">
        <v>707</v>
      </c>
      <c r="I54" s="47">
        <v>43712525</v>
      </c>
    </row>
    <row r="55" spans="1:9" s="50" customFormat="1" ht="13.9" hidden="1" customHeight="1" x14ac:dyDescent="0.2">
      <c r="A55" s="114" t="s">
        <v>105</v>
      </c>
      <c r="B55" s="30">
        <v>875</v>
      </c>
      <c r="C55" s="47">
        <v>543</v>
      </c>
      <c r="D55" s="47">
        <v>332</v>
      </c>
      <c r="E55" s="48">
        <v>18907035</v>
      </c>
      <c r="F55" s="30">
        <v>2460</v>
      </c>
      <c r="G55" s="47">
        <v>1780</v>
      </c>
      <c r="H55" s="47">
        <v>680</v>
      </c>
      <c r="I55" s="47">
        <v>41876696</v>
      </c>
    </row>
    <row r="56" spans="1:9" s="50" customFormat="1" ht="13.9" hidden="1" customHeight="1" x14ac:dyDescent="0.2">
      <c r="A56" s="114" t="s">
        <v>106</v>
      </c>
      <c r="B56" s="30">
        <v>1424</v>
      </c>
      <c r="C56" s="47">
        <v>1039</v>
      </c>
      <c r="D56" s="47">
        <v>385</v>
      </c>
      <c r="E56" s="48">
        <v>25328723</v>
      </c>
      <c r="F56" s="30">
        <v>2963</v>
      </c>
      <c r="G56" s="47">
        <v>2142</v>
      </c>
      <c r="H56" s="47">
        <v>821</v>
      </c>
      <c r="I56" s="47">
        <v>47846912</v>
      </c>
    </row>
    <row r="57" spans="1:9" s="112" customFormat="1" ht="13.9" customHeight="1" x14ac:dyDescent="0.2">
      <c r="A57" s="182" t="s">
        <v>230</v>
      </c>
      <c r="B57" s="183">
        <v>4260</v>
      </c>
      <c r="C57" s="184">
        <v>2885</v>
      </c>
      <c r="D57" s="184">
        <v>1375</v>
      </c>
      <c r="E57" s="185">
        <v>89873426</v>
      </c>
      <c r="F57" s="183">
        <v>10767</v>
      </c>
      <c r="G57" s="184">
        <v>7986</v>
      </c>
      <c r="H57" s="184">
        <v>2781</v>
      </c>
      <c r="I57" s="184">
        <v>180503867</v>
      </c>
    </row>
    <row r="58" spans="1:9" s="112" customFormat="1" ht="13.9" hidden="1" customHeight="1" x14ac:dyDescent="0.2">
      <c r="A58" s="114" t="s">
        <v>231</v>
      </c>
      <c r="B58" s="30">
        <v>871</v>
      </c>
      <c r="C58" s="47">
        <v>601</v>
      </c>
      <c r="D58" s="47">
        <v>270</v>
      </c>
      <c r="E58" s="48">
        <v>18100701</v>
      </c>
      <c r="F58" s="30">
        <v>2430</v>
      </c>
      <c r="G58" s="47">
        <v>1785</v>
      </c>
      <c r="H58" s="47">
        <v>645</v>
      </c>
      <c r="I58" s="47">
        <v>41018605</v>
      </c>
    </row>
    <row r="59" spans="1:9" s="112" customFormat="1" ht="13.9" hidden="1" customHeight="1" x14ac:dyDescent="0.2">
      <c r="A59" s="115" t="s">
        <v>108</v>
      </c>
      <c r="B59" s="49">
        <v>1056</v>
      </c>
      <c r="C59" s="50">
        <v>719</v>
      </c>
      <c r="D59" s="50">
        <v>337</v>
      </c>
      <c r="E59" s="51">
        <v>21737451</v>
      </c>
      <c r="F59" s="49">
        <v>2692</v>
      </c>
      <c r="G59" s="52">
        <v>1979</v>
      </c>
      <c r="H59" s="50">
        <v>713</v>
      </c>
      <c r="I59" s="52">
        <v>45834654</v>
      </c>
    </row>
    <row r="60" spans="1:9" s="50" customFormat="1" ht="13.9" hidden="1" customHeight="1" x14ac:dyDescent="0.2">
      <c r="A60" s="115" t="s">
        <v>109</v>
      </c>
      <c r="B60" s="49">
        <v>1150</v>
      </c>
      <c r="C60" s="50">
        <v>794</v>
      </c>
      <c r="D60" s="50">
        <v>356</v>
      </c>
      <c r="E60" s="51">
        <v>25012306</v>
      </c>
      <c r="F60" s="49">
        <v>2678</v>
      </c>
      <c r="G60" s="52">
        <v>2025</v>
      </c>
      <c r="H60" s="50">
        <v>653</v>
      </c>
      <c r="I60" s="52">
        <v>46628516</v>
      </c>
    </row>
    <row r="61" spans="1:9" s="50" customFormat="1" ht="13.9" hidden="1" customHeight="1" x14ac:dyDescent="0.2">
      <c r="A61" s="115" t="s">
        <v>232</v>
      </c>
      <c r="B61" s="49">
        <v>1183</v>
      </c>
      <c r="C61" s="50">
        <v>771</v>
      </c>
      <c r="D61" s="50">
        <v>412</v>
      </c>
      <c r="E61" s="51">
        <v>25022968</v>
      </c>
      <c r="F61" s="49">
        <v>2967</v>
      </c>
      <c r="G61" s="52">
        <v>2197</v>
      </c>
      <c r="H61" s="60">
        <v>770</v>
      </c>
      <c r="I61" s="52">
        <v>47050092</v>
      </c>
    </row>
    <row r="62" spans="1:9" s="112" customFormat="1" ht="13.9" customHeight="1" x14ac:dyDescent="0.2">
      <c r="A62" s="182" t="s">
        <v>233</v>
      </c>
      <c r="B62" s="145">
        <v>4499</v>
      </c>
      <c r="C62" s="146">
        <v>3108</v>
      </c>
      <c r="D62" s="146">
        <v>1391</v>
      </c>
      <c r="E62" s="186">
        <v>102559166</v>
      </c>
      <c r="F62" s="145">
        <v>10923</v>
      </c>
      <c r="G62" s="146">
        <v>8079</v>
      </c>
      <c r="H62" s="146">
        <v>2844</v>
      </c>
      <c r="I62" s="146">
        <v>178372595</v>
      </c>
    </row>
    <row r="63" spans="1:9" s="112" customFormat="1" ht="13.9" hidden="1" customHeight="1" x14ac:dyDescent="0.2">
      <c r="A63" s="114" t="s">
        <v>107</v>
      </c>
      <c r="B63" s="92">
        <v>1029</v>
      </c>
      <c r="C63" s="93">
        <v>729</v>
      </c>
      <c r="D63" s="93">
        <v>300</v>
      </c>
      <c r="E63" s="94">
        <v>21484132</v>
      </c>
      <c r="F63" s="92">
        <v>2537</v>
      </c>
      <c r="G63" s="93">
        <v>1880</v>
      </c>
      <c r="H63" s="93">
        <v>657</v>
      </c>
      <c r="I63" s="93">
        <v>38381654</v>
      </c>
    </row>
    <row r="64" spans="1:9" s="112" customFormat="1" ht="13.9" hidden="1" customHeight="1" x14ac:dyDescent="0.2">
      <c r="A64" s="114" t="s">
        <v>108</v>
      </c>
      <c r="B64" s="92">
        <v>1250</v>
      </c>
      <c r="C64" s="93">
        <v>873</v>
      </c>
      <c r="D64" s="93">
        <v>377</v>
      </c>
      <c r="E64" s="94">
        <v>26465744</v>
      </c>
      <c r="F64" s="92">
        <v>2647</v>
      </c>
      <c r="G64" s="93">
        <v>1954</v>
      </c>
      <c r="H64" s="93">
        <v>693</v>
      </c>
      <c r="I64" s="93">
        <v>44809881</v>
      </c>
    </row>
    <row r="65" spans="1:9" s="112" customFormat="1" ht="13.9" hidden="1" customHeight="1" x14ac:dyDescent="0.2">
      <c r="A65" s="114" t="s">
        <v>109</v>
      </c>
      <c r="B65" s="92">
        <v>1098</v>
      </c>
      <c r="C65" s="93">
        <v>747</v>
      </c>
      <c r="D65" s="93">
        <v>351</v>
      </c>
      <c r="E65" s="94">
        <v>26751417</v>
      </c>
      <c r="F65" s="92">
        <v>2775</v>
      </c>
      <c r="G65" s="93">
        <v>2060</v>
      </c>
      <c r="H65" s="93">
        <v>715</v>
      </c>
      <c r="I65" s="93">
        <v>45951940</v>
      </c>
    </row>
    <row r="66" spans="1:9" s="112" customFormat="1" ht="13.9" hidden="1" customHeight="1" x14ac:dyDescent="0.2">
      <c r="A66" s="114" t="s">
        <v>110</v>
      </c>
      <c r="B66" s="92">
        <v>1122</v>
      </c>
      <c r="C66" s="93">
        <v>759</v>
      </c>
      <c r="D66" s="93">
        <v>363</v>
      </c>
      <c r="E66" s="94">
        <v>27857873</v>
      </c>
      <c r="F66" s="92">
        <v>2964</v>
      </c>
      <c r="G66" s="93">
        <v>2185</v>
      </c>
      <c r="H66" s="93">
        <v>779</v>
      </c>
      <c r="I66" s="93">
        <v>49229120</v>
      </c>
    </row>
    <row r="67" spans="1:9" s="112" customFormat="1" ht="13.9" customHeight="1" x14ac:dyDescent="0.2">
      <c r="A67" s="182" t="s">
        <v>234</v>
      </c>
      <c r="B67" s="145">
        <v>4779</v>
      </c>
      <c r="C67" s="146">
        <v>3243</v>
      </c>
      <c r="D67" s="146">
        <v>1536</v>
      </c>
      <c r="E67" s="146">
        <v>122614776</v>
      </c>
      <c r="F67" s="187">
        <v>11345</v>
      </c>
      <c r="G67" s="146">
        <v>8166</v>
      </c>
      <c r="H67" s="146">
        <v>3179</v>
      </c>
      <c r="I67" s="146">
        <v>202352386</v>
      </c>
    </row>
    <row r="68" spans="1:9" s="112" customFormat="1" ht="13.9" hidden="1" customHeight="1" x14ac:dyDescent="0.2">
      <c r="A68" s="114" t="s">
        <v>231</v>
      </c>
      <c r="B68" s="92">
        <v>973</v>
      </c>
      <c r="C68" s="93">
        <v>602</v>
      </c>
      <c r="D68" s="93">
        <v>371</v>
      </c>
      <c r="E68" s="94">
        <v>28102172</v>
      </c>
      <c r="F68" s="92">
        <v>2581</v>
      </c>
      <c r="G68" s="93">
        <v>1849</v>
      </c>
      <c r="H68" s="93">
        <v>732</v>
      </c>
      <c r="I68" s="93">
        <v>44291797</v>
      </c>
    </row>
    <row r="69" spans="1:9" s="112" customFormat="1" ht="13.9" hidden="1" customHeight="1" x14ac:dyDescent="0.2">
      <c r="A69" s="114" t="s">
        <v>235</v>
      </c>
      <c r="B69" s="92">
        <v>1236</v>
      </c>
      <c r="C69" s="93">
        <v>855</v>
      </c>
      <c r="D69" s="93">
        <v>381</v>
      </c>
      <c r="E69" s="94">
        <v>31411974</v>
      </c>
      <c r="F69" s="92">
        <v>3059</v>
      </c>
      <c r="G69" s="93">
        <v>2180</v>
      </c>
      <c r="H69" s="93">
        <v>879</v>
      </c>
      <c r="I69" s="93">
        <v>53223750</v>
      </c>
    </row>
    <row r="70" spans="1:9" s="112" customFormat="1" ht="13.9" hidden="1" customHeight="1" x14ac:dyDescent="0.2">
      <c r="A70" s="114" t="s">
        <v>236</v>
      </c>
      <c r="B70" s="92">
        <v>1102</v>
      </c>
      <c r="C70" s="93">
        <v>763</v>
      </c>
      <c r="D70" s="93">
        <v>339</v>
      </c>
      <c r="E70" s="94">
        <v>28946699</v>
      </c>
      <c r="F70" s="92">
        <v>2589</v>
      </c>
      <c r="G70" s="93">
        <v>1861</v>
      </c>
      <c r="H70" s="93">
        <v>728</v>
      </c>
      <c r="I70" s="93">
        <v>54200187</v>
      </c>
    </row>
    <row r="71" spans="1:9" s="112" customFormat="1" ht="13.9" hidden="1" customHeight="1" x14ac:dyDescent="0.2">
      <c r="A71" s="114" t="s">
        <v>110</v>
      </c>
      <c r="B71" s="92">
        <v>1468</v>
      </c>
      <c r="C71" s="93">
        <v>1023</v>
      </c>
      <c r="D71" s="93">
        <v>445</v>
      </c>
      <c r="E71" s="94">
        <v>34153931</v>
      </c>
      <c r="F71" s="92">
        <v>3116</v>
      </c>
      <c r="G71" s="93">
        <v>2276</v>
      </c>
      <c r="H71" s="93">
        <v>840</v>
      </c>
      <c r="I71" s="93">
        <v>50636652</v>
      </c>
    </row>
    <row r="72" spans="1:9" s="112" customFormat="1" ht="13.9" customHeight="1" x14ac:dyDescent="0.2">
      <c r="A72" s="182" t="s">
        <v>237</v>
      </c>
      <c r="B72" s="145">
        <v>5250</v>
      </c>
      <c r="C72" s="146">
        <v>3734</v>
      </c>
      <c r="D72" s="146">
        <v>1516</v>
      </c>
      <c r="E72" s="146">
        <v>135656212</v>
      </c>
      <c r="F72" s="187">
        <v>12156</v>
      </c>
      <c r="G72" s="146">
        <v>8940</v>
      </c>
      <c r="H72" s="146">
        <v>3216</v>
      </c>
      <c r="I72" s="146">
        <v>201847652</v>
      </c>
    </row>
    <row r="73" spans="1:9" s="112" customFormat="1" ht="13.9" hidden="1" customHeight="1" x14ac:dyDescent="0.2">
      <c r="A73" s="114" t="s">
        <v>107</v>
      </c>
      <c r="B73" s="97">
        <v>1007</v>
      </c>
      <c r="C73" s="99">
        <v>699</v>
      </c>
      <c r="D73" s="99">
        <v>308</v>
      </c>
      <c r="E73" s="159">
        <v>27001306</v>
      </c>
      <c r="F73" s="97">
        <v>2721</v>
      </c>
      <c r="G73" s="99">
        <v>2025</v>
      </c>
      <c r="H73" s="99">
        <v>696</v>
      </c>
      <c r="I73" s="99">
        <v>42586946</v>
      </c>
    </row>
    <row r="74" spans="1:9" s="112" customFormat="1" ht="13.9" hidden="1" customHeight="1" x14ac:dyDescent="0.2">
      <c r="A74" s="114" t="s">
        <v>108</v>
      </c>
      <c r="B74" s="97">
        <v>1290</v>
      </c>
      <c r="C74" s="99">
        <v>917</v>
      </c>
      <c r="D74" s="99">
        <v>373</v>
      </c>
      <c r="E74" s="159">
        <v>33723330</v>
      </c>
      <c r="F74" s="97">
        <v>2990</v>
      </c>
      <c r="G74" s="99">
        <v>2158</v>
      </c>
      <c r="H74" s="99">
        <v>832</v>
      </c>
      <c r="I74" s="99">
        <v>49079248</v>
      </c>
    </row>
    <row r="75" spans="1:9" s="112" customFormat="1" ht="13.9" hidden="1" customHeight="1" x14ac:dyDescent="0.2">
      <c r="A75" s="114" t="s">
        <v>109</v>
      </c>
      <c r="B75" s="97">
        <v>1466</v>
      </c>
      <c r="C75" s="99">
        <v>1099</v>
      </c>
      <c r="D75" s="99">
        <v>367</v>
      </c>
      <c r="E75" s="159">
        <v>35018126</v>
      </c>
      <c r="F75" s="97">
        <v>3299</v>
      </c>
      <c r="G75" s="99">
        <v>2408</v>
      </c>
      <c r="H75" s="99">
        <v>891</v>
      </c>
      <c r="I75" s="99">
        <v>56627094</v>
      </c>
    </row>
    <row r="76" spans="1:9" s="112" customFormat="1" ht="13.9" hidden="1" customHeight="1" x14ac:dyDescent="0.2">
      <c r="A76" s="116" t="s">
        <v>238</v>
      </c>
      <c r="B76" s="97">
        <v>1487</v>
      </c>
      <c r="C76" s="99">
        <v>1019</v>
      </c>
      <c r="D76" s="99">
        <v>468</v>
      </c>
      <c r="E76" s="159">
        <v>39913450</v>
      </c>
      <c r="F76" s="97">
        <v>3146</v>
      </c>
      <c r="G76" s="99">
        <v>2349</v>
      </c>
      <c r="H76" s="99">
        <v>797</v>
      </c>
      <c r="I76" s="144">
        <v>53554364</v>
      </c>
    </row>
    <row r="77" spans="1:9" s="112" customFormat="1" ht="13.5" customHeight="1" x14ac:dyDescent="0.2">
      <c r="A77" s="182" t="s">
        <v>239</v>
      </c>
      <c r="B77" s="145">
        <v>5062</v>
      </c>
      <c r="C77" s="146">
        <v>3329</v>
      </c>
      <c r="D77" s="146">
        <v>1733</v>
      </c>
      <c r="E77" s="186">
        <v>156597994</v>
      </c>
      <c r="F77" s="145">
        <v>12553</v>
      </c>
      <c r="G77" s="146">
        <v>9250</v>
      </c>
      <c r="H77" s="146">
        <v>3303</v>
      </c>
      <c r="I77" s="146">
        <v>211655435</v>
      </c>
    </row>
    <row r="78" spans="1:9" s="188" customFormat="1" hidden="1" x14ac:dyDescent="0.2">
      <c r="A78" s="160" t="s">
        <v>150</v>
      </c>
      <c r="B78" s="161">
        <v>1124</v>
      </c>
      <c r="C78" s="162">
        <v>718</v>
      </c>
      <c r="D78" s="162">
        <v>406</v>
      </c>
      <c r="E78" s="163">
        <v>34149405</v>
      </c>
      <c r="F78" s="161">
        <v>2954</v>
      </c>
      <c r="G78" s="162">
        <v>2134</v>
      </c>
      <c r="H78" s="162">
        <v>820</v>
      </c>
      <c r="I78" s="162">
        <v>47756651</v>
      </c>
    </row>
    <row r="79" spans="1:9" s="188" customFormat="1" ht="12" hidden="1" customHeight="1" x14ac:dyDescent="0.2">
      <c r="A79" s="160" t="s">
        <v>151</v>
      </c>
      <c r="B79" s="161">
        <v>1128</v>
      </c>
      <c r="C79" s="162">
        <v>726</v>
      </c>
      <c r="D79" s="162">
        <v>402</v>
      </c>
      <c r="E79" s="163">
        <v>35836996</v>
      </c>
      <c r="F79" s="161">
        <v>3002</v>
      </c>
      <c r="G79" s="162">
        <v>2206</v>
      </c>
      <c r="H79" s="162">
        <v>796</v>
      </c>
      <c r="I79" s="162">
        <v>50852719</v>
      </c>
    </row>
    <row r="80" spans="1:9" s="188" customFormat="1" ht="12" hidden="1" customHeight="1" x14ac:dyDescent="0.2">
      <c r="A80" s="160" t="s">
        <v>152</v>
      </c>
      <c r="B80" s="161">
        <v>1334</v>
      </c>
      <c r="C80" s="162">
        <v>893</v>
      </c>
      <c r="D80" s="162">
        <v>441</v>
      </c>
      <c r="E80" s="163">
        <v>41504106</v>
      </c>
      <c r="F80" s="161">
        <v>3160</v>
      </c>
      <c r="G80" s="162">
        <v>2334</v>
      </c>
      <c r="H80" s="162">
        <v>826</v>
      </c>
      <c r="I80" s="162">
        <v>53053776</v>
      </c>
    </row>
    <row r="81" spans="1:9" s="188" customFormat="1" ht="14.25" hidden="1" customHeight="1" x14ac:dyDescent="0.2">
      <c r="A81" s="165" t="s">
        <v>153</v>
      </c>
      <c r="B81" s="166">
        <v>1476</v>
      </c>
      <c r="C81" s="162">
        <v>992</v>
      </c>
      <c r="D81" s="162">
        <v>484</v>
      </c>
      <c r="E81" s="168">
        <v>45107487</v>
      </c>
      <c r="F81" s="166">
        <v>3437</v>
      </c>
      <c r="G81" s="162">
        <v>2576</v>
      </c>
      <c r="H81" s="162">
        <v>861</v>
      </c>
      <c r="I81" s="167">
        <v>59992289</v>
      </c>
    </row>
    <row r="82" spans="1:9" s="112" customFormat="1" ht="13.9" customHeight="1" x14ac:dyDescent="0.2">
      <c r="A82" s="182" t="s">
        <v>240</v>
      </c>
      <c r="B82" s="145">
        <v>5792</v>
      </c>
      <c r="C82" s="146">
        <v>3738</v>
      </c>
      <c r="D82" s="146">
        <v>2054</v>
      </c>
      <c r="E82" s="146">
        <v>192439514</v>
      </c>
      <c r="F82" s="145">
        <v>13985</v>
      </c>
      <c r="G82" s="146">
        <v>10329</v>
      </c>
      <c r="H82" s="146">
        <v>3656</v>
      </c>
      <c r="I82" s="146">
        <v>240951309</v>
      </c>
    </row>
    <row r="83" spans="1:9" s="113" customFormat="1" ht="13.9" hidden="1" customHeight="1" x14ac:dyDescent="0.2">
      <c r="A83" s="114" t="s">
        <v>107</v>
      </c>
      <c r="B83" s="97">
        <v>1162</v>
      </c>
      <c r="C83" s="99">
        <v>747</v>
      </c>
      <c r="D83" s="99">
        <v>415</v>
      </c>
      <c r="E83" s="159">
        <v>41272550</v>
      </c>
      <c r="F83" s="97">
        <v>3046</v>
      </c>
      <c r="G83" s="99">
        <v>2250</v>
      </c>
      <c r="H83" s="99">
        <v>796</v>
      </c>
      <c r="I83" s="99">
        <v>52357524</v>
      </c>
    </row>
    <row r="84" spans="1:9" s="113" customFormat="1" hidden="1" x14ac:dyDescent="0.2">
      <c r="A84" s="114" t="s">
        <v>108</v>
      </c>
      <c r="B84" s="97">
        <v>1432</v>
      </c>
      <c r="C84" s="99">
        <v>949</v>
      </c>
      <c r="D84" s="99">
        <v>483</v>
      </c>
      <c r="E84" s="159">
        <v>48283238</v>
      </c>
      <c r="F84" s="97">
        <v>3371</v>
      </c>
      <c r="G84" s="99">
        <v>2451</v>
      </c>
      <c r="H84" s="99">
        <v>920</v>
      </c>
      <c r="I84" s="99">
        <v>56664813</v>
      </c>
    </row>
    <row r="85" spans="1:9" s="113" customFormat="1" hidden="1" x14ac:dyDescent="0.2">
      <c r="A85" s="114" t="s">
        <v>109</v>
      </c>
      <c r="B85" s="97">
        <v>1506</v>
      </c>
      <c r="C85" s="99">
        <v>964</v>
      </c>
      <c r="D85" s="99">
        <v>542</v>
      </c>
      <c r="E85" s="159">
        <v>46452336</v>
      </c>
      <c r="F85" s="97">
        <v>3630</v>
      </c>
      <c r="G85" s="99">
        <v>2668</v>
      </c>
      <c r="H85" s="99">
        <v>962</v>
      </c>
      <c r="I85" s="99">
        <v>62959330</v>
      </c>
    </row>
    <row r="86" spans="1:9" s="113" customFormat="1" ht="12" hidden="1" customHeight="1" x14ac:dyDescent="0.2">
      <c r="A86" s="114" t="s">
        <v>110</v>
      </c>
      <c r="B86" s="97">
        <v>1692</v>
      </c>
      <c r="C86" s="99">
        <v>1078</v>
      </c>
      <c r="D86" s="99">
        <v>614</v>
      </c>
      <c r="E86" s="159">
        <v>56431390</v>
      </c>
      <c r="F86" s="97">
        <v>3938</v>
      </c>
      <c r="G86" s="99">
        <v>2960</v>
      </c>
      <c r="H86" s="99">
        <v>978</v>
      </c>
      <c r="I86" s="99">
        <v>68969642</v>
      </c>
    </row>
    <row r="87" spans="1:9" s="112" customFormat="1" ht="12.75" customHeight="1" x14ac:dyDescent="0.2">
      <c r="A87" s="182" t="s">
        <v>257</v>
      </c>
      <c r="B87" s="145">
        <v>6166</v>
      </c>
      <c r="C87" s="146">
        <v>4093</v>
      </c>
      <c r="D87" s="146">
        <v>2073</v>
      </c>
      <c r="E87" s="146">
        <v>195085309</v>
      </c>
      <c r="F87" s="145">
        <v>13480</v>
      </c>
      <c r="G87" s="146">
        <v>9955</v>
      </c>
      <c r="H87" s="146">
        <v>3525</v>
      </c>
      <c r="I87" s="146">
        <v>244596309</v>
      </c>
    </row>
    <row r="88" spans="1:9" s="112" customFormat="1" ht="13.9" hidden="1" customHeight="1" x14ac:dyDescent="0.2">
      <c r="A88" s="114" t="s">
        <v>107</v>
      </c>
      <c r="B88" s="97">
        <f>'2020Q1'!C7</f>
        <v>1258</v>
      </c>
      <c r="C88" s="99">
        <f>'2020Q1'!D7</f>
        <v>851</v>
      </c>
      <c r="D88" s="99">
        <f>'2020Q1'!E7</f>
        <v>407</v>
      </c>
      <c r="E88" s="159">
        <f>'2020Q1'!F7</f>
        <v>43238220</v>
      </c>
      <c r="F88" s="97">
        <f>'2020Q1'!G7</f>
        <v>3315</v>
      </c>
      <c r="G88" s="99">
        <f>'2020Q1'!H7</f>
        <v>2479</v>
      </c>
      <c r="H88" s="99">
        <f>'2020Q1'!I7</f>
        <v>836</v>
      </c>
      <c r="I88" s="99">
        <f>'2020Q1'!J7</f>
        <v>58160135</v>
      </c>
    </row>
    <row r="89" spans="1:9" s="112" customFormat="1" ht="13.9" hidden="1" customHeight="1" x14ac:dyDescent="0.2">
      <c r="A89" s="114" t="s">
        <v>253</v>
      </c>
      <c r="B89" s="97">
        <v>1365</v>
      </c>
      <c r="C89" s="99">
        <v>917</v>
      </c>
      <c r="D89" s="99">
        <v>448</v>
      </c>
      <c r="E89" s="159">
        <v>42667607</v>
      </c>
      <c r="F89" s="97">
        <v>3154</v>
      </c>
      <c r="G89" s="99">
        <v>2357</v>
      </c>
      <c r="H89" s="99">
        <v>797</v>
      </c>
      <c r="I89" s="99">
        <v>57237920</v>
      </c>
    </row>
    <row r="90" spans="1:9" s="112" customFormat="1" ht="13.9" hidden="1" customHeight="1" x14ac:dyDescent="0.2">
      <c r="A90" s="114" t="s">
        <v>109</v>
      </c>
      <c r="B90" s="97">
        <v>1521</v>
      </c>
      <c r="C90" s="99">
        <v>1001</v>
      </c>
      <c r="D90" s="99">
        <v>520</v>
      </c>
      <c r="E90" s="159">
        <v>47542539</v>
      </c>
      <c r="F90" s="97">
        <v>3464</v>
      </c>
      <c r="G90" s="99">
        <v>2551</v>
      </c>
      <c r="H90" s="99">
        <v>913</v>
      </c>
      <c r="I90" s="99">
        <v>63432758</v>
      </c>
    </row>
    <row r="91" spans="1:9" s="164" customFormat="1" ht="14.25" hidden="1" customHeight="1" x14ac:dyDescent="0.2">
      <c r="A91" s="114" t="s">
        <v>110</v>
      </c>
      <c r="B91" s="97">
        <v>2022</v>
      </c>
      <c r="C91" s="99">
        <v>1324</v>
      </c>
      <c r="D91" s="99">
        <v>698</v>
      </c>
      <c r="E91" s="159">
        <v>61636943</v>
      </c>
      <c r="F91" s="97">
        <v>3547</v>
      </c>
      <c r="G91" s="99">
        <v>2568</v>
      </c>
      <c r="H91" s="99">
        <v>979</v>
      </c>
      <c r="I91" s="99">
        <v>65765496</v>
      </c>
    </row>
    <row r="92" spans="1:9" s="112" customFormat="1" ht="12.75" customHeight="1" x14ac:dyDescent="0.2">
      <c r="A92" s="182" t="s">
        <v>264</v>
      </c>
      <c r="B92" s="145">
        <v>6107</v>
      </c>
      <c r="C92" s="146">
        <v>3978</v>
      </c>
      <c r="D92" s="146">
        <v>2129</v>
      </c>
      <c r="E92" s="146">
        <v>210483665</v>
      </c>
      <c r="F92" s="145">
        <v>13145</v>
      </c>
      <c r="G92" s="146">
        <v>9395</v>
      </c>
      <c r="H92" s="146">
        <v>3750</v>
      </c>
      <c r="I92" s="146">
        <v>250807008</v>
      </c>
    </row>
    <row r="93" spans="1:9" s="112" customFormat="1" ht="13.9" hidden="1" customHeight="1" x14ac:dyDescent="0.2">
      <c r="A93" s="114" t="s">
        <v>259</v>
      </c>
      <c r="B93" s="97">
        <v>1318</v>
      </c>
      <c r="C93" s="99">
        <v>840</v>
      </c>
      <c r="D93" s="99">
        <v>478</v>
      </c>
      <c r="E93" s="159">
        <v>49362357</v>
      </c>
      <c r="F93" s="97">
        <v>3248</v>
      </c>
      <c r="G93" s="99">
        <v>2299</v>
      </c>
      <c r="H93" s="99">
        <v>949</v>
      </c>
      <c r="I93" s="99">
        <v>60710151</v>
      </c>
    </row>
    <row r="94" spans="1:9" s="112" customFormat="1" ht="13.9" hidden="1" customHeight="1" x14ac:dyDescent="0.2">
      <c r="A94" s="114" t="s">
        <v>253</v>
      </c>
      <c r="B94" s="97">
        <v>1497</v>
      </c>
      <c r="C94" s="99">
        <v>948</v>
      </c>
      <c r="D94" s="99">
        <v>549</v>
      </c>
      <c r="E94" s="159">
        <v>53342149</v>
      </c>
      <c r="F94" s="97">
        <v>3465</v>
      </c>
      <c r="G94" s="99">
        <v>2437</v>
      </c>
      <c r="H94" s="99">
        <v>1028</v>
      </c>
      <c r="I94" s="99">
        <v>64680108</v>
      </c>
    </row>
    <row r="95" spans="1:9" s="112" customFormat="1" ht="13.9" hidden="1" customHeight="1" x14ac:dyDescent="0.2">
      <c r="A95" s="114" t="s">
        <v>109</v>
      </c>
      <c r="B95" s="97">
        <v>1469</v>
      </c>
      <c r="C95" s="99">
        <v>953</v>
      </c>
      <c r="D95" s="99">
        <v>516</v>
      </c>
      <c r="E95" s="159">
        <v>47033771</v>
      </c>
      <c r="F95" s="97">
        <v>2816</v>
      </c>
      <c r="G95" s="99">
        <v>2097</v>
      </c>
      <c r="H95" s="99">
        <v>719</v>
      </c>
      <c r="I95" s="99">
        <v>53813633</v>
      </c>
    </row>
    <row r="96" spans="1:9" s="164" customFormat="1" ht="12" hidden="1" customHeight="1" x14ac:dyDescent="0.2">
      <c r="A96" s="114" t="s">
        <v>110</v>
      </c>
      <c r="B96" s="97">
        <v>1823</v>
      </c>
      <c r="C96" s="99">
        <v>1237</v>
      </c>
      <c r="D96" s="99">
        <v>586</v>
      </c>
      <c r="E96" s="159">
        <v>60745388</v>
      </c>
      <c r="F96" s="97">
        <v>3616</v>
      </c>
      <c r="G96" s="99">
        <v>2562</v>
      </c>
      <c r="H96" s="99">
        <v>1054</v>
      </c>
      <c r="I96" s="99">
        <v>70999281</v>
      </c>
    </row>
    <row r="97" spans="1:10" s="112" customFormat="1" ht="12.75" customHeight="1" x14ac:dyDescent="0.2">
      <c r="A97" s="182" t="s">
        <v>272</v>
      </c>
      <c r="B97" s="145">
        <v>7114</v>
      </c>
      <c r="C97" s="146">
        <v>4895</v>
      </c>
      <c r="D97" s="146">
        <v>2219</v>
      </c>
      <c r="E97" s="146">
        <v>226520809</v>
      </c>
      <c r="F97" s="145">
        <v>11280</v>
      </c>
      <c r="G97" s="146">
        <v>8149</v>
      </c>
      <c r="H97" s="146">
        <v>3131</v>
      </c>
      <c r="I97" s="146">
        <v>213728907</v>
      </c>
    </row>
    <row r="98" spans="1:10" s="112" customFormat="1" ht="13.9" hidden="1" customHeight="1" x14ac:dyDescent="0.2">
      <c r="A98" s="114" t="s">
        <v>107</v>
      </c>
      <c r="B98" s="97">
        <v>1579</v>
      </c>
      <c r="C98" s="99">
        <v>1086</v>
      </c>
      <c r="D98" s="99">
        <v>493</v>
      </c>
      <c r="E98" s="159">
        <v>53438055</v>
      </c>
      <c r="F98" s="97">
        <v>3002</v>
      </c>
      <c r="G98" s="99">
        <v>2173</v>
      </c>
      <c r="H98" s="99">
        <v>829</v>
      </c>
      <c r="I98" s="99">
        <v>53189545</v>
      </c>
    </row>
    <row r="99" spans="1:10" s="112" customFormat="1" ht="13.9" hidden="1" customHeight="1" x14ac:dyDescent="0.2">
      <c r="A99" s="114" t="s">
        <v>108</v>
      </c>
      <c r="B99" s="97">
        <v>1813</v>
      </c>
      <c r="C99" s="99">
        <v>1249</v>
      </c>
      <c r="D99" s="99">
        <v>564</v>
      </c>
      <c r="E99" s="159">
        <v>53024059</v>
      </c>
      <c r="F99" s="97">
        <v>2846</v>
      </c>
      <c r="G99" s="99">
        <v>2079</v>
      </c>
      <c r="H99" s="99">
        <v>767</v>
      </c>
      <c r="I99" s="99">
        <v>55679446</v>
      </c>
    </row>
    <row r="100" spans="1:10" s="112" customFormat="1" ht="13.9" hidden="1" customHeight="1" x14ac:dyDescent="0.2">
      <c r="A100" s="114" t="s">
        <v>109</v>
      </c>
      <c r="B100" s="97">
        <v>1718</v>
      </c>
      <c r="C100" s="99">
        <v>1154</v>
      </c>
      <c r="D100" s="99">
        <v>564</v>
      </c>
      <c r="E100" s="159">
        <v>53272159</v>
      </c>
      <c r="F100" s="97">
        <v>2725</v>
      </c>
      <c r="G100" s="99">
        <v>1944</v>
      </c>
      <c r="H100" s="99">
        <v>781</v>
      </c>
      <c r="I100" s="99">
        <v>51980420</v>
      </c>
    </row>
    <row r="101" spans="1:10" s="188" customFormat="1" ht="12" hidden="1" customHeight="1" x14ac:dyDescent="0.2">
      <c r="A101" s="114" t="s">
        <v>110</v>
      </c>
      <c r="B101" s="97">
        <v>2004</v>
      </c>
      <c r="C101" s="99">
        <v>1406</v>
      </c>
      <c r="D101" s="99">
        <v>598</v>
      </c>
      <c r="E101" s="159">
        <v>66786536</v>
      </c>
      <c r="F101" s="97">
        <v>2707</v>
      </c>
      <c r="G101" s="99">
        <v>1953</v>
      </c>
      <c r="H101" s="99">
        <v>754</v>
      </c>
      <c r="I101" s="99">
        <v>52879496</v>
      </c>
    </row>
    <row r="102" spans="1:10" s="164" customFormat="1" ht="12" customHeight="1" x14ac:dyDescent="0.2">
      <c r="A102" s="111" t="s">
        <v>270</v>
      </c>
      <c r="B102" s="89">
        <v>7506</v>
      </c>
      <c r="C102" s="90">
        <v>4987</v>
      </c>
      <c r="D102" s="90">
        <v>2519</v>
      </c>
      <c r="E102" s="90">
        <v>243942512</v>
      </c>
      <c r="F102" s="89">
        <v>12278</v>
      </c>
      <c r="G102" s="90">
        <v>8800</v>
      </c>
      <c r="H102" s="90">
        <v>3478</v>
      </c>
      <c r="I102" s="90">
        <v>234152634</v>
      </c>
    </row>
    <row r="103" spans="1:10" s="188" customFormat="1" ht="12" customHeight="1" x14ac:dyDescent="0.2">
      <c r="A103" s="114" t="s">
        <v>107</v>
      </c>
      <c r="B103" s="97">
        <v>1612</v>
      </c>
      <c r="C103" s="99">
        <v>1031</v>
      </c>
      <c r="D103" s="99">
        <v>581</v>
      </c>
      <c r="E103" s="159">
        <v>56480718</v>
      </c>
      <c r="F103" s="97">
        <v>2751</v>
      </c>
      <c r="G103" s="99">
        <v>2018</v>
      </c>
      <c r="H103" s="99">
        <v>733</v>
      </c>
      <c r="I103" s="99">
        <v>51705005</v>
      </c>
    </row>
    <row r="104" spans="1:10" s="188" customFormat="1" ht="12" customHeight="1" x14ac:dyDescent="0.2">
      <c r="A104" s="114" t="s">
        <v>108</v>
      </c>
      <c r="B104" s="97">
        <v>1840</v>
      </c>
      <c r="C104" s="99">
        <v>1281</v>
      </c>
      <c r="D104" s="99">
        <v>559</v>
      </c>
      <c r="E104" s="159">
        <v>57181139</v>
      </c>
      <c r="F104" s="97">
        <v>2752</v>
      </c>
      <c r="G104" s="99">
        <v>1986</v>
      </c>
      <c r="H104" s="99">
        <v>766</v>
      </c>
      <c r="I104" s="99">
        <v>53491635</v>
      </c>
    </row>
    <row r="105" spans="1:10" s="188" customFormat="1" ht="12" customHeight="1" x14ac:dyDescent="0.2">
      <c r="A105" s="114" t="s">
        <v>109</v>
      </c>
      <c r="B105" s="97">
        <v>1780</v>
      </c>
      <c r="C105" s="99">
        <v>1200</v>
      </c>
      <c r="D105" s="99">
        <v>580</v>
      </c>
      <c r="E105" s="159">
        <v>61519978</v>
      </c>
      <c r="F105" s="97">
        <v>3398</v>
      </c>
      <c r="G105" s="99">
        <v>2404</v>
      </c>
      <c r="H105" s="99">
        <v>994</v>
      </c>
      <c r="I105" s="99">
        <v>60345180</v>
      </c>
    </row>
    <row r="106" spans="1:10" s="164" customFormat="1" ht="12" customHeight="1" x14ac:dyDescent="0.2">
      <c r="A106" s="196" t="s">
        <v>274</v>
      </c>
      <c r="B106" s="41">
        <v>2274</v>
      </c>
      <c r="C106" s="55">
        <v>1475</v>
      </c>
      <c r="D106" s="55">
        <v>799</v>
      </c>
      <c r="E106" s="197">
        <v>68760677</v>
      </c>
      <c r="F106" s="41">
        <v>3377</v>
      </c>
      <c r="G106" s="55">
        <v>2392</v>
      </c>
      <c r="H106" s="55">
        <v>985</v>
      </c>
      <c r="I106" s="55">
        <v>68663814</v>
      </c>
    </row>
    <row r="107" spans="1:10" s="113" customFormat="1" ht="2.25" customHeight="1" x14ac:dyDescent="0.2">
      <c r="A107" s="176"/>
      <c r="B107" s="177"/>
      <c r="C107" s="177"/>
      <c r="D107" s="177"/>
      <c r="E107" s="178"/>
      <c r="F107" s="179"/>
      <c r="G107" s="177"/>
      <c r="H107" s="177"/>
      <c r="I107" s="177"/>
    </row>
    <row r="108" spans="1:10" ht="13.9" customHeight="1" x14ac:dyDescent="0.2">
      <c r="A108" s="210" t="s">
        <v>111</v>
      </c>
      <c r="B108" s="210"/>
      <c r="C108" s="210"/>
      <c r="D108" s="210"/>
      <c r="E108" s="210"/>
      <c r="F108" s="210"/>
      <c r="G108" s="210"/>
      <c r="H108" s="210"/>
      <c r="I108" s="210"/>
    </row>
    <row r="109" spans="1:10" s="112" customFormat="1" ht="13.9" customHeight="1" x14ac:dyDescent="0.2">
      <c r="A109" s="5" t="s">
        <v>13</v>
      </c>
      <c r="B109" s="118"/>
      <c r="C109" s="118"/>
      <c r="D109" s="118"/>
      <c r="E109" s="118"/>
      <c r="F109" s="118"/>
      <c r="G109" s="118"/>
      <c r="H109" s="118"/>
      <c r="I109" s="118"/>
      <c r="J109" s="119"/>
    </row>
    <row r="110" spans="1:10" ht="16.899999999999999" customHeight="1" x14ac:dyDescent="0.2">
      <c r="A110" s="120"/>
      <c r="B110" s="121"/>
      <c r="C110" s="121"/>
      <c r="D110" s="121"/>
      <c r="E110" s="121"/>
      <c r="F110" s="121"/>
      <c r="G110" s="121"/>
      <c r="H110" s="121"/>
      <c r="I110" s="121"/>
    </row>
    <row r="111" spans="1:10" ht="12.75" x14ac:dyDescent="0.2">
      <c r="B111" s="171"/>
      <c r="C111" s="171"/>
      <c r="D111" s="171"/>
      <c r="E111" s="171"/>
      <c r="F111" s="171"/>
      <c r="G111" s="171"/>
      <c r="H111" s="171"/>
      <c r="I111" s="171"/>
    </row>
    <row r="112" spans="1:10" x14ac:dyDescent="0.2">
      <c r="A112" s="198" t="s">
        <v>276</v>
      </c>
    </row>
  </sheetData>
  <sheetProtection selectLockedCells="1" selectUnlockedCells="1"/>
  <mergeCells count="8">
    <mergeCell ref="B4:D4"/>
    <mergeCell ref="F4:H4"/>
    <mergeCell ref="B3:E3"/>
    <mergeCell ref="F3:I3"/>
    <mergeCell ref="A108:I108"/>
    <mergeCell ref="E5:E6"/>
    <mergeCell ref="I5:I6"/>
    <mergeCell ref="A3:A6"/>
  </mergeCells>
  <phoneticPr fontId="0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firstPageNumber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2" ySplit="7" topLeftCell="C8" activePane="bottomRight" state="frozen"/>
      <selection activeCell="J7" sqref="C7:J7"/>
      <selection pane="topRight" activeCell="J7" sqref="C7:J7"/>
      <selection pane="bottomLeft" activeCell="J7" sqref="C7:J7"/>
      <selection pane="bottomRight" activeCell="J7" sqref="C7:J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200" t="s">
        <v>266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199" t="s">
        <v>11</v>
      </c>
      <c r="F6" s="225"/>
      <c r="G6" s="108" t="s">
        <v>9</v>
      </c>
      <c r="H6" s="108" t="s">
        <v>10</v>
      </c>
      <c r="I6" s="199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1813</v>
      </c>
      <c r="D7" s="64">
        <v>1249</v>
      </c>
      <c r="E7" s="64">
        <v>564</v>
      </c>
      <c r="F7" s="64">
        <v>53024059</v>
      </c>
      <c r="G7" s="64">
        <v>2846</v>
      </c>
      <c r="H7" s="64">
        <v>2079</v>
      </c>
      <c r="I7" s="64">
        <v>767</v>
      </c>
      <c r="J7" s="64">
        <v>55679446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312</v>
      </c>
      <c r="D8" s="146">
        <v>180</v>
      </c>
      <c r="E8" s="146">
        <v>132</v>
      </c>
      <c r="F8" s="146">
        <v>12004886</v>
      </c>
      <c r="G8" s="146">
        <v>225</v>
      </c>
      <c r="H8" s="146">
        <v>166</v>
      </c>
      <c r="I8" s="146">
        <v>59</v>
      </c>
      <c r="J8" s="146">
        <v>5696412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156</v>
      </c>
      <c r="D9" s="146">
        <v>102</v>
      </c>
      <c r="E9" s="146">
        <v>54</v>
      </c>
      <c r="F9" s="146">
        <v>4843866</v>
      </c>
      <c r="G9" s="146">
        <v>319</v>
      </c>
      <c r="H9" s="146">
        <v>219</v>
      </c>
      <c r="I9" s="146">
        <v>100</v>
      </c>
      <c r="J9" s="146">
        <v>6233700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370</v>
      </c>
      <c r="D10" s="146">
        <v>321</v>
      </c>
      <c r="E10" s="146">
        <v>49</v>
      </c>
      <c r="F10" s="146">
        <v>1982606</v>
      </c>
      <c r="G10" s="146">
        <v>216</v>
      </c>
      <c r="H10" s="146">
        <v>147</v>
      </c>
      <c r="I10" s="146">
        <v>69</v>
      </c>
      <c r="J10" s="146">
        <v>5313681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247</v>
      </c>
      <c r="D11" s="146">
        <v>134</v>
      </c>
      <c r="E11" s="146">
        <v>113</v>
      </c>
      <c r="F11" s="146">
        <v>13100640</v>
      </c>
      <c r="G11" s="146">
        <v>44</v>
      </c>
      <c r="H11" s="146">
        <v>34</v>
      </c>
      <c r="I11" s="146">
        <v>10</v>
      </c>
      <c r="J11" s="146">
        <v>958455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91</v>
      </c>
      <c r="D12" s="146">
        <v>57</v>
      </c>
      <c r="E12" s="146">
        <v>34</v>
      </c>
      <c r="F12" s="146">
        <v>2137721</v>
      </c>
      <c r="G12" s="146">
        <v>296</v>
      </c>
      <c r="H12" s="146">
        <v>216</v>
      </c>
      <c r="I12" s="146">
        <v>80</v>
      </c>
      <c r="J12" s="146">
        <v>5671249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78</v>
      </c>
      <c r="D13" s="146">
        <v>61</v>
      </c>
      <c r="E13" s="146">
        <v>17</v>
      </c>
      <c r="F13" s="146">
        <v>2696748</v>
      </c>
      <c r="G13" s="146">
        <v>225</v>
      </c>
      <c r="H13" s="146">
        <v>154</v>
      </c>
      <c r="I13" s="146">
        <v>71</v>
      </c>
      <c r="J13" s="146">
        <v>2662271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9</v>
      </c>
      <c r="D14" s="146">
        <v>5</v>
      </c>
      <c r="E14" s="146">
        <v>4</v>
      </c>
      <c r="F14" s="146">
        <v>422959</v>
      </c>
      <c r="G14" s="146">
        <v>133</v>
      </c>
      <c r="H14" s="146">
        <v>98</v>
      </c>
      <c r="I14" s="146">
        <v>35</v>
      </c>
      <c r="J14" s="146">
        <v>3465250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22</v>
      </c>
      <c r="D15" s="146">
        <v>17</v>
      </c>
      <c r="E15" s="146">
        <v>5</v>
      </c>
      <c r="F15" s="146">
        <v>329130</v>
      </c>
      <c r="G15" s="146">
        <v>49</v>
      </c>
      <c r="H15" s="146">
        <v>42</v>
      </c>
      <c r="I15" s="146">
        <v>7</v>
      </c>
      <c r="J15" s="146">
        <v>1050507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25</v>
      </c>
      <c r="D16" s="146">
        <v>20</v>
      </c>
      <c r="E16" s="146">
        <v>5</v>
      </c>
      <c r="F16" s="146">
        <v>801763</v>
      </c>
      <c r="G16" s="146">
        <v>56</v>
      </c>
      <c r="H16" s="146">
        <v>46</v>
      </c>
      <c r="I16" s="146">
        <v>10</v>
      </c>
      <c r="J16" s="146">
        <v>1039125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93</v>
      </c>
      <c r="D17" s="146">
        <v>57</v>
      </c>
      <c r="E17" s="146">
        <v>36</v>
      </c>
      <c r="F17" s="146">
        <v>3977512</v>
      </c>
      <c r="G17" s="146">
        <v>226</v>
      </c>
      <c r="H17" s="146">
        <v>169</v>
      </c>
      <c r="I17" s="146">
        <v>57</v>
      </c>
      <c r="J17" s="146">
        <v>4221990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50</v>
      </c>
      <c r="D18" s="146">
        <v>43</v>
      </c>
      <c r="E18" s="146">
        <v>7</v>
      </c>
      <c r="F18" s="146">
        <v>454078</v>
      </c>
      <c r="G18" s="146">
        <v>226</v>
      </c>
      <c r="H18" s="146">
        <v>171</v>
      </c>
      <c r="I18" s="146">
        <v>55</v>
      </c>
      <c r="J18" s="146">
        <v>3454319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80</v>
      </c>
      <c r="D19" s="146">
        <v>60</v>
      </c>
      <c r="E19" s="146">
        <v>20</v>
      </c>
      <c r="F19" s="146">
        <v>2317810</v>
      </c>
      <c r="G19" s="146">
        <v>308</v>
      </c>
      <c r="H19" s="146">
        <v>233</v>
      </c>
      <c r="I19" s="146">
        <v>75</v>
      </c>
      <c r="J19" s="146">
        <v>6601815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33</v>
      </c>
      <c r="D20" s="146">
        <v>24</v>
      </c>
      <c r="E20" s="146">
        <v>9</v>
      </c>
      <c r="F20" s="146">
        <v>568024</v>
      </c>
      <c r="G20" s="146">
        <v>103</v>
      </c>
      <c r="H20" s="146">
        <v>80</v>
      </c>
      <c r="I20" s="146">
        <v>23</v>
      </c>
      <c r="J20" s="146">
        <v>1821025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81</v>
      </c>
      <c r="D21" s="146">
        <v>52</v>
      </c>
      <c r="E21" s="146">
        <v>29</v>
      </c>
      <c r="F21" s="146">
        <v>1892647</v>
      </c>
      <c r="G21" s="146">
        <v>122</v>
      </c>
      <c r="H21" s="146">
        <v>92</v>
      </c>
      <c r="I21" s="146">
        <v>30</v>
      </c>
      <c r="J21" s="146">
        <v>1562690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46</v>
      </c>
      <c r="D22" s="148">
        <v>30</v>
      </c>
      <c r="E22" s="148">
        <v>16</v>
      </c>
      <c r="F22" s="148">
        <v>2324903</v>
      </c>
      <c r="G22" s="146">
        <v>95</v>
      </c>
      <c r="H22" s="146">
        <v>70</v>
      </c>
      <c r="I22" s="146">
        <v>25</v>
      </c>
      <c r="J22" s="146">
        <v>1885349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25</v>
      </c>
      <c r="D23" s="146">
        <v>20</v>
      </c>
      <c r="E23" s="146">
        <v>5</v>
      </c>
      <c r="F23" s="146">
        <v>828369</v>
      </c>
      <c r="G23" s="146">
        <v>42</v>
      </c>
      <c r="H23" s="146">
        <v>29</v>
      </c>
      <c r="I23" s="146">
        <v>13</v>
      </c>
      <c r="J23" s="146">
        <v>689994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12</v>
      </c>
      <c r="D24" s="146">
        <v>9</v>
      </c>
      <c r="E24" s="146">
        <v>3</v>
      </c>
      <c r="F24" s="146">
        <v>289575</v>
      </c>
      <c r="G24" s="146">
        <v>9</v>
      </c>
      <c r="H24" s="146">
        <v>8</v>
      </c>
      <c r="I24" s="146">
        <v>1</v>
      </c>
      <c r="J24" s="146">
        <v>168500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20</v>
      </c>
      <c r="D25" s="146">
        <v>10</v>
      </c>
      <c r="E25" s="146">
        <v>10</v>
      </c>
      <c r="F25" s="146">
        <v>493283</v>
      </c>
      <c r="G25" s="146">
        <v>65</v>
      </c>
      <c r="H25" s="146">
        <v>37</v>
      </c>
      <c r="I25" s="146">
        <v>28</v>
      </c>
      <c r="J25" s="146">
        <v>836150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31</v>
      </c>
      <c r="D26" s="146">
        <v>22</v>
      </c>
      <c r="E26" s="146">
        <v>9</v>
      </c>
      <c r="F26" s="146">
        <v>1052341</v>
      </c>
      <c r="G26" s="146">
        <v>57</v>
      </c>
      <c r="H26" s="146">
        <v>44</v>
      </c>
      <c r="I26" s="146">
        <v>13</v>
      </c>
      <c r="J26" s="146">
        <v>1819750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28</v>
      </c>
      <c r="D27" s="146">
        <v>22</v>
      </c>
      <c r="E27" s="146">
        <v>6</v>
      </c>
      <c r="F27" s="146">
        <v>347320</v>
      </c>
      <c r="G27" s="146">
        <v>27</v>
      </c>
      <c r="H27" s="146">
        <v>21</v>
      </c>
      <c r="I27" s="146">
        <v>6</v>
      </c>
      <c r="J27" s="146">
        <v>489381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4</v>
      </c>
      <c r="D28" s="146">
        <v>3</v>
      </c>
      <c r="E28" s="146">
        <v>1</v>
      </c>
      <c r="F28" s="146">
        <v>157878</v>
      </c>
      <c r="G28" s="146">
        <v>3</v>
      </c>
      <c r="H28" s="146">
        <v>3</v>
      </c>
      <c r="I28" s="146">
        <v>0</v>
      </c>
      <c r="J28" s="146">
        <v>37833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-2686</v>
      </c>
      <c r="D35" s="86">
        <f>D7-歷年!C62</f>
        <v>-1859</v>
      </c>
      <c r="E35" s="86">
        <f>E7-歷年!D62</f>
        <v>-827</v>
      </c>
      <c r="F35" s="86">
        <f>F7-歷年!E62</f>
        <v>-49535107</v>
      </c>
      <c r="G35" s="86">
        <f>G7-歷年!F62</f>
        <v>-8077</v>
      </c>
      <c r="H35" s="86">
        <f>H7-歷年!G62</f>
        <v>-6000</v>
      </c>
      <c r="I35" s="86">
        <f>I7-歷年!H62</f>
        <v>-2077</v>
      </c>
      <c r="J35" s="86">
        <f>J7-歷年!I62</f>
        <v>-122693149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26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2" ySplit="7" topLeftCell="C8" activePane="bottomRight" state="frozen"/>
      <selection activeCell="J7" sqref="C7:J7"/>
      <selection pane="topRight" activeCell="J7" sqref="C7:J7"/>
      <selection pane="bottomLeft" activeCell="J7" sqref="C7:J7"/>
      <selection pane="bottomRight" sqref="A1:J31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195" t="s">
        <v>265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1579</v>
      </c>
      <c r="D7" s="64">
        <v>1086</v>
      </c>
      <c r="E7" s="64">
        <v>493</v>
      </c>
      <c r="F7" s="64">
        <v>53438055</v>
      </c>
      <c r="G7" s="64">
        <v>3002</v>
      </c>
      <c r="H7" s="64">
        <v>2173</v>
      </c>
      <c r="I7" s="64">
        <v>829</v>
      </c>
      <c r="J7" s="64">
        <v>53189545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282</v>
      </c>
      <c r="D8" s="146">
        <v>166</v>
      </c>
      <c r="E8" s="146">
        <v>116</v>
      </c>
      <c r="F8" s="146">
        <v>11561114</v>
      </c>
      <c r="G8" s="146">
        <v>263</v>
      </c>
      <c r="H8" s="146">
        <v>187</v>
      </c>
      <c r="I8" s="146">
        <v>76</v>
      </c>
      <c r="J8" s="146">
        <v>6782969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190</v>
      </c>
      <c r="D9" s="146">
        <v>155</v>
      </c>
      <c r="E9" s="146">
        <v>35</v>
      </c>
      <c r="F9" s="146">
        <v>4132102</v>
      </c>
      <c r="G9" s="146">
        <v>396</v>
      </c>
      <c r="H9" s="146">
        <v>261</v>
      </c>
      <c r="I9" s="146">
        <v>135</v>
      </c>
      <c r="J9" s="146">
        <v>7145050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297</v>
      </c>
      <c r="D10" s="146">
        <v>255</v>
      </c>
      <c r="E10" s="146">
        <v>42</v>
      </c>
      <c r="F10" s="146">
        <v>4131028</v>
      </c>
      <c r="G10" s="146">
        <v>246</v>
      </c>
      <c r="H10" s="146">
        <v>158</v>
      </c>
      <c r="I10" s="146">
        <v>88</v>
      </c>
      <c r="J10" s="146">
        <v>5384458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185</v>
      </c>
      <c r="D11" s="146">
        <v>112</v>
      </c>
      <c r="E11" s="146">
        <v>73</v>
      </c>
      <c r="F11" s="146">
        <v>9008515</v>
      </c>
      <c r="G11" s="146">
        <v>130</v>
      </c>
      <c r="H11" s="146">
        <v>94</v>
      </c>
      <c r="I11" s="146">
        <v>36</v>
      </c>
      <c r="J11" s="146">
        <v>3056940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76</v>
      </c>
      <c r="D12" s="146">
        <v>48</v>
      </c>
      <c r="E12" s="146">
        <v>28</v>
      </c>
      <c r="F12" s="146">
        <v>2327692</v>
      </c>
      <c r="G12" s="146">
        <v>309</v>
      </c>
      <c r="H12" s="146">
        <v>236</v>
      </c>
      <c r="I12" s="146">
        <v>73</v>
      </c>
      <c r="J12" s="146">
        <v>5398969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74</v>
      </c>
      <c r="D13" s="146">
        <v>46</v>
      </c>
      <c r="E13" s="146">
        <v>28</v>
      </c>
      <c r="F13" s="146">
        <v>2491403</v>
      </c>
      <c r="G13" s="146">
        <v>214</v>
      </c>
      <c r="H13" s="146">
        <v>147</v>
      </c>
      <c r="I13" s="146">
        <v>67</v>
      </c>
      <c r="J13" s="146">
        <v>2647539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5</v>
      </c>
      <c r="D14" s="146">
        <v>4</v>
      </c>
      <c r="E14" s="146">
        <v>1</v>
      </c>
      <c r="F14" s="146">
        <v>301232</v>
      </c>
      <c r="G14" s="146">
        <v>141</v>
      </c>
      <c r="H14" s="146">
        <v>105</v>
      </c>
      <c r="I14" s="146">
        <v>36</v>
      </c>
      <c r="J14" s="146">
        <v>2821050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24</v>
      </c>
      <c r="D15" s="146">
        <v>20</v>
      </c>
      <c r="E15" s="146">
        <v>4</v>
      </c>
      <c r="F15" s="146">
        <v>907083</v>
      </c>
      <c r="G15" s="146">
        <v>33</v>
      </c>
      <c r="H15" s="146">
        <v>25</v>
      </c>
      <c r="I15" s="146">
        <v>8</v>
      </c>
      <c r="J15" s="146">
        <v>572650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30</v>
      </c>
      <c r="D16" s="146">
        <v>12</v>
      </c>
      <c r="E16" s="146">
        <v>18</v>
      </c>
      <c r="F16" s="146">
        <v>768193</v>
      </c>
      <c r="G16" s="146">
        <v>45</v>
      </c>
      <c r="H16" s="146">
        <v>44</v>
      </c>
      <c r="I16" s="146">
        <v>1</v>
      </c>
      <c r="J16" s="146">
        <v>676500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79</v>
      </c>
      <c r="D17" s="146">
        <v>54</v>
      </c>
      <c r="E17" s="146">
        <v>25</v>
      </c>
      <c r="F17" s="146">
        <v>4890621</v>
      </c>
      <c r="G17" s="146">
        <v>176</v>
      </c>
      <c r="H17" s="146">
        <v>128</v>
      </c>
      <c r="I17" s="146">
        <v>48</v>
      </c>
      <c r="J17" s="146">
        <v>3311653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31</v>
      </c>
      <c r="D18" s="146">
        <v>24</v>
      </c>
      <c r="E18" s="146">
        <v>7</v>
      </c>
      <c r="F18" s="146">
        <v>1090436</v>
      </c>
      <c r="G18" s="146">
        <v>193</v>
      </c>
      <c r="H18" s="146">
        <v>143</v>
      </c>
      <c r="I18" s="146">
        <v>50</v>
      </c>
      <c r="J18" s="146">
        <v>2719198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64</v>
      </c>
      <c r="D19" s="146">
        <v>39</v>
      </c>
      <c r="E19" s="146">
        <v>25</v>
      </c>
      <c r="F19" s="146">
        <v>2715013</v>
      </c>
      <c r="G19" s="146">
        <v>199</v>
      </c>
      <c r="H19" s="146">
        <v>153</v>
      </c>
      <c r="I19" s="146">
        <v>46</v>
      </c>
      <c r="J19" s="146">
        <v>3898296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25</v>
      </c>
      <c r="D20" s="146">
        <v>17</v>
      </c>
      <c r="E20" s="146">
        <v>8</v>
      </c>
      <c r="F20" s="146">
        <v>724113</v>
      </c>
      <c r="G20" s="146">
        <v>59</v>
      </c>
      <c r="H20" s="146">
        <v>38</v>
      </c>
      <c r="I20" s="146">
        <v>21</v>
      </c>
      <c r="J20" s="146">
        <v>1255655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75</v>
      </c>
      <c r="D21" s="146">
        <v>44</v>
      </c>
      <c r="E21" s="146">
        <v>31</v>
      </c>
      <c r="F21" s="146">
        <v>2248075</v>
      </c>
      <c r="G21" s="146">
        <v>193</v>
      </c>
      <c r="H21" s="146">
        <v>147</v>
      </c>
      <c r="I21" s="146">
        <v>46</v>
      </c>
      <c r="J21" s="146">
        <v>2069680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36</v>
      </c>
      <c r="D22" s="148">
        <v>21</v>
      </c>
      <c r="E22" s="148">
        <v>15</v>
      </c>
      <c r="F22" s="148">
        <v>1554568</v>
      </c>
      <c r="G22" s="146">
        <v>102</v>
      </c>
      <c r="H22" s="146">
        <v>81</v>
      </c>
      <c r="I22" s="146">
        <v>21</v>
      </c>
      <c r="J22" s="146">
        <v>1542459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30</v>
      </c>
      <c r="D23" s="146">
        <v>21</v>
      </c>
      <c r="E23" s="146">
        <v>9</v>
      </c>
      <c r="F23" s="146">
        <v>2124323</v>
      </c>
      <c r="G23" s="146">
        <v>77</v>
      </c>
      <c r="H23" s="146">
        <v>60</v>
      </c>
      <c r="I23" s="146">
        <v>17</v>
      </c>
      <c r="J23" s="146">
        <v>1232262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18</v>
      </c>
      <c r="D24" s="146">
        <v>12</v>
      </c>
      <c r="E24" s="146">
        <v>6</v>
      </c>
      <c r="F24" s="146">
        <v>482780</v>
      </c>
      <c r="G24" s="146">
        <v>12</v>
      </c>
      <c r="H24" s="146">
        <v>12</v>
      </c>
      <c r="I24" s="146">
        <v>0</v>
      </c>
      <c r="J24" s="146">
        <v>245500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11</v>
      </c>
      <c r="D25" s="146">
        <v>4</v>
      </c>
      <c r="E25" s="146">
        <v>7</v>
      </c>
      <c r="F25" s="146">
        <v>762625</v>
      </c>
      <c r="G25" s="146">
        <v>154</v>
      </c>
      <c r="H25" s="146">
        <v>104</v>
      </c>
      <c r="I25" s="146">
        <v>50</v>
      </c>
      <c r="J25" s="146">
        <v>1054150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26</v>
      </c>
      <c r="D26" s="146">
        <v>17</v>
      </c>
      <c r="E26" s="146">
        <v>9</v>
      </c>
      <c r="F26" s="146">
        <v>936660</v>
      </c>
      <c r="G26" s="146">
        <v>35</v>
      </c>
      <c r="H26" s="146">
        <v>27</v>
      </c>
      <c r="I26" s="146">
        <v>8</v>
      </c>
      <c r="J26" s="146">
        <v>852950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16</v>
      </c>
      <c r="D27" s="146">
        <v>13</v>
      </c>
      <c r="E27" s="146">
        <v>3</v>
      </c>
      <c r="F27" s="146">
        <v>120962</v>
      </c>
      <c r="G27" s="146">
        <v>20</v>
      </c>
      <c r="H27" s="146">
        <v>19</v>
      </c>
      <c r="I27" s="146">
        <v>1</v>
      </c>
      <c r="J27" s="146">
        <v>328200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5</v>
      </c>
      <c r="D28" s="146">
        <v>2</v>
      </c>
      <c r="E28" s="146">
        <v>3</v>
      </c>
      <c r="F28" s="146">
        <v>159517</v>
      </c>
      <c r="G28" s="146">
        <v>5</v>
      </c>
      <c r="H28" s="146">
        <v>4</v>
      </c>
      <c r="I28" s="146">
        <v>1</v>
      </c>
      <c r="J28" s="146">
        <v>193417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-2920</v>
      </c>
      <c r="D35" s="86">
        <f>D7-歷年!C62</f>
        <v>-2022</v>
      </c>
      <c r="E35" s="86">
        <f>E7-歷年!D62</f>
        <v>-898</v>
      </c>
      <c r="F35" s="86">
        <f>F7-歷年!E62</f>
        <v>-49121111</v>
      </c>
      <c r="G35" s="86">
        <f>G7-歷年!F62</f>
        <v>-7921</v>
      </c>
      <c r="H35" s="86">
        <f>H7-歷年!G62</f>
        <v>-5906</v>
      </c>
      <c r="I35" s="86">
        <f>I7-歷年!H62</f>
        <v>-2015</v>
      </c>
      <c r="J35" s="86">
        <f>J7-歷年!I62</f>
        <v>-125183050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25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2" ySplit="6" topLeftCell="C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194" t="s">
        <v>263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1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6107</v>
      </c>
      <c r="D7" s="64">
        <v>3978</v>
      </c>
      <c r="E7" s="64">
        <v>2129</v>
      </c>
      <c r="F7" s="64">
        <v>210483665</v>
      </c>
      <c r="G7" s="64">
        <v>13145</v>
      </c>
      <c r="H7" s="64">
        <v>9395</v>
      </c>
      <c r="I7" s="64">
        <v>3750</v>
      </c>
      <c r="J7" s="64">
        <v>250807008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1104</v>
      </c>
      <c r="D8" s="146">
        <v>652</v>
      </c>
      <c r="E8" s="146">
        <v>452</v>
      </c>
      <c r="F8" s="146">
        <v>53205314</v>
      </c>
      <c r="G8" s="146">
        <v>1225</v>
      </c>
      <c r="H8" s="146">
        <v>857</v>
      </c>
      <c r="I8" s="146">
        <v>368</v>
      </c>
      <c r="J8" s="146">
        <v>32204789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630</v>
      </c>
      <c r="D9" s="146">
        <v>423</v>
      </c>
      <c r="E9" s="146">
        <v>207</v>
      </c>
      <c r="F9" s="146">
        <v>18646460</v>
      </c>
      <c r="G9" s="146">
        <v>1954</v>
      </c>
      <c r="H9" s="146">
        <v>1252</v>
      </c>
      <c r="I9" s="146">
        <v>702</v>
      </c>
      <c r="J9" s="146">
        <v>34148765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1064</v>
      </c>
      <c r="D10" s="146">
        <v>831</v>
      </c>
      <c r="E10" s="146">
        <v>233</v>
      </c>
      <c r="F10" s="146">
        <v>11688720</v>
      </c>
      <c r="G10" s="146">
        <v>1449</v>
      </c>
      <c r="H10" s="146">
        <v>941</v>
      </c>
      <c r="I10" s="146">
        <v>508</v>
      </c>
      <c r="J10" s="146">
        <v>31938411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833</v>
      </c>
      <c r="D11" s="146">
        <v>446</v>
      </c>
      <c r="E11" s="146">
        <v>387</v>
      </c>
      <c r="F11" s="146">
        <v>44022429</v>
      </c>
      <c r="G11" s="146">
        <v>498</v>
      </c>
      <c r="H11" s="146">
        <v>308</v>
      </c>
      <c r="I11" s="146">
        <v>190</v>
      </c>
      <c r="J11" s="146">
        <v>8619845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323</v>
      </c>
      <c r="D12" s="146">
        <v>222</v>
      </c>
      <c r="E12" s="146">
        <v>101</v>
      </c>
      <c r="F12" s="146">
        <v>6410233</v>
      </c>
      <c r="G12" s="146">
        <v>1215</v>
      </c>
      <c r="H12" s="146">
        <v>933</v>
      </c>
      <c r="I12" s="146">
        <v>282</v>
      </c>
      <c r="J12" s="146">
        <v>20447115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326</v>
      </c>
      <c r="D13" s="146">
        <v>188</v>
      </c>
      <c r="E13" s="146">
        <v>138</v>
      </c>
      <c r="F13" s="146">
        <v>9902939</v>
      </c>
      <c r="G13" s="146">
        <v>979</v>
      </c>
      <c r="H13" s="146">
        <v>676</v>
      </c>
      <c r="I13" s="146">
        <v>303</v>
      </c>
      <c r="J13" s="146">
        <v>13325702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29</v>
      </c>
      <c r="D14" s="146">
        <v>17</v>
      </c>
      <c r="E14" s="146">
        <v>12</v>
      </c>
      <c r="F14" s="146">
        <v>1738699</v>
      </c>
      <c r="G14" s="146">
        <v>597</v>
      </c>
      <c r="H14" s="146">
        <v>435</v>
      </c>
      <c r="I14" s="146">
        <v>162</v>
      </c>
      <c r="J14" s="146">
        <v>12919350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78</v>
      </c>
      <c r="D15" s="146">
        <v>60</v>
      </c>
      <c r="E15" s="146">
        <v>18</v>
      </c>
      <c r="F15" s="146">
        <v>2289973</v>
      </c>
      <c r="G15" s="146">
        <v>118</v>
      </c>
      <c r="H15" s="146">
        <v>85</v>
      </c>
      <c r="I15" s="146">
        <v>33</v>
      </c>
      <c r="J15" s="146">
        <v>2457000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71</v>
      </c>
      <c r="D16" s="146">
        <v>38</v>
      </c>
      <c r="E16" s="146">
        <v>33</v>
      </c>
      <c r="F16" s="146">
        <v>2083796</v>
      </c>
      <c r="G16" s="146">
        <v>233</v>
      </c>
      <c r="H16" s="146">
        <v>186</v>
      </c>
      <c r="I16" s="146">
        <v>47</v>
      </c>
      <c r="J16" s="146">
        <v>4167750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272</v>
      </c>
      <c r="D17" s="146">
        <v>155</v>
      </c>
      <c r="E17" s="146">
        <v>117</v>
      </c>
      <c r="F17" s="146">
        <v>14208765</v>
      </c>
      <c r="G17" s="146">
        <v>853</v>
      </c>
      <c r="H17" s="146">
        <v>640</v>
      </c>
      <c r="I17" s="146">
        <v>213</v>
      </c>
      <c r="J17" s="146">
        <v>15617356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199</v>
      </c>
      <c r="D18" s="146">
        <v>164</v>
      </c>
      <c r="E18" s="146">
        <v>35</v>
      </c>
      <c r="F18" s="146">
        <v>1953439</v>
      </c>
      <c r="G18" s="146">
        <v>834</v>
      </c>
      <c r="H18" s="146">
        <v>658</v>
      </c>
      <c r="I18" s="146">
        <v>176</v>
      </c>
      <c r="J18" s="146">
        <v>13635003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265</v>
      </c>
      <c r="D19" s="146">
        <v>171</v>
      </c>
      <c r="E19" s="146">
        <v>94</v>
      </c>
      <c r="F19" s="146">
        <v>12071812</v>
      </c>
      <c r="G19" s="146">
        <v>1013</v>
      </c>
      <c r="H19" s="146">
        <v>779</v>
      </c>
      <c r="I19" s="146">
        <v>234</v>
      </c>
      <c r="J19" s="146">
        <v>22190983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127</v>
      </c>
      <c r="D20" s="146">
        <v>88</v>
      </c>
      <c r="E20" s="146">
        <v>39</v>
      </c>
      <c r="F20" s="146">
        <v>2504046</v>
      </c>
      <c r="G20" s="146">
        <v>371</v>
      </c>
      <c r="H20" s="146">
        <v>261</v>
      </c>
      <c r="I20" s="146">
        <v>110</v>
      </c>
      <c r="J20" s="146">
        <v>6814511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221</v>
      </c>
      <c r="D21" s="146">
        <v>141</v>
      </c>
      <c r="E21" s="146">
        <v>80</v>
      </c>
      <c r="F21" s="146">
        <v>5900854</v>
      </c>
      <c r="G21" s="146">
        <v>531</v>
      </c>
      <c r="H21" s="146">
        <v>419</v>
      </c>
      <c r="I21" s="146">
        <v>112</v>
      </c>
      <c r="J21" s="146">
        <v>6424521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136</v>
      </c>
      <c r="D22" s="148">
        <v>97</v>
      </c>
      <c r="E22" s="148">
        <v>39</v>
      </c>
      <c r="F22" s="148">
        <v>7171896</v>
      </c>
      <c r="G22" s="146">
        <v>444</v>
      </c>
      <c r="H22" s="146">
        <v>333</v>
      </c>
      <c r="I22" s="146">
        <v>111</v>
      </c>
      <c r="J22" s="146">
        <v>7875243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105</v>
      </c>
      <c r="D23" s="146">
        <v>65</v>
      </c>
      <c r="E23" s="146">
        <v>40</v>
      </c>
      <c r="F23" s="146">
        <v>5487558</v>
      </c>
      <c r="G23" s="146">
        <v>309</v>
      </c>
      <c r="H23" s="146">
        <v>241</v>
      </c>
      <c r="I23" s="146">
        <v>68</v>
      </c>
      <c r="J23" s="146">
        <v>5576138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62</v>
      </c>
      <c r="D24" s="146">
        <v>46</v>
      </c>
      <c r="E24" s="146">
        <v>16</v>
      </c>
      <c r="F24" s="146">
        <v>3478779</v>
      </c>
      <c r="G24" s="146">
        <v>37</v>
      </c>
      <c r="H24" s="146">
        <v>28</v>
      </c>
      <c r="I24" s="146">
        <v>9</v>
      </c>
      <c r="J24" s="146">
        <v>901200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42</v>
      </c>
      <c r="D25" s="146">
        <v>34</v>
      </c>
      <c r="E25" s="146">
        <v>8</v>
      </c>
      <c r="F25" s="146">
        <v>2116281</v>
      </c>
      <c r="G25" s="146">
        <v>164</v>
      </c>
      <c r="H25" s="146">
        <v>116</v>
      </c>
      <c r="I25" s="146">
        <v>48</v>
      </c>
      <c r="J25" s="146">
        <v>3415050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113</v>
      </c>
      <c r="D26" s="146">
        <v>70</v>
      </c>
      <c r="E26" s="146">
        <v>43</v>
      </c>
      <c r="F26" s="146">
        <v>3680426</v>
      </c>
      <c r="G26" s="146">
        <v>226</v>
      </c>
      <c r="H26" s="146">
        <v>169</v>
      </c>
      <c r="I26" s="146">
        <v>57</v>
      </c>
      <c r="J26" s="146">
        <v>6224040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77</v>
      </c>
      <c r="D27" s="146">
        <v>61</v>
      </c>
      <c r="E27" s="146">
        <v>16</v>
      </c>
      <c r="F27" s="146">
        <v>1278306</v>
      </c>
      <c r="G27" s="146">
        <v>72</v>
      </c>
      <c r="H27" s="146">
        <v>62</v>
      </c>
      <c r="I27" s="146">
        <v>10</v>
      </c>
      <c r="J27" s="146">
        <v>1362015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14</v>
      </c>
      <c r="D28" s="146">
        <v>8</v>
      </c>
      <c r="E28" s="146">
        <v>6</v>
      </c>
      <c r="F28" s="146">
        <v>324535</v>
      </c>
      <c r="G28" s="146">
        <v>21</v>
      </c>
      <c r="H28" s="146">
        <v>16</v>
      </c>
      <c r="I28" s="146">
        <v>5</v>
      </c>
      <c r="J28" s="146">
        <v>527121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16</v>
      </c>
      <c r="D29" s="170">
        <v>1</v>
      </c>
      <c r="E29" s="170">
        <v>15</v>
      </c>
      <c r="F29" s="170">
        <v>318405</v>
      </c>
      <c r="G29" s="170">
        <v>2</v>
      </c>
      <c r="H29" s="170">
        <v>0</v>
      </c>
      <c r="I29" s="170">
        <v>2</v>
      </c>
      <c r="J29" s="170">
        <v>15100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1608</v>
      </c>
      <c r="D35" s="86">
        <f>D7-歷年!C62</f>
        <v>870</v>
      </c>
      <c r="E35" s="86">
        <f>E7-歷年!D62</f>
        <v>738</v>
      </c>
      <c r="F35" s="86">
        <f>F7-歷年!E62</f>
        <v>107924499</v>
      </c>
      <c r="G35" s="86">
        <f>G7-歷年!F62</f>
        <v>2222</v>
      </c>
      <c r="H35" s="86">
        <f>H7-歷年!G62</f>
        <v>1316</v>
      </c>
      <c r="I35" s="86">
        <f>I7-歷年!H62</f>
        <v>906</v>
      </c>
      <c r="J35" s="86">
        <f>J7-歷年!I62</f>
        <v>72434413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24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selection activeCell="A11" sqref="A11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194" t="s">
        <v>262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1823</v>
      </c>
      <c r="D7" s="64">
        <v>1237</v>
      </c>
      <c r="E7" s="64">
        <v>586</v>
      </c>
      <c r="F7" s="64">
        <v>60745388</v>
      </c>
      <c r="G7" s="64">
        <v>3616</v>
      </c>
      <c r="H7" s="64">
        <v>2562</v>
      </c>
      <c r="I7" s="64">
        <v>1054</v>
      </c>
      <c r="J7" s="64">
        <v>71603116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329</v>
      </c>
      <c r="D8" s="146">
        <v>206</v>
      </c>
      <c r="E8" s="146">
        <v>123</v>
      </c>
      <c r="F8" s="146">
        <v>16819379</v>
      </c>
      <c r="G8" s="146">
        <v>266</v>
      </c>
      <c r="H8" s="146">
        <v>173</v>
      </c>
      <c r="I8" s="146">
        <v>93</v>
      </c>
      <c r="J8" s="146">
        <v>7043518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142</v>
      </c>
      <c r="D9" s="146">
        <v>97</v>
      </c>
      <c r="E9" s="146">
        <v>45</v>
      </c>
      <c r="F9" s="146">
        <v>4014740</v>
      </c>
      <c r="G9" s="146">
        <v>461</v>
      </c>
      <c r="H9" s="146">
        <v>291</v>
      </c>
      <c r="I9" s="146">
        <v>170</v>
      </c>
      <c r="J9" s="146">
        <v>9054365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390</v>
      </c>
      <c r="D10" s="146">
        <v>324</v>
      </c>
      <c r="E10" s="146">
        <v>66</v>
      </c>
      <c r="F10" s="146">
        <v>3661586</v>
      </c>
      <c r="G10" s="146">
        <v>709</v>
      </c>
      <c r="H10" s="146">
        <v>455</v>
      </c>
      <c r="I10" s="146">
        <v>254</v>
      </c>
      <c r="J10" s="146">
        <v>15588079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252</v>
      </c>
      <c r="D11" s="146">
        <v>127</v>
      </c>
      <c r="E11" s="146">
        <v>125</v>
      </c>
      <c r="F11" s="146">
        <v>13527156</v>
      </c>
      <c r="G11" s="146">
        <v>122</v>
      </c>
      <c r="H11" s="146">
        <v>90</v>
      </c>
      <c r="I11" s="146">
        <v>32</v>
      </c>
      <c r="J11" s="146">
        <v>2408390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107</v>
      </c>
      <c r="D12" s="146">
        <v>79</v>
      </c>
      <c r="E12" s="146">
        <v>28</v>
      </c>
      <c r="F12" s="146">
        <v>2029938</v>
      </c>
      <c r="G12" s="146">
        <v>331</v>
      </c>
      <c r="H12" s="146">
        <v>257</v>
      </c>
      <c r="I12" s="146">
        <v>74</v>
      </c>
      <c r="J12" s="146">
        <v>6090936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86</v>
      </c>
      <c r="D13" s="146">
        <v>49</v>
      </c>
      <c r="E13" s="146">
        <v>37</v>
      </c>
      <c r="F13" s="146">
        <v>3164959</v>
      </c>
      <c r="G13" s="146">
        <v>245</v>
      </c>
      <c r="H13" s="146">
        <v>168</v>
      </c>
      <c r="I13" s="146">
        <v>77</v>
      </c>
      <c r="J13" s="146">
        <v>3581056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3</v>
      </c>
      <c r="D14" s="146">
        <v>1</v>
      </c>
      <c r="E14" s="146">
        <v>2</v>
      </c>
      <c r="F14" s="146">
        <v>117672</v>
      </c>
      <c r="G14" s="146">
        <v>175</v>
      </c>
      <c r="H14" s="146">
        <v>129</v>
      </c>
      <c r="I14" s="146">
        <v>46</v>
      </c>
      <c r="J14" s="146">
        <v>3853900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21</v>
      </c>
      <c r="D15" s="146">
        <v>14</v>
      </c>
      <c r="E15" s="146">
        <v>7</v>
      </c>
      <c r="F15" s="146">
        <v>788080</v>
      </c>
      <c r="G15" s="146">
        <v>31</v>
      </c>
      <c r="H15" s="146">
        <v>24</v>
      </c>
      <c r="I15" s="146">
        <v>7</v>
      </c>
      <c r="J15" s="146">
        <v>753300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29</v>
      </c>
      <c r="D16" s="146">
        <v>17</v>
      </c>
      <c r="E16" s="146">
        <v>12</v>
      </c>
      <c r="F16" s="146">
        <v>705018</v>
      </c>
      <c r="G16" s="146">
        <v>64</v>
      </c>
      <c r="H16" s="146">
        <v>51</v>
      </c>
      <c r="I16" s="146">
        <v>13</v>
      </c>
      <c r="J16" s="146">
        <v>1318500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59</v>
      </c>
      <c r="D17" s="146">
        <v>38</v>
      </c>
      <c r="E17" s="146">
        <v>21</v>
      </c>
      <c r="F17" s="146">
        <v>2827219</v>
      </c>
      <c r="G17" s="146">
        <v>187</v>
      </c>
      <c r="H17" s="146">
        <v>139</v>
      </c>
      <c r="I17" s="146">
        <v>48</v>
      </c>
      <c r="J17" s="146">
        <v>3518646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65</v>
      </c>
      <c r="D18" s="146">
        <v>53</v>
      </c>
      <c r="E18" s="146">
        <v>12</v>
      </c>
      <c r="F18" s="146">
        <v>532804</v>
      </c>
      <c r="G18" s="146">
        <v>207</v>
      </c>
      <c r="H18" s="146">
        <v>157</v>
      </c>
      <c r="I18" s="146">
        <v>50</v>
      </c>
      <c r="J18" s="146">
        <v>2968287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67</v>
      </c>
      <c r="D19" s="146">
        <v>39</v>
      </c>
      <c r="E19" s="146">
        <v>28</v>
      </c>
      <c r="F19" s="146">
        <v>2687849</v>
      </c>
      <c r="G19" s="146">
        <v>224</v>
      </c>
      <c r="H19" s="146">
        <v>177</v>
      </c>
      <c r="I19" s="146">
        <v>47</v>
      </c>
      <c r="J19" s="146">
        <v>4711621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43</v>
      </c>
      <c r="D20" s="146">
        <v>35</v>
      </c>
      <c r="E20" s="146">
        <v>8</v>
      </c>
      <c r="F20" s="146">
        <v>1350752</v>
      </c>
      <c r="G20" s="146">
        <v>112</v>
      </c>
      <c r="H20" s="146">
        <v>81</v>
      </c>
      <c r="I20" s="146">
        <v>31</v>
      </c>
      <c r="J20" s="146">
        <v>2001765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43</v>
      </c>
      <c r="D21" s="146">
        <v>30</v>
      </c>
      <c r="E21" s="146">
        <v>13</v>
      </c>
      <c r="F21" s="146">
        <v>1147342</v>
      </c>
      <c r="G21" s="146">
        <v>112</v>
      </c>
      <c r="H21" s="146">
        <v>91</v>
      </c>
      <c r="I21" s="146">
        <v>21</v>
      </c>
      <c r="J21" s="146">
        <v>1276570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42</v>
      </c>
      <c r="D22" s="148">
        <v>31</v>
      </c>
      <c r="E22" s="148">
        <v>11</v>
      </c>
      <c r="F22" s="148">
        <v>2158225</v>
      </c>
      <c r="G22" s="146">
        <v>114</v>
      </c>
      <c r="H22" s="146">
        <v>88</v>
      </c>
      <c r="I22" s="146">
        <v>26</v>
      </c>
      <c r="J22" s="146">
        <v>2044015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48</v>
      </c>
      <c r="D23" s="146">
        <v>29</v>
      </c>
      <c r="E23" s="146">
        <v>19</v>
      </c>
      <c r="F23" s="146">
        <v>2530317</v>
      </c>
      <c r="G23" s="146">
        <v>99</v>
      </c>
      <c r="H23" s="146">
        <v>72</v>
      </c>
      <c r="I23" s="146">
        <v>27</v>
      </c>
      <c r="J23" s="146">
        <v>1564344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19</v>
      </c>
      <c r="D24" s="146">
        <v>14</v>
      </c>
      <c r="E24" s="146">
        <v>5</v>
      </c>
      <c r="F24" s="146">
        <v>763683</v>
      </c>
      <c r="G24" s="146">
        <v>14</v>
      </c>
      <c r="H24" s="146">
        <v>13</v>
      </c>
      <c r="I24" s="146">
        <v>1</v>
      </c>
      <c r="J24" s="146">
        <v>334000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14</v>
      </c>
      <c r="D25" s="146">
        <v>11</v>
      </c>
      <c r="E25" s="146">
        <v>3</v>
      </c>
      <c r="F25" s="146">
        <v>778280</v>
      </c>
      <c r="G25" s="146">
        <v>52</v>
      </c>
      <c r="H25" s="146">
        <v>41</v>
      </c>
      <c r="I25" s="146">
        <v>11</v>
      </c>
      <c r="J25" s="146">
        <v>1183800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28</v>
      </c>
      <c r="D26" s="146">
        <v>15</v>
      </c>
      <c r="E26" s="146">
        <v>13</v>
      </c>
      <c r="F26" s="146">
        <v>684570</v>
      </c>
      <c r="G26" s="146">
        <v>60</v>
      </c>
      <c r="H26" s="146">
        <v>41</v>
      </c>
      <c r="I26" s="146">
        <v>19</v>
      </c>
      <c r="J26" s="146">
        <v>1572690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28</v>
      </c>
      <c r="D27" s="146">
        <v>23</v>
      </c>
      <c r="E27" s="146">
        <v>5</v>
      </c>
      <c r="F27" s="146">
        <v>106934</v>
      </c>
      <c r="G27" s="146">
        <v>22</v>
      </c>
      <c r="H27" s="146">
        <v>20</v>
      </c>
      <c r="I27" s="146">
        <v>2</v>
      </c>
      <c r="J27" s="146">
        <v>508400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7</v>
      </c>
      <c r="D28" s="146">
        <v>4</v>
      </c>
      <c r="E28" s="146">
        <v>3</v>
      </c>
      <c r="F28" s="146">
        <v>173354</v>
      </c>
      <c r="G28" s="146">
        <v>8</v>
      </c>
      <c r="H28" s="146">
        <v>4</v>
      </c>
      <c r="I28" s="146">
        <v>4</v>
      </c>
      <c r="J28" s="146">
        <v>214434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1</v>
      </c>
      <c r="D29" s="170">
        <v>1</v>
      </c>
      <c r="E29" s="170">
        <v>0</v>
      </c>
      <c r="F29" s="170">
        <v>175531</v>
      </c>
      <c r="G29" s="170">
        <v>1</v>
      </c>
      <c r="H29" s="170">
        <v>0</v>
      </c>
      <c r="I29" s="170">
        <v>1</v>
      </c>
      <c r="J29" s="170">
        <v>12500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-2676</v>
      </c>
      <c r="D35" s="86">
        <f>D7-歷年!C62</f>
        <v>-1871</v>
      </c>
      <c r="E35" s="86">
        <f>E7-歷年!D62</f>
        <v>-805</v>
      </c>
      <c r="F35" s="86">
        <f>F7-歷年!E62</f>
        <v>-41813778</v>
      </c>
      <c r="G35" s="86">
        <f>G7-歷年!F62</f>
        <v>-7307</v>
      </c>
      <c r="H35" s="86">
        <f>H7-歷年!G62</f>
        <v>-5517</v>
      </c>
      <c r="I35" s="86">
        <f>I7-歷年!H62</f>
        <v>-1790</v>
      </c>
      <c r="J35" s="86">
        <f>J7-歷年!I62</f>
        <v>-106769479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23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selection activeCell="F22" sqref="F22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193" t="s">
        <v>260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1469</v>
      </c>
      <c r="D7" s="64">
        <v>953</v>
      </c>
      <c r="E7" s="64">
        <v>516</v>
      </c>
      <c r="F7" s="64">
        <v>47033771</v>
      </c>
      <c r="G7" s="64">
        <v>2816</v>
      </c>
      <c r="H7" s="64">
        <v>2097</v>
      </c>
      <c r="I7" s="64">
        <v>719</v>
      </c>
      <c r="J7" s="64">
        <v>53813633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291</v>
      </c>
      <c r="D8" s="146">
        <v>170</v>
      </c>
      <c r="E8" s="146">
        <v>121</v>
      </c>
      <c r="F8" s="146">
        <v>11734756</v>
      </c>
      <c r="G8" s="146">
        <v>246</v>
      </c>
      <c r="H8" s="146">
        <v>183</v>
      </c>
      <c r="I8" s="146">
        <v>63</v>
      </c>
      <c r="J8" s="146">
        <v>6710238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152</v>
      </c>
      <c r="D9" s="146">
        <v>94</v>
      </c>
      <c r="E9" s="146">
        <v>58</v>
      </c>
      <c r="F9" s="146">
        <v>4325130</v>
      </c>
      <c r="G9" s="146">
        <v>378</v>
      </c>
      <c r="H9" s="146">
        <v>250</v>
      </c>
      <c r="I9" s="146">
        <v>128</v>
      </c>
      <c r="J9" s="146">
        <v>7217950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267</v>
      </c>
      <c r="D10" s="146">
        <v>207</v>
      </c>
      <c r="E10" s="146">
        <v>60</v>
      </c>
      <c r="F10" s="146">
        <v>2556766</v>
      </c>
      <c r="G10" s="146">
        <v>226</v>
      </c>
      <c r="H10" s="146">
        <v>149</v>
      </c>
      <c r="I10" s="146">
        <v>77</v>
      </c>
      <c r="J10" s="146">
        <v>4545277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208</v>
      </c>
      <c r="D11" s="146">
        <v>113</v>
      </c>
      <c r="E11" s="146">
        <v>95</v>
      </c>
      <c r="F11" s="146">
        <v>10425009</v>
      </c>
      <c r="G11" s="146">
        <v>139</v>
      </c>
      <c r="H11" s="146">
        <v>106</v>
      </c>
      <c r="I11" s="146">
        <v>33</v>
      </c>
      <c r="J11" s="146">
        <v>2029425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83</v>
      </c>
      <c r="D12" s="146">
        <v>56</v>
      </c>
      <c r="E12" s="146">
        <v>27</v>
      </c>
      <c r="F12" s="146">
        <v>1687283</v>
      </c>
      <c r="G12" s="146">
        <v>298</v>
      </c>
      <c r="H12" s="146">
        <v>233</v>
      </c>
      <c r="I12" s="146">
        <v>65</v>
      </c>
      <c r="J12" s="146">
        <v>5251997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71</v>
      </c>
      <c r="D13" s="146">
        <v>46</v>
      </c>
      <c r="E13" s="146">
        <v>25</v>
      </c>
      <c r="F13" s="146">
        <v>2031180</v>
      </c>
      <c r="G13" s="146">
        <v>243</v>
      </c>
      <c r="H13" s="146">
        <v>181</v>
      </c>
      <c r="I13" s="146">
        <v>62</v>
      </c>
      <c r="J13" s="146">
        <v>3378666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5</v>
      </c>
      <c r="D14" s="146">
        <v>3</v>
      </c>
      <c r="E14" s="146">
        <v>2</v>
      </c>
      <c r="F14" s="146">
        <v>314198</v>
      </c>
      <c r="G14" s="146">
        <v>121</v>
      </c>
      <c r="H14" s="146">
        <v>91</v>
      </c>
      <c r="I14" s="146">
        <v>30</v>
      </c>
      <c r="J14" s="146">
        <v>2724800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23</v>
      </c>
      <c r="D15" s="146">
        <v>16</v>
      </c>
      <c r="E15" s="146">
        <v>7</v>
      </c>
      <c r="F15" s="146">
        <v>390462</v>
      </c>
      <c r="G15" s="146">
        <v>37</v>
      </c>
      <c r="H15" s="146">
        <v>25</v>
      </c>
      <c r="I15" s="146">
        <v>12</v>
      </c>
      <c r="J15" s="146">
        <v>498150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2</v>
      </c>
      <c r="D16" s="146">
        <v>2</v>
      </c>
      <c r="E16" s="146" t="s">
        <v>261</v>
      </c>
      <c r="F16" s="146">
        <v>59480</v>
      </c>
      <c r="G16" s="146">
        <v>56</v>
      </c>
      <c r="H16" s="146">
        <v>47</v>
      </c>
      <c r="I16" s="146">
        <v>9</v>
      </c>
      <c r="J16" s="146">
        <v>1119000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59</v>
      </c>
      <c r="D17" s="146">
        <v>35</v>
      </c>
      <c r="E17" s="146">
        <v>24</v>
      </c>
      <c r="F17" s="146">
        <v>3456280</v>
      </c>
      <c r="G17" s="146">
        <v>184</v>
      </c>
      <c r="H17" s="146">
        <v>137</v>
      </c>
      <c r="I17" s="146">
        <v>47</v>
      </c>
      <c r="J17" s="146">
        <v>3667759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48</v>
      </c>
      <c r="D18" s="146">
        <v>38</v>
      </c>
      <c r="E18" s="146">
        <v>10</v>
      </c>
      <c r="F18" s="146">
        <v>689584</v>
      </c>
      <c r="G18" s="146">
        <v>188</v>
      </c>
      <c r="H18" s="146">
        <v>154</v>
      </c>
      <c r="I18" s="146">
        <v>34</v>
      </c>
      <c r="J18" s="146">
        <v>3329184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51</v>
      </c>
      <c r="D19" s="146">
        <v>37</v>
      </c>
      <c r="E19" s="146">
        <v>14</v>
      </c>
      <c r="F19" s="146">
        <v>2602855</v>
      </c>
      <c r="G19" s="146">
        <v>235</v>
      </c>
      <c r="H19" s="146">
        <v>179</v>
      </c>
      <c r="I19" s="146">
        <v>56</v>
      </c>
      <c r="J19" s="146">
        <v>4745894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19</v>
      </c>
      <c r="D20" s="146">
        <v>15</v>
      </c>
      <c r="E20" s="146">
        <v>4</v>
      </c>
      <c r="F20" s="146">
        <v>397925</v>
      </c>
      <c r="G20" s="146">
        <v>79</v>
      </c>
      <c r="H20" s="146">
        <v>57</v>
      </c>
      <c r="I20" s="146">
        <v>22</v>
      </c>
      <c r="J20" s="146">
        <v>1543482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62</v>
      </c>
      <c r="D21" s="146">
        <v>38</v>
      </c>
      <c r="E21" s="146">
        <v>24</v>
      </c>
      <c r="F21" s="146">
        <v>1350027</v>
      </c>
      <c r="G21" s="146">
        <v>125</v>
      </c>
      <c r="H21" s="146">
        <v>95</v>
      </c>
      <c r="I21" s="146">
        <v>30</v>
      </c>
      <c r="J21" s="146">
        <v>1630040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26</v>
      </c>
      <c r="D22" s="148">
        <v>19</v>
      </c>
      <c r="E22" s="148">
        <v>7</v>
      </c>
      <c r="F22" s="148">
        <v>1602457</v>
      </c>
      <c r="G22" s="146">
        <v>82</v>
      </c>
      <c r="H22" s="146">
        <v>71</v>
      </c>
      <c r="I22" s="146">
        <v>11</v>
      </c>
      <c r="J22" s="146">
        <v>1624935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18</v>
      </c>
      <c r="D23" s="146">
        <v>10</v>
      </c>
      <c r="E23" s="146">
        <v>8</v>
      </c>
      <c r="F23" s="146">
        <v>666442</v>
      </c>
      <c r="G23" s="146">
        <v>69</v>
      </c>
      <c r="H23" s="146">
        <v>61</v>
      </c>
      <c r="I23" s="146">
        <v>8</v>
      </c>
      <c r="J23" s="146">
        <v>1420454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16</v>
      </c>
      <c r="D24" s="146">
        <v>13</v>
      </c>
      <c r="E24" s="146">
        <v>3</v>
      </c>
      <c r="F24" s="146">
        <v>969732</v>
      </c>
      <c r="G24" s="146">
        <v>7</v>
      </c>
      <c r="H24" s="146">
        <v>6</v>
      </c>
      <c r="I24" s="146">
        <v>1</v>
      </c>
      <c r="J24" s="146">
        <v>135200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4</v>
      </c>
      <c r="D25" s="146">
        <v>4</v>
      </c>
      <c r="E25" s="146" t="s">
        <v>261</v>
      </c>
      <c r="F25" s="146">
        <v>300441</v>
      </c>
      <c r="G25" s="146">
        <v>36</v>
      </c>
      <c r="H25" s="146">
        <v>19</v>
      </c>
      <c r="I25" s="146">
        <v>17</v>
      </c>
      <c r="J25" s="146">
        <v>462500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27</v>
      </c>
      <c r="D26" s="146">
        <v>18</v>
      </c>
      <c r="E26" s="146">
        <v>9</v>
      </c>
      <c r="F26" s="146">
        <v>908193</v>
      </c>
      <c r="G26" s="146">
        <v>41</v>
      </c>
      <c r="H26" s="146">
        <v>30</v>
      </c>
      <c r="I26" s="146">
        <v>11</v>
      </c>
      <c r="J26" s="146">
        <v>1221050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24</v>
      </c>
      <c r="D27" s="146">
        <v>18</v>
      </c>
      <c r="E27" s="146">
        <v>6</v>
      </c>
      <c r="F27" s="146">
        <v>409393</v>
      </c>
      <c r="G27" s="146">
        <v>20</v>
      </c>
      <c r="H27" s="146">
        <v>18</v>
      </c>
      <c r="I27" s="146">
        <v>2</v>
      </c>
      <c r="J27" s="146">
        <v>416395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2</v>
      </c>
      <c r="D28" s="146">
        <v>1</v>
      </c>
      <c r="E28" s="146">
        <v>1</v>
      </c>
      <c r="F28" s="146">
        <v>19729</v>
      </c>
      <c r="G28" s="146">
        <v>6</v>
      </c>
      <c r="H28" s="146">
        <v>5</v>
      </c>
      <c r="I28" s="146">
        <v>1</v>
      </c>
      <c r="J28" s="146">
        <v>141237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11</v>
      </c>
      <c r="D29" s="170" t="s">
        <v>261</v>
      </c>
      <c r="E29" s="170">
        <v>11</v>
      </c>
      <c r="F29" s="170">
        <v>136449</v>
      </c>
      <c r="G29" s="170">
        <v>0</v>
      </c>
      <c r="H29" s="170">
        <v>0</v>
      </c>
      <c r="I29" s="170">
        <v>0</v>
      </c>
      <c r="J29" s="170">
        <v>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-3030</v>
      </c>
      <c r="D35" s="86">
        <f>D7-歷年!C62</f>
        <v>-2155</v>
      </c>
      <c r="E35" s="86">
        <f>E7-歷年!D62</f>
        <v>-875</v>
      </c>
      <c r="F35" s="86">
        <f>F7-歷年!E62</f>
        <v>-55525395</v>
      </c>
      <c r="G35" s="86">
        <f>G7-歷年!F62</f>
        <v>-8107</v>
      </c>
      <c r="H35" s="86">
        <f>H7-歷年!G62</f>
        <v>-5982</v>
      </c>
      <c r="I35" s="86">
        <f>I7-歷年!H62</f>
        <v>-2125</v>
      </c>
      <c r="J35" s="86">
        <f>J7-歷年!I62</f>
        <v>-124558962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22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selection activeCell="C7" sqref="C7:J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158" t="s">
        <v>258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1497</v>
      </c>
      <c r="D7" s="64">
        <v>948</v>
      </c>
      <c r="E7" s="64">
        <v>549</v>
      </c>
      <c r="F7" s="64">
        <v>53342149</v>
      </c>
      <c r="G7" s="64">
        <v>3465</v>
      </c>
      <c r="H7" s="64">
        <v>2437</v>
      </c>
      <c r="I7" s="64">
        <v>1028</v>
      </c>
      <c r="J7" s="64">
        <v>64680108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223</v>
      </c>
      <c r="D8" s="146">
        <v>116</v>
      </c>
      <c r="E8" s="146">
        <v>107</v>
      </c>
      <c r="F8" s="146">
        <v>11228292</v>
      </c>
      <c r="G8" s="146">
        <v>324</v>
      </c>
      <c r="H8" s="146">
        <v>231</v>
      </c>
      <c r="I8" s="146">
        <v>93</v>
      </c>
      <c r="J8" s="146">
        <v>7685212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169</v>
      </c>
      <c r="D9" s="146">
        <v>102</v>
      </c>
      <c r="E9" s="146">
        <v>67</v>
      </c>
      <c r="F9" s="146">
        <v>5632630</v>
      </c>
      <c r="G9" s="146">
        <v>664</v>
      </c>
      <c r="H9" s="146">
        <v>431</v>
      </c>
      <c r="I9" s="146">
        <v>233</v>
      </c>
      <c r="J9" s="146">
        <v>11078150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245</v>
      </c>
      <c r="D10" s="146">
        <v>178</v>
      </c>
      <c r="E10" s="146">
        <v>67</v>
      </c>
      <c r="F10" s="146">
        <v>3320303</v>
      </c>
      <c r="G10" s="146">
        <v>245</v>
      </c>
      <c r="H10" s="146">
        <v>151</v>
      </c>
      <c r="I10" s="146">
        <v>94</v>
      </c>
      <c r="J10" s="146">
        <v>5455519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188</v>
      </c>
      <c r="D11" s="146">
        <v>107</v>
      </c>
      <c r="E11" s="146">
        <v>81</v>
      </c>
      <c r="F11" s="146">
        <v>10625041</v>
      </c>
      <c r="G11" s="146">
        <v>112</v>
      </c>
      <c r="H11" s="146">
        <v>32</v>
      </c>
      <c r="I11" s="146">
        <v>80</v>
      </c>
      <c r="J11" s="146">
        <v>1758405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80</v>
      </c>
      <c r="D12" s="146">
        <v>51</v>
      </c>
      <c r="E12" s="146">
        <v>29</v>
      </c>
      <c r="F12" s="146">
        <v>1999944</v>
      </c>
      <c r="G12" s="146">
        <v>328</v>
      </c>
      <c r="H12" s="146">
        <v>250</v>
      </c>
      <c r="I12" s="146">
        <v>78</v>
      </c>
      <c r="J12" s="146">
        <v>5360127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103</v>
      </c>
      <c r="D13" s="146">
        <v>61</v>
      </c>
      <c r="E13" s="146">
        <v>42</v>
      </c>
      <c r="F13" s="146">
        <v>2905624</v>
      </c>
      <c r="G13" s="146">
        <v>238</v>
      </c>
      <c r="H13" s="146">
        <v>160</v>
      </c>
      <c r="I13" s="146">
        <v>78</v>
      </c>
      <c r="J13" s="146">
        <v>3057043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8</v>
      </c>
      <c r="D14" s="146">
        <v>5</v>
      </c>
      <c r="E14" s="146">
        <v>3</v>
      </c>
      <c r="F14" s="146">
        <v>553742</v>
      </c>
      <c r="G14" s="146">
        <v>142</v>
      </c>
      <c r="H14" s="146">
        <v>102</v>
      </c>
      <c r="I14" s="146">
        <v>40</v>
      </c>
      <c r="J14" s="146">
        <v>3264000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19</v>
      </c>
      <c r="D15" s="146">
        <v>17</v>
      </c>
      <c r="E15" s="146">
        <v>2</v>
      </c>
      <c r="F15" s="146">
        <v>559946</v>
      </c>
      <c r="G15" s="146">
        <v>26</v>
      </c>
      <c r="H15" s="146">
        <v>18</v>
      </c>
      <c r="I15" s="146">
        <v>8</v>
      </c>
      <c r="J15" s="146">
        <v>706550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19</v>
      </c>
      <c r="D16" s="146">
        <v>8</v>
      </c>
      <c r="E16" s="146">
        <v>11</v>
      </c>
      <c r="F16" s="146">
        <v>833275</v>
      </c>
      <c r="G16" s="146">
        <v>68</v>
      </c>
      <c r="H16" s="146">
        <v>53</v>
      </c>
      <c r="I16" s="146">
        <v>15</v>
      </c>
      <c r="J16" s="146">
        <v>1078500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78</v>
      </c>
      <c r="D17" s="146">
        <v>53</v>
      </c>
      <c r="E17" s="146">
        <v>25</v>
      </c>
      <c r="F17" s="146">
        <v>4343443</v>
      </c>
      <c r="G17" s="146">
        <v>243</v>
      </c>
      <c r="H17" s="146">
        <v>181</v>
      </c>
      <c r="I17" s="146">
        <v>62</v>
      </c>
      <c r="J17" s="146">
        <v>4579484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61</v>
      </c>
      <c r="D18" s="146">
        <v>51</v>
      </c>
      <c r="E18" s="146">
        <v>10</v>
      </c>
      <c r="F18" s="146">
        <v>382924</v>
      </c>
      <c r="G18" s="146">
        <v>232</v>
      </c>
      <c r="H18" s="146">
        <v>186</v>
      </c>
      <c r="I18" s="146">
        <v>46</v>
      </c>
      <c r="J18" s="146">
        <v>4065447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71</v>
      </c>
      <c r="D19" s="146">
        <v>43</v>
      </c>
      <c r="E19" s="146">
        <v>28</v>
      </c>
      <c r="F19" s="146">
        <v>2824751</v>
      </c>
      <c r="G19" s="146">
        <v>273</v>
      </c>
      <c r="H19" s="146">
        <v>209</v>
      </c>
      <c r="I19" s="146">
        <v>64</v>
      </c>
      <c r="J19" s="146">
        <v>6387262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43</v>
      </c>
      <c r="D20" s="146">
        <v>27</v>
      </c>
      <c r="E20" s="146">
        <v>16</v>
      </c>
      <c r="F20" s="146">
        <v>378108</v>
      </c>
      <c r="G20" s="146">
        <v>109</v>
      </c>
      <c r="H20" s="146">
        <v>80</v>
      </c>
      <c r="I20" s="146">
        <v>29</v>
      </c>
      <c r="J20" s="146">
        <v>2024629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67</v>
      </c>
      <c r="D21" s="146">
        <v>42</v>
      </c>
      <c r="E21" s="146">
        <v>25</v>
      </c>
      <c r="F21" s="146">
        <v>1960722</v>
      </c>
      <c r="G21" s="146">
        <v>119</v>
      </c>
      <c r="H21" s="146">
        <v>91</v>
      </c>
      <c r="I21" s="146">
        <v>28</v>
      </c>
      <c r="J21" s="146">
        <v>1490521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31</v>
      </c>
      <c r="D22" s="148">
        <v>22</v>
      </c>
      <c r="E22" s="148">
        <v>9</v>
      </c>
      <c r="F22" s="148">
        <v>1702692</v>
      </c>
      <c r="G22" s="146">
        <v>114</v>
      </c>
      <c r="H22" s="146">
        <v>83</v>
      </c>
      <c r="I22" s="146">
        <v>31</v>
      </c>
      <c r="J22" s="146">
        <v>1963803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31</v>
      </c>
      <c r="D23" s="146">
        <v>20</v>
      </c>
      <c r="E23" s="146">
        <v>11</v>
      </c>
      <c r="F23" s="146">
        <v>2015635</v>
      </c>
      <c r="G23" s="146">
        <v>98</v>
      </c>
      <c r="H23" s="146">
        <v>81</v>
      </c>
      <c r="I23" s="146">
        <v>17</v>
      </c>
      <c r="J23" s="146">
        <v>1974923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11</v>
      </c>
      <c r="D24" s="146">
        <v>8</v>
      </c>
      <c r="E24" s="146">
        <v>3</v>
      </c>
      <c r="F24" s="146">
        <v>556387</v>
      </c>
      <c r="G24" s="146">
        <v>13</v>
      </c>
      <c r="H24" s="146">
        <v>8</v>
      </c>
      <c r="I24" s="146">
        <v>5</v>
      </c>
      <c r="J24" s="146">
        <v>297000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17</v>
      </c>
      <c r="D25" s="146">
        <v>15</v>
      </c>
      <c r="E25" s="146">
        <v>2</v>
      </c>
      <c r="F25" s="146">
        <v>542547</v>
      </c>
      <c r="G25" s="146">
        <v>31</v>
      </c>
      <c r="H25" s="146">
        <v>21</v>
      </c>
      <c r="I25" s="146">
        <v>10</v>
      </c>
      <c r="J25" s="146">
        <v>527600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21</v>
      </c>
      <c r="D26" s="146">
        <v>13</v>
      </c>
      <c r="E26" s="146">
        <v>8</v>
      </c>
      <c r="F26" s="146">
        <v>761744</v>
      </c>
      <c r="G26" s="146">
        <v>69</v>
      </c>
      <c r="H26" s="146">
        <v>58</v>
      </c>
      <c r="I26" s="146">
        <v>11</v>
      </c>
      <c r="J26" s="146">
        <v>1702000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10</v>
      </c>
      <c r="D27" s="146">
        <v>9</v>
      </c>
      <c r="E27" s="146">
        <v>1</v>
      </c>
      <c r="F27" s="146">
        <v>203122</v>
      </c>
      <c r="G27" s="146">
        <v>14</v>
      </c>
      <c r="H27" s="146">
        <v>9</v>
      </c>
      <c r="I27" s="146">
        <v>5</v>
      </c>
      <c r="J27" s="146">
        <v>190050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1</v>
      </c>
      <c r="D28" s="146">
        <v>0</v>
      </c>
      <c r="E28" s="146">
        <v>1</v>
      </c>
      <c r="F28" s="146">
        <v>10348</v>
      </c>
      <c r="G28" s="146">
        <v>2</v>
      </c>
      <c r="H28" s="146">
        <v>2</v>
      </c>
      <c r="I28" s="146">
        <v>0</v>
      </c>
      <c r="J28" s="146">
        <v>31283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1</v>
      </c>
      <c r="D29" s="170">
        <v>0</v>
      </c>
      <c r="E29" s="170">
        <v>1</v>
      </c>
      <c r="F29" s="170">
        <v>929</v>
      </c>
      <c r="G29" s="170">
        <v>1</v>
      </c>
      <c r="H29" s="170">
        <v>0</v>
      </c>
      <c r="I29" s="170">
        <v>1</v>
      </c>
      <c r="J29" s="170">
        <v>2600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-3002</v>
      </c>
      <c r="D35" s="86">
        <f>D7-歷年!C62</f>
        <v>-2160</v>
      </c>
      <c r="E35" s="86">
        <f>E7-歷年!D62</f>
        <v>-842</v>
      </c>
      <c r="F35" s="86">
        <f>F7-歷年!E62</f>
        <v>-49217017</v>
      </c>
      <c r="G35" s="86">
        <f>G7-歷年!F62</f>
        <v>-7458</v>
      </c>
      <c r="H35" s="86">
        <f>H7-歷年!G62</f>
        <v>-5642</v>
      </c>
      <c r="I35" s="86">
        <f>I7-歷年!H62</f>
        <v>-1816</v>
      </c>
      <c r="J35" s="86">
        <f>J7-歷年!I62</f>
        <v>-113692487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21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2" ySplit="7" topLeftCell="C8" activePane="bottomRight" state="frozen"/>
      <selection activeCell="C7" sqref="C7:J7"/>
      <selection pane="topRight" activeCell="C7" sqref="C7:J7"/>
      <selection pane="bottomLeft" activeCell="C7" sqref="C7:J7"/>
      <selection pane="bottomRight" activeCell="C7" sqref="C7:J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192" t="s">
        <v>256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1318</v>
      </c>
      <c r="D7" s="64">
        <v>840</v>
      </c>
      <c r="E7" s="64">
        <v>478</v>
      </c>
      <c r="F7" s="64">
        <v>49362357</v>
      </c>
      <c r="G7" s="64">
        <v>3248</v>
      </c>
      <c r="H7" s="64">
        <v>2299</v>
      </c>
      <c r="I7" s="64">
        <v>949</v>
      </c>
      <c r="J7" s="64">
        <v>60710151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261</v>
      </c>
      <c r="D8" s="146">
        <v>160</v>
      </c>
      <c r="E8" s="146">
        <v>101</v>
      </c>
      <c r="F8" s="146">
        <v>13422887</v>
      </c>
      <c r="G8" s="146">
        <v>389</v>
      </c>
      <c r="H8" s="146">
        <v>270</v>
      </c>
      <c r="I8" s="146">
        <v>119</v>
      </c>
      <c r="J8" s="146">
        <v>10765821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167</v>
      </c>
      <c r="D9" s="146">
        <v>130</v>
      </c>
      <c r="E9" s="146">
        <v>37</v>
      </c>
      <c r="F9" s="146">
        <v>4673960</v>
      </c>
      <c r="G9" s="146">
        <v>451</v>
      </c>
      <c r="H9" s="146">
        <v>280</v>
      </c>
      <c r="I9" s="146">
        <v>171</v>
      </c>
      <c r="J9" s="146">
        <v>6798300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162</v>
      </c>
      <c r="D10" s="146">
        <v>122</v>
      </c>
      <c r="E10" s="146">
        <v>40</v>
      </c>
      <c r="F10" s="146">
        <v>2150065</v>
      </c>
      <c r="G10" s="146">
        <v>269</v>
      </c>
      <c r="H10" s="146">
        <v>186</v>
      </c>
      <c r="I10" s="146">
        <v>83</v>
      </c>
      <c r="J10" s="146">
        <v>6349536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185</v>
      </c>
      <c r="D11" s="146">
        <v>99</v>
      </c>
      <c r="E11" s="146">
        <v>86</v>
      </c>
      <c r="F11" s="146">
        <v>9445223</v>
      </c>
      <c r="G11" s="146">
        <v>125</v>
      </c>
      <c r="H11" s="146">
        <v>80</v>
      </c>
      <c r="I11" s="146">
        <v>45</v>
      </c>
      <c r="J11" s="146">
        <v>2423625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53</v>
      </c>
      <c r="D12" s="146">
        <v>36</v>
      </c>
      <c r="E12" s="146">
        <v>17</v>
      </c>
      <c r="F12" s="146">
        <v>693068</v>
      </c>
      <c r="G12" s="146">
        <v>258</v>
      </c>
      <c r="H12" s="146">
        <v>193</v>
      </c>
      <c r="I12" s="146">
        <v>65</v>
      </c>
      <c r="J12" s="146">
        <v>3744055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66</v>
      </c>
      <c r="D13" s="146">
        <v>32</v>
      </c>
      <c r="E13" s="146">
        <v>34</v>
      </c>
      <c r="F13" s="146">
        <v>1801176</v>
      </c>
      <c r="G13" s="146">
        <v>253</v>
      </c>
      <c r="H13" s="146">
        <v>167</v>
      </c>
      <c r="I13" s="146">
        <v>86</v>
      </c>
      <c r="J13" s="146">
        <v>3308937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13</v>
      </c>
      <c r="D14" s="146">
        <v>8</v>
      </c>
      <c r="E14" s="146">
        <v>5</v>
      </c>
      <c r="F14" s="146">
        <v>753087</v>
      </c>
      <c r="G14" s="146">
        <v>159</v>
      </c>
      <c r="H14" s="146">
        <v>113</v>
      </c>
      <c r="I14" s="146">
        <v>46</v>
      </c>
      <c r="J14" s="146">
        <v>3076650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15</v>
      </c>
      <c r="D15" s="146">
        <v>13</v>
      </c>
      <c r="E15" s="146">
        <v>2</v>
      </c>
      <c r="F15" s="146">
        <v>551485</v>
      </c>
      <c r="G15" s="146">
        <v>24</v>
      </c>
      <c r="H15" s="146">
        <v>18</v>
      </c>
      <c r="I15" s="146">
        <v>6</v>
      </c>
      <c r="J15" s="146">
        <v>499000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21</v>
      </c>
      <c r="D16" s="146">
        <v>11</v>
      </c>
      <c r="E16" s="146">
        <v>10</v>
      </c>
      <c r="F16" s="146">
        <v>486023</v>
      </c>
      <c r="G16" s="146">
        <v>45</v>
      </c>
      <c r="H16" s="146">
        <v>35</v>
      </c>
      <c r="I16" s="146">
        <v>10</v>
      </c>
      <c r="J16" s="146">
        <v>651750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76</v>
      </c>
      <c r="D17" s="146">
        <v>29</v>
      </c>
      <c r="E17" s="146">
        <v>47</v>
      </c>
      <c r="F17" s="146">
        <v>3581823</v>
      </c>
      <c r="G17" s="146">
        <v>239</v>
      </c>
      <c r="H17" s="146">
        <v>183</v>
      </c>
      <c r="I17" s="146">
        <v>56</v>
      </c>
      <c r="J17" s="146">
        <v>3851467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25</v>
      </c>
      <c r="D18" s="146">
        <v>22</v>
      </c>
      <c r="E18" s="146">
        <v>3</v>
      </c>
      <c r="F18" s="146">
        <v>348127</v>
      </c>
      <c r="G18" s="146">
        <v>207</v>
      </c>
      <c r="H18" s="146">
        <v>161</v>
      </c>
      <c r="I18" s="146">
        <v>46</v>
      </c>
      <c r="J18" s="146">
        <v>3272085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76</v>
      </c>
      <c r="D19" s="146">
        <v>52</v>
      </c>
      <c r="E19" s="146">
        <v>24</v>
      </c>
      <c r="F19" s="146">
        <v>3956357</v>
      </c>
      <c r="G19" s="146">
        <v>281</v>
      </c>
      <c r="H19" s="146">
        <v>214</v>
      </c>
      <c r="I19" s="146">
        <v>67</v>
      </c>
      <c r="J19" s="146">
        <v>6346206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22</v>
      </c>
      <c r="D20" s="146">
        <v>11</v>
      </c>
      <c r="E20" s="146">
        <v>11</v>
      </c>
      <c r="F20" s="146">
        <v>377261</v>
      </c>
      <c r="G20" s="146">
        <v>71</v>
      </c>
      <c r="H20" s="146">
        <v>43</v>
      </c>
      <c r="I20" s="146">
        <v>28</v>
      </c>
      <c r="J20" s="146">
        <v>1244635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49</v>
      </c>
      <c r="D21" s="146">
        <v>31</v>
      </c>
      <c r="E21" s="146">
        <v>18</v>
      </c>
      <c r="F21" s="146">
        <v>1442763</v>
      </c>
      <c r="G21" s="146">
        <v>175</v>
      </c>
      <c r="H21" s="146">
        <v>142</v>
      </c>
      <c r="I21" s="146">
        <v>33</v>
      </c>
      <c r="J21" s="146">
        <v>2027390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37</v>
      </c>
      <c r="D22" s="148">
        <v>25</v>
      </c>
      <c r="E22" s="148">
        <v>12</v>
      </c>
      <c r="F22" s="148">
        <v>1708522</v>
      </c>
      <c r="G22" s="146">
        <v>134</v>
      </c>
      <c r="H22" s="146">
        <v>91</v>
      </c>
      <c r="I22" s="146">
        <v>43</v>
      </c>
      <c r="J22" s="146">
        <v>2242490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8</v>
      </c>
      <c r="D23" s="146">
        <v>6</v>
      </c>
      <c r="E23" s="146">
        <v>2</v>
      </c>
      <c r="F23" s="146">
        <v>275164</v>
      </c>
      <c r="G23" s="146">
        <v>43</v>
      </c>
      <c r="H23" s="146">
        <v>27</v>
      </c>
      <c r="I23" s="146">
        <v>16</v>
      </c>
      <c r="J23" s="146">
        <v>616417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16</v>
      </c>
      <c r="D24" s="146">
        <v>11</v>
      </c>
      <c r="E24" s="146">
        <v>5</v>
      </c>
      <c r="F24" s="146">
        <v>1188977</v>
      </c>
      <c r="G24" s="146">
        <v>3</v>
      </c>
      <c r="H24" s="146">
        <v>1</v>
      </c>
      <c r="I24" s="146">
        <v>2</v>
      </c>
      <c r="J24" s="146">
        <v>135000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7</v>
      </c>
      <c r="D25" s="146">
        <v>4</v>
      </c>
      <c r="E25" s="146">
        <v>3</v>
      </c>
      <c r="F25" s="146">
        <v>495013</v>
      </c>
      <c r="G25" s="146">
        <v>45</v>
      </c>
      <c r="H25" s="146">
        <v>35</v>
      </c>
      <c r="I25" s="146">
        <v>10</v>
      </c>
      <c r="J25" s="146">
        <v>1241150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37</v>
      </c>
      <c r="D26" s="146">
        <v>24</v>
      </c>
      <c r="E26" s="146">
        <v>13</v>
      </c>
      <c r="F26" s="146">
        <v>1325919</v>
      </c>
      <c r="G26" s="146">
        <v>56</v>
      </c>
      <c r="H26" s="146">
        <v>40</v>
      </c>
      <c r="I26" s="146">
        <v>16</v>
      </c>
      <c r="J26" s="146">
        <v>1728300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15</v>
      </c>
      <c r="D27" s="146">
        <v>11</v>
      </c>
      <c r="E27" s="146">
        <v>4</v>
      </c>
      <c r="F27" s="146">
        <v>558857</v>
      </c>
      <c r="G27" s="146">
        <v>16</v>
      </c>
      <c r="H27" s="146">
        <v>15</v>
      </c>
      <c r="I27" s="146">
        <v>1</v>
      </c>
      <c r="J27" s="146">
        <v>247170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4</v>
      </c>
      <c r="D28" s="146">
        <v>3</v>
      </c>
      <c r="E28" s="146">
        <v>1</v>
      </c>
      <c r="F28" s="146">
        <v>121104</v>
      </c>
      <c r="G28" s="146">
        <v>5</v>
      </c>
      <c r="H28" s="146">
        <v>5</v>
      </c>
      <c r="I28" s="146">
        <v>0</v>
      </c>
      <c r="J28" s="146">
        <v>140167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3</v>
      </c>
      <c r="D29" s="170">
        <v>0</v>
      </c>
      <c r="E29" s="170">
        <v>3</v>
      </c>
      <c r="F29" s="170">
        <v>5496</v>
      </c>
      <c r="G29" s="170">
        <v>0</v>
      </c>
      <c r="H29" s="170">
        <v>0</v>
      </c>
      <c r="I29" s="170">
        <v>0</v>
      </c>
      <c r="J29" s="170">
        <v>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-3181</v>
      </c>
      <c r="D35" s="86">
        <f>D7-歷年!C62</f>
        <v>-2268</v>
      </c>
      <c r="E35" s="86">
        <f>E7-歷年!D62</f>
        <v>-913</v>
      </c>
      <c r="F35" s="86">
        <f>F7-歷年!E62</f>
        <v>-53196809</v>
      </c>
      <c r="G35" s="86">
        <f>G7-歷年!F62</f>
        <v>-7675</v>
      </c>
      <c r="H35" s="86">
        <f>H7-歷年!G62</f>
        <v>-5780</v>
      </c>
      <c r="I35" s="86">
        <f>I7-歷年!H62</f>
        <v>-1895</v>
      </c>
      <c r="J35" s="86">
        <f>J7-歷年!I62</f>
        <v>-117662444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20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3" ySplit="7" topLeftCell="D8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191" t="s">
        <v>255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6166</v>
      </c>
      <c r="D7" s="64">
        <v>4093</v>
      </c>
      <c r="E7" s="64">
        <v>2073</v>
      </c>
      <c r="F7" s="64">
        <v>195085309</v>
      </c>
      <c r="G7" s="64">
        <v>13480</v>
      </c>
      <c r="H7" s="64">
        <v>9955</v>
      </c>
      <c r="I7" s="64">
        <v>3525</v>
      </c>
      <c r="J7" s="64">
        <v>244596309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993</v>
      </c>
      <c r="D8" s="146">
        <v>623</v>
      </c>
      <c r="E8" s="146">
        <v>370</v>
      </c>
      <c r="F8" s="146">
        <v>52564369</v>
      </c>
      <c r="G8" s="146">
        <v>1595</v>
      </c>
      <c r="H8" s="146">
        <v>1177</v>
      </c>
      <c r="I8" s="146">
        <v>418</v>
      </c>
      <c r="J8" s="146">
        <v>37835874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842</v>
      </c>
      <c r="D9" s="146">
        <v>587</v>
      </c>
      <c r="E9" s="146">
        <v>255</v>
      </c>
      <c r="F9" s="146">
        <v>23935457</v>
      </c>
      <c r="G9" s="146">
        <v>2170</v>
      </c>
      <c r="H9" s="146">
        <v>1538</v>
      </c>
      <c r="I9" s="146">
        <v>632</v>
      </c>
      <c r="J9" s="146">
        <v>35726105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798</v>
      </c>
      <c r="D10" s="146">
        <v>618</v>
      </c>
      <c r="E10" s="146">
        <v>180</v>
      </c>
      <c r="F10" s="146">
        <v>7820500</v>
      </c>
      <c r="G10" s="146">
        <v>923</v>
      </c>
      <c r="H10" s="146">
        <v>618</v>
      </c>
      <c r="I10" s="146">
        <v>305</v>
      </c>
      <c r="J10" s="146">
        <v>20880407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807</v>
      </c>
      <c r="D11" s="146">
        <v>452</v>
      </c>
      <c r="E11" s="146">
        <v>355</v>
      </c>
      <c r="F11" s="146">
        <v>38330810</v>
      </c>
      <c r="G11" s="146">
        <v>502</v>
      </c>
      <c r="H11" s="146">
        <v>371</v>
      </c>
      <c r="I11" s="146">
        <v>131</v>
      </c>
      <c r="J11" s="146">
        <v>9409575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385</v>
      </c>
      <c r="D12" s="146">
        <v>260</v>
      </c>
      <c r="E12" s="146">
        <v>125</v>
      </c>
      <c r="F12" s="146">
        <v>5445263</v>
      </c>
      <c r="G12" s="146">
        <v>1321</v>
      </c>
      <c r="H12" s="146">
        <v>1002</v>
      </c>
      <c r="I12" s="146">
        <v>319</v>
      </c>
      <c r="J12" s="146">
        <v>22079025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302</v>
      </c>
      <c r="D13" s="146">
        <v>176</v>
      </c>
      <c r="E13" s="146">
        <v>126</v>
      </c>
      <c r="F13" s="146">
        <v>8113273</v>
      </c>
      <c r="G13" s="146">
        <v>1026</v>
      </c>
      <c r="H13" s="146">
        <v>751</v>
      </c>
      <c r="I13" s="146">
        <v>275</v>
      </c>
      <c r="J13" s="146">
        <v>13093558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56</v>
      </c>
      <c r="D14" s="146">
        <v>48</v>
      </c>
      <c r="E14" s="146">
        <v>8</v>
      </c>
      <c r="F14" s="146">
        <v>2199318</v>
      </c>
      <c r="G14" s="146">
        <v>585</v>
      </c>
      <c r="H14" s="146">
        <v>441</v>
      </c>
      <c r="I14" s="146">
        <v>144</v>
      </c>
      <c r="J14" s="146">
        <v>12239938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102</v>
      </c>
      <c r="D15" s="146">
        <v>77</v>
      </c>
      <c r="E15" s="146">
        <v>25</v>
      </c>
      <c r="F15" s="146">
        <v>2929839</v>
      </c>
      <c r="G15" s="146">
        <v>100</v>
      </c>
      <c r="H15" s="146">
        <v>82</v>
      </c>
      <c r="I15" s="146">
        <v>18</v>
      </c>
      <c r="J15" s="146">
        <v>1674525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61</v>
      </c>
      <c r="D16" s="146">
        <v>37</v>
      </c>
      <c r="E16" s="146">
        <v>24</v>
      </c>
      <c r="F16" s="146">
        <v>1318988</v>
      </c>
      <c r="G16" s="146">
        <v>258</v>
      </c>
      <c r="H16" s="146">
        <v>201</v>
      </c>
      <c r="I16" s="146">
        <v>57</v>
      </c>
      <c r="J16" s="146">
        <v>4281625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236</v>
      </c>
      <c r="D17" s="146">
        <v>159</v>
      </c>
      <c r="E17" s="146">
        <v>77</v>
      </c>
      <c r="F17" s="146">
        <v>11871846</v>
      </c>
      <c r="G17" s="146">
        <v>905</v>
      </c>
      <c r="H17" s="146">
        <v>692</v>
      </c>
      <c r="I17" s="146">
        <v>213</v>
      </c>
      <c r="J17" s="146">
        <v>16007880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206</v>
      </c>
      <c r="D18" s="146">
        <v>171</v>
      </c>
      <c r="E18" s="146">
        <v>35</v>
      </c>
      <c r="F18" s="146">
        <v>1888835</v>
      </c>
      <c r="G18" s="146">
        <v>818</v>
      </c>
      <c r="H18" s="146">
        <v>651</v>
      </c>
      <c r="I18" s="146">
        <v>167</v>
      </c>
      <c r="J18" s="146">
        <v>12342071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345</v>
      </c>
      <c r="D19" s="146">
        <v>219</v>
      </c>
      <c r="E19" s="146">
        <v>126</v>
      </c>
      <c r="F19" s="146">
        <v>11465277</v>
      </c>
      <c r="G19" s="146">
        <v>1023</v>
      </c>
      <c r="H19" s="146">
        <v>777</v>
      </c>
      <c r="I19" s="146">
        <v>246</v>
      </c>
      <c r="J19" s="146">
        <v>22127483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109</v>
      </c>
      <c r="D20" s="146">
        <v>86</v>
      </c>
      <c r="E20" s="146">
        <v>23</v>
      </c>
      <c r="F20" s="146">
        <v>1991342</v>
      </c>
      <c r="G20" s="146">
        <v>386</v>
      </c>
      <c r="H20" s="146">
        <v>272</v>
      </c>
      <c r="I20" s="146">
        <v>114</v>
      </c>
      <c r="J20" s="146">
        <v>6353548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210</v>
      </c>
      <c r="D21" s="146">
        <v>142</v>
      </c>
      <c r="E21" s="146">
        <v>68</v>
      </c>
      <c r="F21" s="146">
        <v>5745097</v>
      </c>
      <c r="G21" s="146">
        <v>544</v>
      </c>
      <c r="H21" s="146">
        <v>410</v>
      </c>
      <c r="I21" s="146">
        <v>134</v>
      </c>
      <c r="J21" s="146">
        <v>6483576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101</v>
      </c>
      <c r="D22" s="148">
        <v>57</v>
      </c>
      <c r="E22" s="148">
        <v>44</v>
      </c>
      <c r="F22" s="148">
        <v>4972389</v>
      </c>
      <c r="G22" s="146">
        <v>484</v>
      </c>
      <c r="H22" s="146">
        <v>374</v>
      </c>
      <c r="I22" s="146">
        <v>110</v>
      </c>
      <c r="J22" s="146">
        <v>8002684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266</v>
      </c>
      <c r="D23" s="146">
        <v>164</v>
      </c>
      <c r="E23" s="146">
        <v>102</v>
      </c>
      <c r="F23" s="146">
        <v>4547824</v>
      </c>
      <c r="G23" s="146">
        <v>290</v>
      </c>
      <c r="H23" s="146">
        <v>222</v>
      </c>
      <c r="I23" s="146">
        <v>68</v>
      </c>
      <c r="J23" s="146">
        <v>5507553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95</v>
      </c>
      <c r="D24" s="146">
        <v>63</v>
      </c>
      <c r="E24" s="146">
        <v>32</v>
      </c>
      <c r="F24" s="146">
        <v>2591200</v>
      </c>
      <c r="G24" s="146">
        <v>48</v>
      </c>
      <c r="H24" s="146">
        <v>39</v>
      </c>
      <c r="I24" s="146">
        <v>9</v>
      </c>
      <c r="J24" s="146">
        <v>1102850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28</v>
      </c>
      <c r="D25" s="146">
        <v>20</v>
      </c>
      <c r="E25" s="146">
        <v>8</v>
      </c>
      <c r="F25" s="146">
        <v>1639117</v>
      </c>
      <c r="G25" s="146">
        <v>245</v>
      </c>
      <c r="H25" s="146">
        <v>173</v>
      </c>
      <c r="I25" s="146">
        <v>72</v>
      </c>
      <c r="J25" s="146">
        <v>4218725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115</v>
      </c>
      <c r="D26" s="146">
        <v>67</v>
      </c>
      <c r="E26" s="146">
        <v>48</v>
      </c>
      <c r="F26" s="146">
        <v>3538594</v>
      </c>
      <c r="G26" s="146">
        <v>184</v>
      </c>
      <c r="H26" s="146">
        <v>114</v>
      </c>
      <c r="I26" s="146">
        <v>70</v>
      </c>
      <c r="J26" s="146">
        <v>3962700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86</v>
      </c>
      <c r="D27" s="146">
        <v>55</v>
      </c>
      <c r="E27" s="146">
        <v>31</v>
      </c>
      <c r="F27" s="146">
        <v>1253256</v>
      </c>
      <c r="G27" s="146">
        <v>55</v>
      </c>
      <c r="H27" s="146">
        <v>35</v>
      </c>
      <c r="I27" s="146">
        <v>20</v>
      </c>
      <c r="J27" s="146">
        <v>839519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22</v>
      </c>
      <c r="D28" s="146">
        <v>12</v>
      </c>
      <c r="E28" s="146">
        <v>10</v>
      </c>
      <c r="F28" s="146">
        <v>917704</v>
      </c>
      <c r="G28" s="146">
        <v>13</v>
      </c>
      <c r="H28" s="146">
        <v>12</v>
      </c>
      <c r="I28" s="146">
        <v>1</v>
      </c>
      <c r="J28" s="146">
        <v>361588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1</v>
      </c>
      <c r="D29" s="170">
        <v>0</v>
      </c>
      <c r="E29" s="170">
        <v>1</v>
      </c>
      <c r="F29" s="170">
        <v>5011</v>
      </c>
      <c r="G29" s="170">
        <v>5</v>
      </c>
      <c r="H29" s="170">
        <v>3</v>
      </c>
      <c r="I29" s="170">
        <v>2</v>
      </c>
      <c r="J29" s="170">
        <v>65500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1667</v>
      </c>
      <c r="D35" s="86">
        <f>D7-歷年!C62</f>
        <v>985</v>
      </c>
      <c r="E35" s="86">
        <f>E7-歷年!D62</f>
        <v>682</v>
      </c>
      <c r="F35" s="86">
        <f>F7-歷年!E62</f>
        <v>92526143</v>
      </c>
      <c r="G35" s="86">
        <f>G7-歷年!F62</f>
        <v>2557</v>
      </c>
      <c r="H35" s="86">
        <f>H7-歷年!G62</f>
        <v>1876</v>
      </c>
      <c r="I35" s="86">
        <f>I7-歷年!H62</f>
        <v>681</v>
      </c>
      <c r="J35" s="86">
        <f>J7-歷年!I62</f>
        <v>66223714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1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191" t="s">
        <v>254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2022</v>
      </c>
      <c r="D7" s="64">
        <v>1324</v>
      </c>
      <c r="E7" s="64">
        <v>698</v>
      </c>
      <c r="F7" s="64">
        <v>61636943</v>
      </c>
      <c r="G7" s="64">
        <v>3547</v>
      </c>
      <c r="H7" s="64">
        <v>2568</v>
      </c>
      <c r="I7" s="64">
        <v>979</v>
      </c>
      <c r="J7" s="64">
        <v>65765496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385</v>
      </c>
      <c r="D8" s="146">
        <v>237</v>
      </c>
      <c r="E8" s="146">
        <v>148</v>
      </c>
      <c r="F8" s="146">
        <v>21503443</v>
      </c>
      <c r="G8" s="146">
        <v>392</v>
      </c>
      <c r="H8" s="146">
        <v>290</v>
      </c>
      <c r="I8" s="146">
        <v>102</v>
      </c>
      <c r="J8" s="146">
        <v>9814268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229</v>
      </c>
      <c r="D9" s="146">
        <v>160</v>
      </c>
      <c r="E9" s="146">
        <v>69</v>
      </c>
      <c r="F9" s="146">
        <v>6130384</v>
      </c>
      <c r="G9" s="146">
        <v>535</v>
      </c>
      <c r="H9" s="146">
        <v>370</v>
      </c>
      <c r="I9" s="146">
        <v>165</v>
      </c>
      <c r="J9" s="146">
        <v>9013800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279</v>
      </c>
      <c r="D10" s="146">
        <v>221</v>
      </c>
      <c r="E10" s="146">
        <v>58</v>
      </c>
      <c r="F10" s="146">
        <v>2576449</v>
      </c>
      <c r="G10" s="146">
        <v>241</v>
      </c>
      <c r="H10" s="146">
        <v>158</v>
      </c>
      <c r="I10" s="146">
        <v>83</v>
      </c>
      <c r="J10" s="146">
        <v>5661053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247</v>
      </c>
      <c r="D11" s="146">
        <v>128</v>
      </c>
      <c r="E11" s="146">
        <v>119</v>
      </c>
      <c r="F11" s="146">
        <v>11625000</v>
      </c>
      <c r="G11" s="146">
        <v>150</v>
      </c>
      <c r="H11" s="146">
        <v>113</v>
      </c>
      <c r="I11" s="146">
        <v>37</v>
      </c>
      <c r="J11" s="146">
        <v>3060675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88</v>
      </c>
      <c r="D12" s="146">
        <v>55</v>
      </c>
      <c r="E12" s="146">
        <v>33</v>
      </c>
      <c r="F12" s="146">
        <v>1259174</v>
      </c>
      <c r="G12" s="146">
        <v>325</v>
      </c>
      <c r="H12" s="146">
        <v>215</v>
      </c>
      <c r="I12" s="146">
        <v>110</v>
      </c>
      <c r="J12" s="146">
        <v>5909744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98</v>
      </c>
      <c r="D13" s="146">
        <v>61</v>
      </c>
      <c r="E13" s="146">
        <v>37</v>
      </c>
      <c r="F13" s="146">
        <v>2400452</v>
      </c>
      <c r="G13" s="146">
        <v>285</v>
      </c>
      <c r="H13" s="146">
        <v>202</v>
      </c>
      <c r="I13" s="146">
        <v>83</v>
      </c>
      <c r="J13" s="146">
        <v>3770865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10</v>
      </c>
      <c r="D14" s="146">
        <v>7</v>
      </c>
      <c r="E14" s="146">
        <v>3</v>
      </c>
      <c r="F14" s="146">
        <v>459599</v>
      </c>
      <c r="G14" s="146">
        <v>160</v>
      </c>
      <c r="H14" s="146">
        <v>126</v>
      </c>
      <c r="I14" s="146">
        <v>34</v>
      </c>
      <c r="J14" s="146">
        <v>3049850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16</v>
      </c>
      <c r="D15" s="146">
        <v>14</v>
      </c>
      <c r="E15" s="146">
        <v>2</v>
      </c>
      <c r="F15" s="146">
        <v>450774</v>
      </c>
      <c r="G15" s="146">
        <v>17</v>
      </c>
      <c r="H15" s="146">
        <v>13</v>
      </c>
      <c r="I15" s="146">
        <v>4</v>
      </c>
      <c r="J15" s="146">
        <v>306550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24</v>
      </c>
      <c r="D16" s="146">
        <v>16</v>
      </c>
      <c r="E16" s="146">
        <v>8</v>
      </c>
      <c r="F16" s="146">
        <v>334988</v>
      </c>
      <c r="G16" s="146">
        <v>83</v>
      </c>
      <c r="H16" s="146">
        <v>62</v>
      </c>
      <c r="I16" s="146">
        <v>21</v>
      </c>
      <c r="J16" s="146">
        <v>1291875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60</v>
      </c>
      <c r="D17" s="146">
        <v>41</v>
      </c>
      <c r="E17" s="146">
        <v>19</v>
      </c>
      <c r="F17" s="146">
        <v>3458997</v>
      </c>
      <c r="G17" s="146">
        <v>185</v>
      </c>
      <c r="H17" s="146">
        <v>142</v>
      </c>
      <c r="I17" s="146">
        <v>43</v>
      </c>
      <c r="J17" s="146">
        <v>3948743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84</v>
      </c>
      <c r="D18" s="146">
        <v>69</v>
      </c>
      <c r="E18" s="146">
        <v>15</v>
      </c>
      <c r="F18" s="146">
        <v>562224</v>
      </c>
      <c r="G18" s="146">
        <v>240</v>
      </c>
      <c r="H18" s="146">
        <v>200</v>
      </c>
      <c r="I18" s="146">
        <v>40</v>
      </c>
      <c r="J18" s="146">
        <v>3493205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80</v>
      </c>
      <c r="D19" s="146">
        <v>57</v>
      </c>
      <c r="E19" s="146">
        <v>23</v>
      </c>
      <c r="F19" s="146">
        <v>2142956</v>
      </c>
      <c r="G19" s="146">
        <v>243</v>
      </c>
      <c r="H19" s="146">
        <v>182</v>
      </c>
      <c r="I19" s="146">
        <v>61</v>
      </c>
      <c r="J19" s="146">
        <v>5345064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22</v>
      </c>
      <c r="D20" s="146">
        <v>15</v>
      </c>
      <c r="E20" s="146">
        <v>7</v>
      </c>
      <c r="F20" s="146">
        <v>194168</v>
      </c>
      <c r="G20" s="146">
        <v>125</v>
      </c>
      <c r="H20" s="146">
        <v>80</v>
      </c>
      <c r="I20" s="146">
        <v>45</v>
      </c>
      <c r="J20" s="146">
        <v>1988411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58</v>
      </c>
      <c r="D21" s="146">
        <v>39</v>
      </c>
      <c r="E21" s="146">
        <v>19</v>
      </c>
      <c r="F21" s="146">
        <v>1640427</v>
      </c>
      <c r="G21" s="146">
        <v>125</v>
      </c>
      <c r="H21" s="146">
        <v>96</v>
      </c>
      <c r="I21" s="146">
        <v>29</v>
      </c>
      <c r="J21" s="146">
        <v>1609610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29</v>
      </c>
      <c r="D22" s="148">
        <v>17</v>
      </c>
      <c r="E22" s="148">
        <v>12</v>
      </c>
      <c r="F22" s="148">
        <v>1236972</v>
      </c>
      <c r="G22" s="146">
        <v>123</v>
      </c>
      <c r="H22" s="146">
        <v>94</v>
      </c>
      <c r="I22" s="146">
        <v>29</v>
      </c>
      <c r="J22" s="146">
        <v>2083938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214</v>
      </c>
      <c r="D23" s="146">
        <v>129</v>
      </c>
      <c r="E23" s="146">
        <v>85</v>
      </c>
      <c r="F23" s="146">
        <v>2315289</v>
      </c>
      <c r="G23" s="146">
        <v>145</v>
      </c>
      <c r="H23" s="146">
        <v>118</v>
      </c>
      <c r="I23" s="146">
        <v>27</v>
      </c>
      <c r="J23" s="146">
        <v>2668959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26</v>
      </c>
      <c r="D24" s="146">
        <v>13</v>
      </c>
      <c r="E24" s="146">
        <v>13</v>
      </c>
      <c r="F24" s="146">
        <v>994596</v>
      </c>
      <c r="G24" s="146">
        <v>17</v>
      </c>
      <c r="H24" s="146">
        <v>14</v>
      </c>
      <c r="I24" s="146">
        <v>3</v>
      </c>
      <c r="J24" s="146">
        <v>490700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4</v>
      </c>
      <c r="D25" s="146">
        <v>2</v>
      </c>
      <c r="E25" s="146">
        <v>2</v>
      </c>
      <c r="F25" s="146">
        <v>300106</v>
      </c>
      <c r="G25" s="146">
        <v>70</v>
      </c>
      <c r="H25" s="146">
        <v>41</v>
      </c>
      <c r="I25" s="146">
        <v>29</v>
      </c>
      <c r="J25" s="146">
        <v>942100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38</v>
      </c>
      <c r="D26" s="146">
        <v>20</v>
      </c>
      <c r="E26" s="146">
        <v>18</v>
      </c>
      <c r="F26" s="146">
        <v>1243837</v>
      </c>
      <c r="G26" s="146">
        <v>64</v>
      </c>
      <c r="H26" s="146">
        <v>38</v>
      </c>
      <c r="I26" s="146">
        <v>26</v>
      </c>
      <c r="J26" s="146">
        <v>950400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23</v>
      </c>
      <c r="D27" s="146">
        <v>16</v>
      </c>
      <c r="E27" s="146">
        <v>7</v>
      </c>
      <c r="F27" s="146">
        <v>450257</v>
      </c>
      <c r="G27" s="146">
        <v>18</v>
      </c>
      <c r="H27" s="146">
        <v>10</v>
      </c>
      <c r="I27" s="146">
        <v>8</v>
      </c>
      <c r="J27" s="146">
        <v>322739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8</v>
      </c>
      <c r="D28" s="146">
        <v>7</v>
      </c>
      <c r="E28" s="146">
        <v>1</v>
      </c>
      <c r="F28" s="146">
        <v>356851</v>
      </c>
      <c r="G28" s="146">
        <v>3</v>
      </c>
      <c r="H28" s="146">
        <v>3</v>
      </c>
      <c r="I28" s="146">
        <v>0</v>
      </c>
      <c r="J28" s="146">
        <v>37447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0</v>
      </c>
      <c r="D29" s="170">
        <v>0</v>
      </c>
      <c r="E29" s="170">
        <v>0</v>
      </c>
      <c r="F29" s="170">
        <v>0</v>
      </c>
      <c r="G29" s="170">
        <v>1</v>
      </c>
      <c r="H29" s="170">
        <v>1</v>
      </c>
      <c r="I29" s="170">
        <v>0</v>
      </c>
      <c r="J29" s="170">
        <v>5500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-2477</v>
      </c>
      <c r="D35" s="86">
        <f>D7-歷年!C62</f>
        <v>-1784</v>
      </c>
      <c r="E35" s="86">
        <f>E7-歷年!D62</f>
        <v>-693</v>
      </c>
      <c r="F35" s="86">
        <f>F7-歷年!E62</f>
        <v>-40922223</v>
      </c>
      <c r="G35" s="86">
        <f>G7-歷年!F62</f>
        <v>-7376</v>
      </c>
      <c r="H35" s="86">
        <f>H7-歷年!G62</f>
        <v>-5511</v>
      </c>
      <c r="I35" s="86">
        <f>I7-歷年!H62</f>
        <v>-1865</v>
      </c>
      <c r="J35" s="86">
        <f>J7-歷年!I62</f>
        <v>-112607099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18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190" t="s">
        <v>252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1521</v>
      </c>
      <c r="D7" s="64">
        <v>1001</v>
      </c>
      <c r="E7" s="64">
        <v>520</v>
      </c>
      <c r="F7" s="64">
        <v>47542539</v>
      </c>
      <c r="G7" s="64">
        <v>3464</v>
      </c>
      <c r="H7" s="64">
        <v>2551</v>
      </c>
      <c r="I7" s="64">
        <v>913</v>
      </c>
      <c r="J7" s="64">
        <v>63432758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217</v>
      </c>
      <c r="D8" s="146">
        <v>131</v>
      </c>
      <c r="E8" s="146">
        <v>86</v>
      </c>
      <c r="F8" s="146">
        <v>10065456</v>
      </c>
      <c r="G8" s="146">
        <v>411</v>
      </c>
      <c r="H8" s="146">
        <v>299</v>
      </c>
      <c r="I8" s="146">
        <v>112</v>
      </c>
      <c r="J8" s="146">
        <v>9595015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263</v>
      </c>
      <c r="D9" s="146">
        <v>182</v>
      </c>
      <c r="E9" s="146">
        <v>81</v>
      </c>
      <c r="F9" s="146">
        <v>8435846</v>
      </c>
      <c r="G9" s="146">
        <v>589</v>
      </c>
      <c r="H9" s="146">
        <v>423</v>
      </c>
      <c r="I9" s="146">
        <v>166</v>
      </c>
      <c r="J9" s="146">
        <v>10727000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180</v>
      </c>
      <c r="D10" s="146">
        <v>137</v>
      </c>
      <c r="E10" s="146">
        <v>43</v>
      </c>
      <c r="F10" s="146">
        <v>1772514</v>
      </c>
      <c r="G10" s="146">
        <v>244</v>
      </c>
      <c r="H10" s="146">
        <v>161</v>
      </c>
      <c r="I10" s="146">
        <v>83</v>
      </c>
      <c r="J10" s="146">
        <v>5608299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201</v>
      </c>
      <c r="D11" s="146">
        <v>107</v>
      </c>
      <c r="E11" s="146">
        <v>94</v>
      </c>
      <c r="F11" s="146">
        <v>9026532</v>
      </c>
      <c r="G11" s="146">
        <v>133</v>
      </c>
      <c r="H11" s="146">
        <v>102</v>
      </c>
      <c r="I11" s="146">
        <v>31</v>
      </c>
      <c r="J11" s="146">
        <v>2126285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99</v>
      </c>
      <c r="D12" s="146">
        <v>70</v>
      </c>
      <c r="E12" s="146">
        <v>29</v>
      </c>
      <c r="F12" s="146">
        <v>1534088</v>
      </c>
      <c r="G12" s="146">
        <v>356</v>
      </c>
      <c r="H12" s="146">
        <v>279</v>
      </c>
      <c r="I12" s="146">
        <v>77</v>
      </c>
      <c r="J12" s="146">
        <v>6045235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71</v>
      </c>
      <c r="D13" s="146">
        <v>44</v>
      </c>
      <c r="E13" s="146">
        <v>27</v>
      </c>
      <c r="F13" s="146">
        <v>1637412</v>
      </c>
      <c r="G13" s="146">
        <v>254</v>
      </c>
      <c r="H13" s="146">
        <v>197</v>
      </c>
      <c r="I13" s="146">
        <v>57</v>
      </c>
      <c r="J13" s="146">
        <v>3460211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9</v>
      </c>
      <c r="D14" s="146">
        <v>9</v>
      </c>
      <c r="E14" s="146">
        <v>0</v>
      </c>
      <c r="F14" s="146">
        <v>275096</v>
      </c>
      <c r="G14" s="146">
        <v>130</v>
      </c>
      <c r="H14" s="146">
        <v>100</v>
      </c>
      <c r="I14" s="146">
        <v>30</v>
      </c>
      <c r="J14" s="146">
        <v>2983613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34</v>
      </c>
      <c r="D15" s="146">
        <v>29</v>
      </c>
      <c r="E15" s="146">
        <v>5</v>
      </c>
      <c r="F15" s="146">
        <v>737581</v>
      </c>
      <c r="G15" s="146">
        <v>35</v>
      </c>
      <c r="H15" s="146">
        <v>30</v>
      </c>
      <c r="I15" s="146">
        <v>5</v>
      </c>
      <c r="J15" s="146">
        <v>483500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14</v>
      </c>
      <c r="D16" s="146">
        <v>8</v>
      </c>
      <c r="E16" s="146">
        <v>6</v>
      </c>
      <c r="F16" s="146">
        <v>257155</v>
      </c>
      <c r="G16" s="146">
        <v>64</v>
      </c>
      <c r="H16" s="146">
        <v>51</v>
      </c>
      <c r="I16" s="146">
        <v>13</v>
      </c>
      <c r="J16" s="146">
        <v>1221000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62</v>
      </c>
      <c r="D17" s="146">
        <v>40</v>
      </c>
      <c r="E17" s="146">
        <v>22</v>
      </c>
      <c r="F17" s="146">
        <v>3536738</v>
      </c>
      <c r="G17" s="146">
        <v>233</v>
      </c>
      <c r="H17" s="146">
        <v>171</v>
      </c>
      <c r="I17" s="146">
        <v>62</v>
      </c>
      <c r="J17" s="146">
        <v>3925337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47</v>
      </c>
      <c r="D18" s="146">
        <v>39</v>
      </c>
      <c r="E18" s="146">
        <v>8</v>
      </c>
      <c r="F18" s="146">
        <v>438953</v>
      </c>
      <c r="G18" s="146">
        <v>209</v>
      </c>
      <c r="H18" s="146">
        <v>170</v>
      </c>
      <c r="I18" s="146">
        <v>39</v>
      </c>
      <c r="J18" s="146">
        <v>3504146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95</v>
      </c>
      <c r="D19" s="146">
        <v>57</v>
      </c>
      <c r="E19" s="146">
        <v>38</v>
      </c>
      <c r="F19" s="146">
        <v>3086140</v>
      </c>
      <c r="G19" s="146">
        <v>258</v>
      </c>
      <c r="H19" s="146">
        <v>187</v>
      </c>
      <c r="I19" s="146">
        <v>71</v>
      </c>
      <c r="J19" s="146">
        <v>5131542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31</v>
      </c>
      <c r="D20" s="146">
        <v>24</v>
      </c>
      <c r="E20" s="146">
        <v>7</v>
      </c>
      <c r="F20" s="146">
        <v>611346</v>
      </c>
      <c r="G20" s="146">
        <v>100</v>
      </c>
      <c r="H20" s="146">
        <v>69</v>
      </c>
      <c r="I20" s="146">
        <v>31</v>
      </c>
      <c r="J20" s="146">
        <v>1608756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56</v>
      </c>
      <c r="D21" s="146">
        <v>34</v>
      </c>
      <c r="E21" s="146">
        <v>22</v>
      </c>
      <c r="F21" s="146">
        <v>1427095</v>
      </c>
      <c r="G21" s="146">
        <v>149</v>
      </c>
      <c r="H21" s="146">
        <v>102</v>
      </c>
      <c r="I21" s="146">
        <v>47</v>
      </c>
      <c r="J21" s="146">
        <v>1572846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28</v>
      </c>
      <c r="D22" s="148">
        <v>17</v>
      </c>
      <c r="E22" s="148">
        <v>11</v>
      </c>
      <c r="F22" s="148">
        <v>1655077</v>
      </c>
      <c r="G22" s="146">
        <v>119</v>
      </c>
      <c r="H22" s="146">
        <v>91</v>
      </c>
      <c r="I22" s="146">
        <v>28</v>
      </c>
      <c r="J22" s="146">
        <v>1831231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23</v>
      </c>
      <c r="D23" s="146">
        <v>17</v>
      </c>
      <c r="E23" s="146">
        <v>6</v>
      </c>
      <c r="F23" s="146">
        <v>731207</v>
      </c>
      <c r="G23" s="146">
        <v>51</v>
      </c>
      <c r="H23" s="146">
        <v>33</v>
      </c>
      <c r="I23" s="146">
        <v>18</v>
      </c>
      <c r="J23" s="146">
        <v>1205076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25</v>
      </c>
      <c r="D24" s="146">
        <v>16</v>
      </c>
      <c r="E24" s="146">
        <v>9</v>
      </c>
      <c r="F24" s="146">
        <v>520970</v>
      </c>
      <c r="G24" s="146">
        <v>8</v>
      </c>
      <c r="H24" s="146">
        <v>6</v>
      </c>
      <c r="I24" s="146">
        <v>2</v>
      </c>
      <c r="J24" s="146">
        <v>123800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4</v>
      </c>
      <c r="D25" s="146">
        <v>3</v>
      </c>
      <c r="E25" s="146">
        <v>1</v>
      </c>
      <c r="F25" s="146">
        <v>166739</v>
      </c>
      <c r="G25" s="146">
        <v>54</v>
      </c>
      <c r="H25" s="146">
        <v>39</v>
      </c>
      <c r="I25" s="146">
        <v>15</v>
      </c>
      <c r="J25" s="146">
        <v>887450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37</v>
      </c>
      <c r="D26" s="146">
        <v>25</v>
      </c>
      <c r="E26" s="146">
        <v>12</v>
      </c>
      <c r="F26" s="146">
        <v>1222942</v>
      </c>
      <c r="G26" s="146">
        <v>46</v>
      </c>
      <c r="H26" s="146">
        <v>28</v>
      </c>
      <c r="I26" s="146">
        <v>18</v>
      </c>
      <c r="J26" s="146">
        <v>984600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24</v>
      </c>
      <c r="D27" s="146">
        <v>12</v>
      </c>
      <c r="E27" s="146">
        <v>12</v>
      </c>
      <c r="F27" s="146">
        <v>358837</v>
      </c>
      <c r="G27" s="146">
        <v>14</v>
      </c>
      <c r="H27" s="146">
        <v>6</v>
      </c>
      <c r="I27" s="146">
        <v>8</v>
      </c>
      <c r="J27" s="146">
        <v>174675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1</v>
      </c>
      <c r="D28" s="146">
        <v>0</v>
      </c>
      <c r="E28" s="146">
        <v>1</v>
      </c>
      <c r="F28" s="146">
        <v>44815</v>
      </c>
      <c r="G28" s="146">
        <v>6</v>
      </c>
      <c r="H28" s="146">
        <v>6</v>
      </c>
      <c r="I28" s="146">
        <v>0</v>
      </c>
      <c r="J28" s="146">
        <v>225641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0</v>
      </c>
      <c r="D29" s="170">
        <v>0</v>
      </c>
      <c r="E29" s="170">
        <v>0</v>
      </c>
      <c r="F29" s="170">
        <v>0</v>
      </c>
      <c r="G29" s="170">
        <v>1</v>
      </c>
      <c r="H29" s="170">
        <v>1</v>
      </c>
      <c r="I29" s="170">
        <v>0</v>
      </c>
      <c r="J29" s="170">
        <v>7500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-2978</v>
      </c>
      <c r="D35" s="86">
        <f>D7-歷年!C62</f>
        <v>-2107</v>
      </c>
      <c r="E35" s="86">
        <f>E7-歷年!D62</f>
        <v>-871</v>
      </c>
      <c r="F35" s="86">
        <f>F7-歷年!E62</f>
        <v>-55016627</v>
      </c>
      <c r="G35" s="86">
        <f>G7-歷年!F62</f>
        <v>-7459</v>
      </c>
      <c r="H35" s="86">
        <f>H7-歷年!G62</f>
        <v>-5528</v>
      </c>
      <c r="I35" s="86">
        <f>I7-歷年!H62</f>
        <v>-1931</v>
      </c>
      <c r="J35" s="86">
        <f>J7-歷年!I62</f>
        <v>-114939837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17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pane xSplit="2" ySplit="6" topLeftCell="C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200" t="s">
        <v>278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1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06" t="s">
        <v>11</v>
      </c>
      <c r="F6" s="225"/>
      <c r="G6" s="108" t="s">
        <v>9</v>
      </c>
      <c r="H6" s="108" t="s">
        <v>10</v>
      </c>
      <c r="I6" s="206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7506</v>
      </c>
      <c r="D7" s="64">
        <v>4987</v>
      </c>
      <c r="E7" s="64">
        <v>2519</v>
      </c>
      <c r="F7" s="64">
        <v>243942512</v>
      </c>
      <c r="G7" s="64">
        <v>12278</v>
      </c>
      <c r="H7" s="64">
        <v>8800</v>
      </c>
      <c r="I7" s="64">
        <v>3478</v>
      </c>
      <c r="J7" s="64">
        <v>234152634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1204</v>
      </c>
      <c r="D8" s="146">
        <v>675</v>
      </c>
      <c r="E8" s="146">
        <v>529</v>
      </c>
      <c r="F8" s="146">
        <v>52999639</v>
      </c>
      <c r="G8" s="146">
        <v>1122</v>
      </c>
      <c r="H8" s="146">
        <v>765</v>
      </c>
      <c r="I8" s="146">
        <v>357</v>
      </c>
      <c r="J8" s="146">
        <v>26768933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771</v>
      </c>
      <c r="D9" s="146">
        <v>555</v>
      </c>
      <c r="E9" s="146">
        <v>216</v>
      </c>
      <c r="F9" s="146">
        <v>26140386</v>
      </c>
      <c r="G9" s="146">
        <v>1381</v>
      </c>
      <c r="H9" s="146">
        <v>900</v>
      </c>
      <c r="I9" s="146">
        <v>481</v>
      </c>
      <c r="J9" s="146">
        <v>26415299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1754</v>
      </c>
      <c r="D10" s="146">
        <v>1400</v>
      </c>
      <c r="E10" s="146">
        <v>354</v>
      </c>
      <c r="F10" s="146">
        <v>25303246</v>
      </c>
      <c r="G10" s="146">
        <v>990</v>
      </c>
      <c r="H10" s="146">
        <v>640</v>
      </c>
      <c r="I10" s="146">
        <v>350</v>
      </c>
      <c r="J10" s="146">
        <v>23551401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1153</v>
      </c>
      <c r="D11" s="146">
        <v>631</v>
      </c>
      <c r="E11" s="146">
        <v>522</v>
      </c>
      <c r="F11" s="146">
        <v>55031034</v>
      </c>
      <c r="G11" s="146">
        <v>716</v>
      </c>
      <c r="H11" s="146">
        <v>476</v>
      </c>
      <c r="I11" s="146">
        <v>240</v>
      </c>
      <c r="J11" s="146">
        <v>11179085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350</v>
      </c>
      <c r="D12" s="146">
        <v>225</v>
      </c>
      <c r="E12" s="146">
        <v>125</v>
      </c>
      <c r="F12" s="146">
        <v>5625410</v>
      </c>
      <c r="G12" s="146">
        <v>1383</v>
      </c>
      <c r="H12" s="146">
        <v>997</v>
      </c>
      <c r="I12" s="146">
        <v>386</v>
      </c>
      <c r="J12" s="146">
        <v>25101267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305</v>
      </c>
      <c r="D13" s="146">
        <v>197</v>
      </c>
      <c r="E13" s="146">
        <v>108</v>
      </c>
      <c r="F13" s="146">
        <v>10398536</v>
      </c>
      <c r="G13" s="146">
        <v>895</v>
      </c>
      <c r="H13" s="146">
        <v>626</v>
      </c>
      <c r="I13" s="146">
        <v>269</v>
      </c>
      <c r="J13" s="146">
        <v>10970755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38</v>
      </c>
      <c r="D14" s="146">
        <v>16</v>
      </c>
      <c r="E14" s="146">
        <v>22</v>
      </c>
      <c r="F14" s="146">
        <v>1558749</v>
      </c>
      <c r="G14" s="146">
        <v>531</v>
      </c>
      <c r="H14" s="146">
        <v>400</v>
      </c>
      <c r="I14" s="146">
        <v>131</v>
      </c>
      <c r="J14" s="146">
        <v>11575050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73</v>
      </c>
      <c r="D15" s="146">
        <v>50</v>
      </c>
      <c r="E15" s="146">
        <v>23</v>
      </c>
      <c r="F15" s="146">
        <v>2135905</v>
      </c>
      <c r="G15" s="146">
        <v>124</v>
      </c>
      <c r="H15" s="146">
        <v>102</v>
      </c>
      <c r="I15" s="146">
        <v>22</v>
      </c>
      <c r="J15" s="146">
        <v>2275521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74</v>
      </c>
      <c r="D16" s="146">
        <v>38</v>
      </c>
      <c r="E16" s="146">
        <v>36</v>
      </c>
      <c r="F16" s="146">
        <v>3671826</v>
      </c>
      <c r="G16" s="146">
        <v>227</v>
      </c>
      <c r="H16" s="146">
        <v>173</v>
      </c>
      <c r="I16" s="146">
        <v>54</v>
      </c>
      <c r="J16" s="146">
        <v>3442500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274</v>
      </c>
      <c r="D17" s="146">
        <v>184</v>
      </c>
      <c r="E17" s="146">
        <v>90</v>
      </c>
      <c r="F17" s="146">
        <v>10653558</v>
      </c>
      <c r="G17" s="146">
        <v>788</v>
      </c>
      <c r="H17" s="146">
        <v>594</v>
      </c>
      <c r="I17" s="146">
        <v>194</v>
      </c>
      <c r="J17" s="146">
        <v>15282901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206</v>
      </c>
      <c r="D18" s="146">
        <v>165</v>
      </c>
      <c r="E18" s="146">
        <v>41</v>
      </c>
      <c r="F18" s="146">
        <v>3196489</v>
      </c>
      <c r="G18" s="146">
        <v>752</v>
      </c>
      <c r="H18" s="146">
        <v>546</v>
      </c>
      <c r="I18" s="146">
        <v>206</v>
      </c>
      <c r="J18" s="146">
        <v>12043374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338</v>
      </c>
      <c r="D19" s="146">
        <v>243</v>
      </c>
      <c r="E19" s="146">
        <v>95</v>
      </c>
      <c r="F19" s="146">
        <v>15208204</v>
      </c>
      <c r="G19" s="146">
        <v>1160</v>
      </c>
      <c r="H19" s="146">
        <v>901</v>
      </c>
      <c r="I19" s="146">
        <v>259</v>
      </c>
      <c r="J19" s="146">
        <v>24356280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154</v>
      </c>
      <c r="D20" s="146">
        <v>113</v>
      </c>
      <c r="E20" s="146">
        <v>41</v>
      </c>
      <c r="F20" s="146">
        <v>3976286</v>
      </c>
      <c r="G20" s="146">
        <v>358</v>
      </c>
      <c r="H20" s="146">
        <v>261</v>
      </c>
      <c r="I20" s="146">
        <v>97</v>
      </c>
      <c r="J20" s="146">
        <v>8324459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274</v>
      </c>
      <c r="D21" s="146">
        <v>181</v>
      </c>
      <c r="E21" s="146">
        <v>93</v>
      </c>
      <c r="F21" s="146">
        <v>7161069</v>
      </c>
      <c r="G21" s="146">
        <v>664</v>
      </c>
      <c r="H21" s="146">
        <v>545</v>
      </c>
      <c r="I21" s="146">
        <v>119</v>
      </c>
      <c r="J21" s="146">
        <v>7891640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139</v>
      </c>
      <c r="D22" s="148">
        <v>90</v>
      </c>
      <c r="E22" s="148">
        <v>49</v>
      </c>
      <c r="F22" s="148">
        <v>6245534</v>
      </c>
      <c r="G22" s="146">
        <v>438</v>
      </c>
      <c r="H22" s="146">
        <v>343</v>
      </c>
      <c r="I22" s="146">
        <v>95</v>
      </c>
      <c r="J22" s="146">
        <v>8312227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86</v>
      </c>
      <c r="D23" s="146">
        <v>46</v>
      </c>
      <c r="E23" s="146">
        <v>40</v>
      </c>
      <c r="F23" s="146">
        <v>3381163</v>
      </c>
      <c r="G23" s="146">
        <v>233</v>
      </c>
      <c r="H23" s="146">
        <v>172</v>
      </c>
      <c r="I23" s="146">
        <v>61</v>
      </c>
      <c r="J23" s="146">
        <v>5566169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66</v>
      </c>
      <c r="D24" s="146">
        <v>41</v>
      </c>
      <c r="E24" s="146">
        <v>25</v>
      </c>
      <c r="F24" s="146">
        <v>2307101</v>
      </c>
      <c r="G24" s="146">
        <v>69</v>
      </c>
      <c r="H24" s="146">
        <v>53</v>
      </c>
      <c r="I24" s="146">
        <v>16</v>
      </c>
      <c r="J24" s="146">
        <v>1517000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75</v>
      </c>
      <c r="D25" s="146">
        <v>31</v>
      </c>
      <c r="E25" s="146">
        <v>44</v>
      </c>
      <c r="F25" s="146">
        <v>2826749</v>
      </c>
      <c r="G25" s="146">
        <v>131</v>
      </c>
      <c r="H25" s="146">
        <v>94</v>
      </c>
      <c r="I25" s="146">
        <v>37</v>
      </c>
      <c r="J25" s="146">
        <v>2370925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82</v>
      </c>
      <c r="D26" s="146">
        <v>49</v>
      </c>
      <c r="E26" s="146">
        <v>33</v>
      </c>
      <c r="F26" s="146">
        <v>3758716</v>
      </c>
      <c r="G26" s="146">
        <v>206</v>
      </c>
      <c r="H26" s="146">
        <v>123</v>
      </c>
      <c r="I26" s="146">
        <v>83</v>
      </c>
      <c r="J26" s="146">
        <v>4879733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68</v>
      </c>
      <c r="D27" s="146">
        <v>47</v>
      </c>
      <c r="E27" s="146">
        <v>21</v>
      </c>
      <c r="F27" s="146">
        <v>1213940</v>
      </c>
      <c r="G27" s="146">
        <v>81</v>
      </c>
      <c r="H27" s="146">
        <v>66</v>
      </c>
      <c r="I27" s="146">
        <v>15</v>
      </c>
      <c r="J27" s="146">
        <v>1398833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20</v>
      </c>
      <c r="D28" s="146">
        <v>9</v>
      </c>
      <c r="E28" s="146">
        <v>11</v>
      </c>
      <c r="F28" s="146">
        <v>999331</v>
      </c>
      <c r="G28" s="146">
        <v>29</v>
      </c>
      <c r="H28" s="146">
        <v>23</v>
      </c>
      <c r="I28" s="146">
        <v>6</v>
      </c>
      <c r="J28" s="146">
        <v>929282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2</v>
      </c>
      <c r="D29" s="170">
        <v>1</v>
      </c>
      <c r="E29" s="170">
        <v>1</v>
      </c>
      <c r="F29" s="170">
        <v>149641</v>
      </c>
      <c r="G29" s="170">
        <v>0</v>
      </c>
      <c r="H29" s="170">
        <v>0</v>
      </c>
      <c r="I29" s="170">
        <v>0</v>
      </c>
      <c r="J29" s="170">
        <v>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3007</v>
      </c>
      <c r="D35" s="86">
        <f>D7-歷年!C62</f>
        <v>1879</v>
      </c>
      <c r="E35" s="86">
        <f>E7-歷年!D62</f>
        <v>1128</v>
      </c>
      <c r="F35" s="86">
        <f>F7-歷年!E62</f>
        <v>141383346</v>
      </c>
      <c r="G35" s="86">
        <f>G7-歷年!F62</f>
        <v>1355</v>
      </c>
      <c r="H35" s="86">
        <f>H7-歷年!G62</f>
        <v>721</v>
      </c>
      <c r="I35" s="86">
        <f>I7-歷年!H62</f>
        <v>634</v>
      </c>
      <c r="J35" s="86">
        <f>J7-歷年!I62</f>
        <v>55780039</v>
      </c>
      <c r="K35" s="133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34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189" t="s">
        <v>251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1365</v>
      </c>
      <c r="D7" s="64">
        <v>917</v>
      </c>
      <c r="E7" s="64">
        <v>448</v>
      </c>
      <c r="F7" s="64">
        <v>42667607</v>
      </c>
      <c r="G7" s="64">
        <v>3154</v>
      </c>
      <c r="H7" s="64">
        <v>2357</v>
      </c>
      <c r="I7" s="64">
        <v>797</v>
      </c>
      <c r="J7" s="64">
        <v>57237920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168</v>
      </c>
      <c r="D8" s="146">
        <v>107</v>
      </c>
      <c r="E8" s="146">
        <v>61</v>
      </c>
      <c r="F8" s="146">
        <v>8374226</v>
      </c>
      <c r="G8" s="146">
        <v>385</v>
      </c>
      <c r="H8" s="146">
        <v>286</v>
      </c>
      <c r="I8" s="146">
        <v>99</v>
      </c>
      <c r="J8" s="146">
        <v>9634921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206</v>
      </c>
      <c r="D9" s="146">
        <v>151</v>
      </c>
      <c r="E9" s="146">
        <v>55</v>
      </c>
      <c r="F9" s="146">
        <v>5495769</v>
      </c>
      <c r="G9" s="146">
        <v>506</v>
      </c>
      <c r="H9" s="146">
        <v>358</v>
      </c>
      <c r="I9" s="146">
        <v>148</v>
      </c>
      <c r="J9" s="146">
        <v>8062200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169</v>
      </c>
      <c r="D10" s="146">
        <v>123</v>
      </c>
      <c r="E10" s="146">
        <v>46</v>
      </c>
      <c r="F10" s="146">
        <v>1507286</v>
      </c>
      <c r="G10" s="146">
        <v>197</v>
      </c>
      <c r="H10" s="146">
        <v>133</v>
      </c>
      <c r="I10" s="146">
        <v>64</v>
      </c>
      <c r="J10" s="146">
        <v>4893027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182</v>
      </c>
      <c r="D11" s="146">
        <v>106</v>
      </c>
      <c r="E11" s="146">
        <v>76</v>
      </c>
      <c r="F11" s="146">
        <v>8856564</v>
      </c>
      <c r="G11" s="146">
        <v>107</v>
      </c>
      <c r="H11" s="146">
        <v>83</v>
      </c>
      <c r="I11" s="146">
        <v>24</v>
      </c>
      <c r="J11" s="146">
        <v>2011865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126</v>
      </c>
      <c r="D12" s="146">
        <v>87</v>
      </c>
      <c r="E12" s="146">
        <v>39</v>
      </c>
      <c r="F12" s="146">
        <v>1938765</v>
      </c>
      <c r="G12" s="146">
        <v>348</v>
      </c>
      <c r="H12" s="146">
        <v>275</v>
      </c>
      <c r="I12" s="146">
        <v>73</v>
      </c>
      <c r="J12" s="146">
        <v>5486916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66</v>
      </c>
      <c r="D13" s="146">
        <v>36</v>
      </c>
      <c r="E13" s="146">
        <v>30</v>
      </c>
      <c r="F13" s="146">
        <v>2026981</v>
      </c>
      <c r="G13" s="146">
        <v>260</v>
      </c>
      <c r="H13" s="146">
        <v>191</v>
      </c>
      <c r="I13" s="146">
        <v>69</v>
      </c>
      <c r="J13" s="146">
        <v>3232504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17</v>
      </c>
      <c r="D14" s="146">
        <v>14</v>
      </c>
      <c r="E14" s="146">
        <v>3</v>
      </c>
      <c r="F14" s="146">
        <v>610628</v>
      </c>
      <c r="G14" s="146">
        <v>136</v>
      </c>
      <c r="H14" s="146">
        <v>106</v>
      </c>
      <c r="I14" s="146">
        <v>30</v>
      </c>
      <c r="J14" s="146">
        <v>3022725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25</v>
      </c>
      <c r="D15" s="146">
        <v>15</v>
      </c>
      <c r="E15" s="146">
        <v>10</v>
      </c>
      <c r="F15" s="146">
        <v>792701</v>
      </c>
      <c r="G15" s="146">
        <v>22</v>
      </c>
      <c r="H15" s="146">
        <v>18</v>
      </c>
      <c r="I15" s="146">
        <v>4</v>
      </c>
      <c r="J15" s="146">
        <v>409250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11</v>
      </c>
      <c r="D16" s="146">
        <v>3</v>
      </c>
      <c r="E16" s="146">
        <v>8</v>
      </c>
      <c r="F16" s="146">
        <v>324881</v>
      </c>
      <c r="G16" s="146">
        <v>60</v>
      </c>
      <c r="H16" s="146">
        <v>49</v>
      </c>
      <c r="I16" s="146">
        <v>11</v>
      </c>
      <c r="J16" s="146">
        <v>949750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44</v>
      </c>
      <c r="D17" s="146">
        <v>27</v>
      </c>
      <c r="E17" s="146">
        <v>17</v>
      </c>
      <c r="F17" s="146">
        <v>1830452</v>
      </c>
      <c r="G17" s="146">
        <v>231</v>
      </c>
      <c r="H17" s="146">
        <v>174</v>
      </c>
      <c r="I17" s="146">
        <v>57</v>
      </c>
      <c r="J17" s="146">
        <v>3530794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49</v>
      </c>
      <c r="D18" s="146">
        <v>40</v>
      </c>
      <c r="E18" s="146">
        <v>9</v>
      </c>
      <c r="F18" s="146">
        <v>374951</v>
      </c>
      <c r="G18" s="146">
        <v>175</v>
      </c>
      <c r="H18" s="146">
        <v>130</v>
      </c>
      <c r="I18" s="146">
        <v>45</v>
      </c>
      <c r="J18" s="146">
        <v>2644174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89</v>
      </c>
      <c r="D19" s="146">
        <v>57</v>
      </c>
      <c r="E19" s="146">
        <v>32</v>
      </c>
      <c r="F19" s="146">
        <v>3396808</v>
      </c>
      <c r="G19" s="146">
        <v>257</v>
      </c>
      <c r="H19" s="146">
        <v>200</v>
      </c>
      <c r="I19" s="146">
        <v>57</v>
      </c>
      <c r="J19" s="146">
        <v>5608161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34</v>
      </c>
      <c r="D20" s="146">
        <v>28</v>
      </c>
      <c r="E20" s="146">
        <v>6</v>
      </c>
      <c r="F20" s="146">
        <v>613628</v>
      </c>
      <c r="G20" s="146">
        <v>110</v>
      </c>
      <c r="H20" s="146">
        <v>83</v>
      </c>
      <c r="I20" s="146">
        <v>27</v>
      </c>
      <c r="J20" s="146">
        <v>1919428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53</v>
      </c>
      <c r="D21" s="146">
        <v>42</v>
      </c>
      <c r="E21" s="146">
        <v>11</v>
      </c>
      <c r="F21" s="146">
        <v>1487707</v>
      </c>
      <c r="G21" s="146">
        <v>118</v>
      </c>
      <c r="H21" s="146">
        <v>91</v>
      </c>
      <c r="I21" s="146">
        <v>27</v>
      </c>
      <c r="J21" s="146">
        <v>1321700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28</v>
      </c>
      <c r="D22" s="148">
        <v>15</v>
      </c>
      <c r="E22" s="148">
        <v>13</v>
      </c>
      <c r="F22" s="148">
        <v>1569519</v>
      </c>
      <c r="G22" s="146">
        <v>114</v>
      </c>
      <c r="H22" s="146">
        <v>94</v>
      </c>
      <c r="I22" s="146">
        <v>20</v>
      </c>
      <c r="J22" s="146">
        <v>1926449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20</v>
      </c>
      <c r="D23" s="146">
        <v>13</v>
      </c>
      <c r="E23" s="146">
        <v>7</v>
      </c>
      <c r="F23" s="146">
        <v>1104648</v>
      </c>
      <c r="G23" s="146">
        <v>35</v>
      </c>
      <c r="H23" s="146">
        <v>25</v>
      </c>
      <c r="I23" s="146">
        <v>10</v>
      </c>
      <c r="J23" s="146">
        <v>675336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28</v>
      </c>
      <c r="D24" s="146">
        <v>22</v>
      </c>
      <c r="E24" s="146">
        <v>6</v>
      </c>
      <c r="F24" s="146">
        <v>804065</v>
      </c>
      <c r="G24" s="146">
        <v>6</v>
      </c>
      <c r="H24" s="146">
        <v>5</v>
      </c>
      <c r="I24" s="146">
        <v>1</v>
      </c>
      <c r="J24" s="146">
        <v>203600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8</v>
      </c>
      <c r="D25" s="146">
        <v>5</v>
      </c>
      <c r="E25" s="146">
        <v>3</v>
      </c>
      <c r="F25" s="146">
        <v>363982</v>
      </c>
      <c r="G25" s="146">
        <v>41</v>
      </c>
      <c r="H25" s="146">
        <v>26</v>
      </c>
      <c r="I25" s="146">
        <v>15</v>
      </c>
      <c r="J25" s="146">
        <v>671550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17</v>
      </c>
      <c r="D26" s="146">
        <v>11</v>
      </c>
      <c r="E26" s="146">
        <v>6</v>
      </c>
      <c r="F26" s="146">
        <v>668647</v>
      </c>
      <c r="G26" s="146">
        <v>34</v>
      </c>
      <c r="H26" s="146">
        <v>21</v>
      </c>
      <c r="I26" s="146">
        <v>13</v>
      </c>
      <c r="J26" s="146">
        <v>838700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19</v>
      </c>
      <c r="D27" s="146">
        <v>13</v>
      </c>
      <c r="E27" s="146">
        <v>6</v>
      </c>
      <c r="F27" s="146">
        <v>145240</v>
      </c>
      <c r="G27" s="146">
        <v>10</v>
      </c>
      <c r="H27" s="146">
        <v>7</v>
      </c>
      <c r="I27" s="146">
        <v>3</v>
      </c>
      <c r="J27" s="146">
        <v>180870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6</v>
      </c>
      <c r="D28" s="146">
        <v>2</v>
      </c>
      <c r="E28" s="146">
        <v>4</v>
      </c>
      <c r="F28" s="146">
        <v>380159</v>
      </c>
      <c r="G28" s="146">
        <v>1</v>
      </c>
      <c r="H28" s="146">
        <v>1</v>
      </c>
      <c r="I28" s="146">
        <v>0</v>
      </c>
      <c r="J28" s="146">
        <v>10500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0</v>
      </c>
      <c r="D29" s="170">
        <v>0</v>
      </c>
      <c r="E29" s="170">
        <v>0</v>
      </c>
      <c r="F29" s="170">
        <v>0</v>
      </c>
      <c r="G29" s="170">
        <v>1</v>
      </c>
      <c r="H29" s="170">
        <v>1</v>
      </c>
      <c r="I29" s="170">
        <v>0</v>
      </c>
      <c r="J29" s="170">
        <v>3500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-3134</v>
      </c>
      <c r="D35" s="86">
        <f>D7-歷年!C62</f>
        <v>-2191</v>
      </c>
      <c r="E35" s="86">
        <f>E7-歷年!D62</f>
        <v>-943</v>
      </c>
      <c r="F35" s="86">
        <f>F7-歷年!E62</f>
        <v>-59891559</v>
      </c>
      <c r="G35" s="86">
        <f>G7-歷年!F62</f>
        <v>-7769</v>
      </c>
      <c r="H35" s="86">
        <f>H7-歷年!G62</f>
        <v>-5722</v>
      </c>
      <c r="I35" s="86">
        <f>I7-歷年!H62</f>
        <v>-2047</v>
      </c>
      <c r="J35" s="86">
        <f>J7-歷年!I62</f>
        <v>-121134675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16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158" t="s">
        <v>225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1258</v>
      </c>
      <c r="D7" s="64">
        <v>851</v>
      </c>
      <c r="E7" s="64">
        <v>407</v>
      </c>
      <c r="F7" s="64">
        <v>43238220</v>
      </c>
      <c r="G7" s="64">
        <v>3315</v>
      </c>
      <c r="H7" s="64">
        <v>2479</v>
      </c>
      <c r="I7" s="64">
        <v>836</v>
      </c>
      <c r="J7" s="64">
        <v>58160135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223</v>
      </c>
      <c r="D8" s="146">
        <v>148</v>
      </c>
      <c r="E8" s="146">
        <v>75</v>
      </c>
      <c r="F8" s="146">
        <v>12621244</v>
      </c>
      <c r="G8" s="146">
        <v>407</v>
      </c>
      <c r="H8" s="146">
        <v>302</v>
      </c>
      <c r="I8" s="146">
        <v>105</v>
      </c>
      <c r="J8" s="146">
        <v>8791670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144</v>
      </c>
      <c r="D9" s="146">
        <v>94</v>
      </c>
      <c r="E9" s="146">
        <v>50</v>
      </c>
      <c r="F9" s="146">
        <v>3873458</v>
      </c>
      <c r="G9" s="146">
        <v>540</v>
      </c>
      <c r="H9" s="146">
        <v>387</v>
      </c>
      <c r="I9" s="146">
        <v>153</v>
      </c>
      <c r="J9" s="146">
        <v>7923105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170</v>
      </c>
      <c r="D10" s="146">
        <v>137</v>
      </c>
      <c r="E10" s="146">
        <v>33</v>
      </c>
      <c r="F10" s="146">
        <v>1964251</v>
      </c>
      <c r="G10" s="146">
        <v>241</v>
      </c>
      <c r="H10" s="146">
        <v>166</v>
      </c>
      <c r="I10" s="146">
        <v>75</v>
      </c>
      <c r="J10" s="146">
        <v>4718028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177</v>
      </c>
      <c r="D11" s="146">
        <v>111</v>
      </c>
      <c r="E11" s="146">
        <v>66</v>
      </c>
      <c r="F11" s="146">
        <v>8822714</v>
      </c>
      <c r="G11" s="146">
        <v>112</v>
      </c>
      <c r="H11" s="146">
        <v>73</v>
      </c>
      <c r="I11" s="146">
        <v>39</v>
      </c>
      <c r="J11" s="146">
        <v>2210750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72</v>
      </c>
      <c r="D12" s="146">
        <v>48</v>
      </c>
      <c r="E12" s="146">
        <v>24</v>
      </c>
      <c r="F12" s="146">
        <v>713236</v>
      </c>
      <c r="G12" s="146">
        <v>292</v>
      </c>
      <c r="H12" s="146">
        <v>233</v>
      </c>
      <c r="I12" s="146">
        <v>59</v>
      </c>
      <c r="J12" s="146">
        <v>4637130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67</v>
      </c>
      <c r="D13" s="146">
        <v>35</v>
      </c>
      <c r="E13" s="146">
        <v>32</v>
      </c>
      <c r="F13" s="146">
        <v>2048428</v>
      </c>
      <c r="G13" s="146">
        <v>227</v>
      </c>
      <c r="H13" s="146">
        <v>161</v>
      </c>
      <c r="I13" s="146">
        <v>66</v>
      </c>
      <c r="J13" s="146">
        <v>2629978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20</v>
      </c>
      <c r="D14" s="146">
        <v>18</v>
      </c>
      <c r="E14" s="146">
        <v>2</v>
      </c>
      <c r="F14" s="146">
        <v>853995</v>
      </c>
      <c r="G14" s="146">
        <v>159</v>
      </c>
      <c r="H14" s="146">
        <v>109</v>
      </c>
      <c r="I14" s="146">
        <v>50</v>
      </c>
      <c r="J14" s="146">
        <v>3183750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27</v>
      </c>
      <c r="D15" s="146">
        <v>19</v>
      </c>
      <c r="E15" s="146">
        <v>8</v>
      </c>
      <c r="F15" s="146">
        <v>948783</v>
      </c>
      <c r="G15" s="146">
        <v>26</v>
      </c>
      <c r="H15" s="146">
        <v>21</v>
      </c>
      <c r="I15" s="146">
        <v>5</v>
      </c>
      <c r="J15" s="146">
        <v>475225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12</v>
      </c>
      <c r="D16" s="146">
        <v>10</v>
      </c>
      <c r="E16" s="146">
        <v>2</v>
      </c>
      <c r="F16" s="146">
        <v>401964</v>
      </c>
      <c r="G16" s="146">
        <v>51</v>
      </c>
      <c r="H16" s="146">
        <v>39</v>
      </c>
      <c r="I16" s="146">
        <v>12</v>
      </c>
      <c r="J16" s="146">
        <v>819000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70</v>
      </c>
      <c r="D17" s="146">
        <v>51</v>
      </c>
      <c r="E17" s="146">
        <v>19</v>
      </c>
      <c r="F17" s="146">
        <v>3045659</v>
      </c>
      <c r="G17" s="146">
        <v>256</v>
      </c>
      <c r="H17" s="146">
        <v>205</v>
      </c>
      <c r="I17" s="146">
        <v>51</v>
      </c>
      <c r="J17" s="146">
        <v>4603006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26</v>
      </c>
      <c r="D18" s="146">
        <v>23</v>
      </c>
      <c r="E18" s="146">
        <v>3</v>
      </c>
      <c r="F18" s="146">
        <v>512707</v>
      </c>
      <c r="G18" s="146">
        <v>194</v>
      </c>
      <c r="H18" s="146">
        <v>151</v>
      </c>
      <c r="I18" s="146">
        <v>43</v>
      </c>
      <c r="J18" s="146">
        <v>2700546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81</v>
      </c>
      <c r="D19" s="146">
        <v>48</v>
      </c>
      <c r="E19" s="146">
        <v>33</v>
      </c>
      <c r="F19" s="146">
        <v>2839373</v>
      </c>
      <c r="G19" s="146">
        <v>265</v>
      </c>
      <c r="H19" s="146">
        <v>208</v>
      </c>
      <c r="I19" s="146">
        <v>57</v>
      </c>
      <c r="J19" s="146">
        <v>6042716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22</v>
      </c>
      <c r="D20" s="146">
        <v>19</v>
      </c>
      <c r="E20" s="146">
        <v>3</v>
      </c>
      <c r="F20" s="146">
        <v>572200</v>
      </c>
      <c r="G20" s="146">
        <v>51</v>
      </c>
      <c r="H20" s="146">
        <v>40</v>
      </c>
      <c r="I20" s="146">
        <v>11</v>
      </c>
      <c r="J20" s="146">
        <v>836953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43</v>
      </c>
      <c r="D21" s="146">
        <v>27</v>
      </c>
      <c r="E21" s="146">
        <v>16</v>
      </c>
      <c r="F21" s="146">
        <v>1189868</v>
      </c>
      <c r="G21" s="146">
        <v>152</v>
      </c>
      <c r="H21" s="146">
        <v>121</v>
      </c>
      <c r="I21" s="146">
        <v>31</v>
      </c>
      <c r="J21" s="146">
        <v>1979420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16</v>
      </c>
      <c r="D22" s="148">
        <v>8</v>
      </c>
      <c r="E22" s="148">
        <v>8</v>
      </c>
      <c r="F22" s="148">
        <v>510821</v>
      </c>
      <c r="G22" s="146">
        <v>128</v>
      </c>
      <c r="H22" s="146">
        <v>95</v>
      </c>
      <c r="I22" s="146">
        <v>33</v>
      </c>
      <c r="J22" s="146">
        <v>2161066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9</v>
      </c>
      <c r="D23" s="146">
        <v>5</v>
      </c>
      <c r="E23" s="146">
        <v>4</v>
      </c>
      <c r="F23" s="146">
        <v>396680</v>
      </c>
      <c r="G23" s="146">
        <v>59</v>
      </c>
      <c r="H23" s="146">
        <v>46</v>
      </c>
      <c r="I23" s="146">
        <v>13</v>
      </c>
      <c r="J23" s="146">
        <v>958182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16</v>
      </c>
      <c r="D24" s="146">
        <v>12</v>
      </c>
      <c r="E24" s="146">
        <v>4</v>
      </c>
      <c r="F24" s="146">
        <v>271569</v>
      </c>
      <c r="G24" s="146">
        <v>17</v>
      </c>
      <c r="H24" s="146">
        <v>14</v>
      </c>
      <c r="I24" s="146">
        <v>3</v>
      </c>
      <c r="J24" s="146">
        <v>284750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12</v>
      </c>
      <c r="D25" s="146">
        <v>10</v>
      </c>
      <c r="E25" s="146">
        <v>2</v>
      </c>
      <c r="F25" s="146">
        <v>808290</v>
      </c>
      <c r="G25" s="146">
        <v>80</v>
      </c>
      <c r="H25" s="146">
        <v>67</v>
      </c>
      <c r="I25" s="146">
        <v>13</v>
      </c>
      <c r="J25" s="146">
        <v>1717625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23</v>
      </c>
      <c r="D26" s="146">
        <v>11</v>
      </c>
      <c r="E26" s="146">
        <v>12</v>
      </c>
      <c r="F26" s="146">
        <v>403168</v>
      </c>
      <c r="G26" s="146">
        <v>40</v>
      </c>
      <c r="H26" s="146">
        <v>27</v>
      </c>
      <c r="I26" s="146">
        <v>13</v>
      </c>
      <c r="J26" s="146">
        <v>1189000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20</v>
      </c>
      <c r="D27" s="146">
        <v>14</v>
      </c>
      <c r="E27" s="146">
        <v>6</v>
      </c>
      <c r="F27" s="146">
        <v>298922</v>
      </c>
      <c r="G27" s="146">
        <v>13</v>
      </c>
      <c r="H27" s="146">
        <v>12</v>
      </c>
      <c r="I27" s="146">
        <v>1</v>
      </c>
      <c r="J27" s="146">
        <v>161235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7</v>
      </c>
      <c r="D28" s="146">
        <v>3</v>
      </c>
      <c r="E28" s="146">
        <v>4</v>
      </c>
      <c r="F28" s="146">
        <v>135879</v>
      </c>
      <c r="G28" s="146">
        <v>3</v>
      </c>
      <c r="H28" s="146">
        <v>2</v>
      </c>
      <c r="I28" s="146">
        <v>1</v>
      </c>
      <c r="J28" s="146">
        <v>88000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1</v>
      </c>
      <c r="D29" s="170">
        <v>0</v>
      </c>
      <c r="E29" s="170">
        <v>1</v>
      </c>
      <c r="F29" s="170">
        <v>5011</v>
      </c>
      <c r="G29" s="170">
        <v>2</v>
      </c>
      <c r="H29" s="170">
        <v>0</v>
      </c>
      <c r="I29" s="170">
        <v>2</v>
      </c>
      <c r="J29" s="170">
        <v>49000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-3241</v>
      </c>
      <c r="D35" s="86">
        <f>D7-歷年!C62</f>
        <v>-2257</v>
      </c>
      <c r="E35" s="86">
        <f>E7-歷年!D62</f>
        <v>-984</v>
      </c>
      <c r="F35" s="86">
        <f>F7-歷年!E62</f>
        <v>-59320946</v>
      </c>
      <c r="G35" s="86">
        <f>G7-歷年!F62</f>
        <v>-7608</v>
      </c>
      <c r="H35" s="86">
        <f>H7-歷年!G62</f>
        <v>-5600</v>
      </c>
      <c r="I35" s="86">
        <f>I7-歷年!H62</f>
        <v>-2008</v>
      </c>
      <c r="J35" s="86">
        <f>J7-歷年!I62</f>
        <v>-120212460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15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3" ySplit="7" topLeftCell="D8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158" t="s">
        <v>224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5792</v>
      </c>
      <c r="D7" s="64">
        <v>3738</v>
      </c>
      <c r="E7" s="64">
        <v>2054</v>
      </c>
      <c r="F7" s="64">
        <v>192439514</v>
      </c>
      <c r="G7" s="64">
        <v>13985</v>
      </c>
      <c r="H7" s="64">
        <v>10329</v>
      </c>
      <c r="I7" s="64">
        <v>3656</v>
      </c>
      <c r="J7" s="64">
        <v>240951309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481</v>
      </c>
      <c r="D8" s="146">
        <v>323</v>
      </c>
      <c r="E8" s="146">
        <v>158</v>
      </c>
      <c r="F8" s="146">
        <v>21521035</v>
      </c>
      <c r="G8" s="146">
        <v>1613</v>
      </c>
      <c r="H8" s="146">
        <v>1193</v>
      </c>
      <c r="I8" s="146">
        <v>420</v>
      </c>
      <c r="J8" s="146">
        <v>38183738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830</v>
      </c>
      <c r="D9" s="146">
        <v>490</v>
      </c>
      <c r="E9" s="146">
        <v>340</v>
      </c>
      <c r="F9" s="146">
        <v>26429405</v>
      </c>
      <c r="G9" s="146">
        <v>2255</v>
      </c>
      <c r="H9" s="146">
        <v>1694</v>
      </c>
      <c r="I9" s="146">
        <v>561</v>
      </c>
      <c r="J9" s="146">
        <v>39171367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827</v>
      </c>
      <c r="D10" s="146">
        <v>670</v>
      </c>
      <c r="E10" s="146">
        <v>157</v>
      </c>
      <c r="F10" s="146">
        <v>10959550</v>
      </c>
      <c r="G10" s="146">
        <v>974</v>
      </c>
      <c r="H10" s="146">
        <v>599</v>
      </c>
      <c r="I10" s="146">
        <v>375</v>
      </c>
      <c r="J10" s="146">
        <v>18782981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1266</v>
      </c>
      <c r="D11" s="146">
        <v>687</v>
      </c>
      <c r="E11" s="146">
        <v>579</v>
      </c>
      <c r="F11" s="146">
        <v>65979536</v>
      </c>
      <c r="G11" s="146">
        <v>548</v>
      </c>
      <c r="H11" s="146">
        <v>390</v>
      </c>
      <c r="I11" s="146">
        <v>158</v>
      </c>
      <c r="J11" s="146">
        <v>9923314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458</v>
      </c>
      <c r="D12" s="146">
        <v>290</v>
      </c>
      <c r="E12" s="146">
        <v>168</v>
      </c>
      <c r="F12" s="146">
        <v>7711417</v>
      </c>
      <c r="G12" s="146">
        <v>1436</v>
      </c>
      <c r="H12" s="146">
        <v>1106</v>
      </c>
      <c r="I12" s="146">
        <v>330</v>
      </c>
      <c r="J12" s="146">
        <v>22322022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261</v>
      </c>
      <c r="D13" s="146">
        <v>151</v>
      </c>
      <c r="E13" s="146">
        <v>110</v>
      </c>
      <c r="F13" s="146">
        <v>8206910</v>
      </c>
      <c r="G13" s="146">
        <v>1250</v>
      </c>
      <c r="H13" s="146">
        <v>881</v>
      </c>
      <c r="I13" s="146">
        <v>369</v>
      </c>
      <c r="J13" s="146">
        <v>14518048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54</v>
      </c>
      <c r="D14" s="146">
        <v>39</v>
      </c>
      <c r="E14" s="146">
        <v>15</v>
      </c>
      <c r="F14" s="146">
        <v>2432494</v>
      </c>
      <c r="G14" s="146">
        <v>574</v>
      </c>
      <c r="H14" s="146">
        <v>408</v>
      </c>
      <c r="I14" s="146">
        <v>166</v>
      </c>
      <c r="J14" s="146">
        <v>10616185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61</v>
      </c>
      <c r="D15" s="146">
        <v>48</v>
      </c>
      <c r="E15" s="146">
        <v>13</v>
      </c>
      <c r="F15" s="146">
        <v>1456714</v>
      </c>
      <c r="G15" s="146">
        <v>91</v>
      </c>
      <c r="H15" s="146">
        <v>75</v>
      </c>
      <c r="I15" s="146">
        <v>16</v>
      </c>
      <c r="J15" s="146">
        <v>1413100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27</v>
      </c>
      <c r="D16" s="146">
        <v>17</v>
      </c>
      <c r="E16" s="146">
        <v>10</v>
      </c>
      <c r="F16" s="146">
        <v>1286137</v>
      </c>
      <c r="G16" s="146">
        <v>298</v>
      </c>
      <c r="H16" s="146">
        <v>236</v>
      </c>
      <c r="I16" s="146">
        <v>62</v>
      </c>
      <c r="J16" s="146">
        <v>5026655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216</v>
      </c>
      <c r="D17" s="146">
        <v>130</v>
      </c>
      <c r="E17" s="146">
        <v>86</v>
      </c>
      <c r="F17" s="146">
        <v>9186916</v>
      </c>
      <c r="G17" s="146">
        <v>866</v>
      </c>
      <c r="H17" s="146">
        <v>630</v>
      </c>
      <c r="I17" s="146">
        <v>236</v>
      </c>
      <c r="J17" s="146">
        <v>13714945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202</v>
      </c>
      <c r="D18" s="146">
        <v>172</v>
      </c>
      <c r="E18" s="146">
        <v>30</v>
      </c>
      <c r="F18" s="146">
        <v>2264615</v>
      </c>
      <c r="G18" s="146">
        <v>746</v>
      </c>
      <c r="H18" s="146">
        <v>584</v>
      </c>
      <c r="I18" s="146">
        <v>162</v>
      </c>
      <c r="J18" s="146">
        <v>10577429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322</v>
      </c>
      <c r="D19" s="146">
        <v>213</v>
      </c>
      <c r="E19" s="146">
        <v>109</v>
      </c>
      <c r="F19" s="146">
        <v>10695314</v>
      </c>
      <c r="G19" s="146">
        <v>1055</v>
      </c>
      <c r="H19" s="146">
        <v>805</v>
      </c>
      <c r="I19" s="146">
        <v>250</v>
      </c>
      <c r="J19" s="146">
        <v>22140571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112</v>
      </c>
      <c r="D20" s="146">
        <v>78</v>
      </c>
      <c r="E20" s="146">
        <v>34</v>
      </c>
      <c r="F20" s="146">
        <v>2012438</v>
      </c>
      <c r="G20" s="146">
        <v>366</v>
      </c>
      <c r="H20" s="146">
        <v>289</v>
      </c>
      <c r="I20" s="146">
        <v>77</v>
      </c>
      <c r="J20" s="146">
        <v>5678490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189</v>
      </c>
      <c r="D21" s="146">
        <v>135</v>
      </c>
      <c r="E21" s="146">
        <v>54</v>
      </c>
      <c r="F21" s="146">
        <v>5045467</v>
      </c>
      <c r="G21" s="146">
        <v>531</v>
      </c>
      <c r="H21" s="146">
        <v>414</v>
      </c>
      <c r="I21" s="146">
        <v>117</v>
      </c>
      <c r="J21" s="146">
        <v>3876300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109</v>
      </c>
      <c r="D22" s="148">
        <v>72</v>
      </c>
      <c r="E22" s="148">
        <v>37</v>
      </c>
      <c r="F22" s="148">
        <v>4046861</v>
      </c>
      <c r="G22" s="146">
        <v>585</v>
      </c>
      <c r="H22" s="146">
        <v>435</v>
      </c>
      <c r="I22" s="146">
        <v>150</v>
      </c>
      <c r="J22" s="146">
        <v>9329179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74</v>
      </c>
      <c r="D23" s="146">
        <v>52</v>
      </c>
      <c r="E23" s="146">
        <v>22</v>
      </c>
      <c r="F23" s="146">
        <v>2504884</v>
      </c>
      <c r="G23" s="146">
        <v>327</v>
      </c>
      <c r="H23" s="146">
        <v>249</v>
      </c>
      <c r="I23" s="146">
        <v>78</v>
      </c>
      <c r="J23" s="146">
        <v>5669849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77</v>
      </c>
      <c r="D24" s="146">
        <v>48</v>
      </c>
      <c r="E24" s="146">
        <v>29</v>
      </c>
      <c r="F24" s="146">
        <v>1902285</v>
      </c>
      <c r="G24" s="146">
        <v>52</v>
      </c>
      <c r="H24" s="146">
        <v>41</v>
      </c>
      <c r="I24" s="146">
        <v>11</v>
      </c>
      <c r="J24" s="146">
        <v>894550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37</v>
      </c>
      <c r="D25" s="146">
        <v>26</v>
      </c>
      <c r="E25" s="146">
        <v>11</v>
      </c>
      <c r="F25" s="146">
        <v>2994882</v>
      </c>
      <c r="G25" s="146">
        <v>202</v>
      </c>
      <c r="H25" s="146">
        <v>155</v>
      </c>
      <c r="I25" s="146">
        <v>47</v>
      </c>
      <c r="J25" s="146">
        <v>3969360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86</v>
      </c>
      <c r="D26" s="146">
        <v>33</v>
      </c>
      <c r="E26" s="146">
        <v>53</v>
      </c>
      <c r="F26" s="146">
        <v>2688621</v>
      </c>
      <c r="G26" s="146">
        <v>151</v>
      </c>
      <c r="H26" s="146">
        <v>96</v>
      </c>
      <c r="I26" s="146">
        <v>55</v>
      </c>
      <c r="J26" s="146">
        <v>3731000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73</v>
      </c>
      <c r="D27" s="146">
        <v>48</v>
      </c>
      <c r="E27" s="146">
        <v>25</v>
      </c>
      <c r="F27" s="146">
        <v>1292608</v>
      </c>
      <c r="G27" s="146">
        <v>48</v>
      </c>
      <c r="H27" s="146">
        <v>32</v>
      </c>
      <c r="I27" s="146">
        <v>16</v>
      </c>
      <c r="J27" s="146">
        <v>782029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28</v>
      </c>
      <c r="D28" s="146">
        <v>14</v>
      </c>
      <c r="E28" s="146">
        <v>14</v>
      </c>
      <c r="F28" s="146">
        <v>1748951</v>
      </c>
      <c r="G28" s="146">
        <v>16</v>
      </c>
      <c r="H28" s="146">
        <v>16</v>
      </c>
      <c r="I28" s="146">
        <v>0</v>
      </c>
      <c r="J28" s="146">
        <v>618197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2</v>
      </c>
      <c r="D29" s="170">
        <v>2</v>
      </c>
      <c r="E29" s="170">
        <v>0</v>
      </c>
      <c r="F29" s="170">
        <v>72474</v>
      </c>
      <c r="G29" s="170">
        <v>1</v>
      </c>
      <c r="H29" s="170">
        <v>1</v>
      </c>
      <c r="I29" s="170">
        <v>0</v>
      </c>
      <c r="J29" s="170">
        <v>12000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1293</v>
      </c>
      <c r="D35" s="86">
        <f>D7-歷年!C62</f>
        <v>630</v>
      </c>
      <c r="E35" s="86">
        <f>E7-歷年!D62</f>
        <v>663</v>
      </c>
      <c r="F35" s="86">
        <f>F7-歷年!E62</f>
        <v>89880348</v>
      </c>
      <c r="G35" s="86">
        <f>G7-歷年!F62</f>
        <v>3062</v>
      </c>
      <c r="H35" s="86">
        <f>H7-歷年!G62</f>
        <v>2250</v>
      </c>
      <c r="I35" s="86">
        <f>I7-歷年!H62</f>
        <v>812</v>
      </c>
      <c r="J35" s="86">
        <f>J7-歷年!I62</f>
        <v>62578714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14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pane xSplit="2" ySplit="6" topLeftCell="C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2.28515625" style="139" customWidth="1"/>
    <col min="6" max="6" width="13.85546875" style="139" customWidth="1"/>
    <col min="7" max="9" width="12.28515625" style="139" customWidth="1"/>
    <col min="10" max="10" width="14.28515625" style="139" customWidth="1"/>
    <col min="11" max="16384" width="7.7109375" style="139"/>
  </cols>
  <sheetData>
    <row r="1" spans="1:10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0" s="125" customFormat="1" ht="13.9" customHeight="1" x14ac:dyDescent="0.3">
      <c r="A2" s="158" t="s">
        <v>222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0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0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0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0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0" s="131" customFormat="1" ht="14.1" customHeight="1" x14ac:dyDescent="0.3">
      <c r="A7" s="173" t="s">
        <v>212</v>
      </c>
      <c r="B7" s="132" t="s">
        <v>211</v>
      </c>
      <c r="C7" s="63">
        <v>5062</v>
      </c>
      <c r="D7" s="64">
        <v>3329</v>
      </c>
      <c r="E7" s="64">
        <v>1733</v>
      </c>
      <c r="F7" s="64">
        <v>156597994</v>
      </c>
      <c r="G7" s="64">
        <v>12553</v>
      </c>
      <c r="H7" s="64">
        <v>9250</v>
      </c>
      <c r="I7" s="64">
        <v>3303</v>
      </c>
      <c r="J7" s="64">
        <v>211655435</v>
      </c>
    </row>
    <row r="8" spans="1:10" s="134" customFormat="1" ht="14.1" customHeight="1" x14ac:dyDescent="0.3">
      <c r="A8" s="65" t="s">
        <v>154</v>
      </c>
      <c r="B8" s="68" t="s">
        <v>155</v>
      </c>
      <c r="C8" s="89">
        <v>311</v>
      </c>
      <c r="D8" s="90">
        <v>213</v>
      </c>
      <c r="E8" s="90">
        <v>98</v>
      </c>
      <c r="F8" s="90">
        <v>12754644</v>
      </c>
      <c r="G8" s="90">
        <v>1575</v>
      </c>
      <c r="H8" s="90">
        <v>1193</v>
      </c>
      <c r="I8" s="90">
        <v>382</v>
      </c>
      <c r="J8" s="90">
        <v>31194984</v>
      </c>
    </row>
    <row r="9" spans="1:10" s="134" customFormat="1" ht="14.1" customHeight="1" x14ac:dyDescent="0.3">
      <c r="A9" s="65" t="s">
        <v>156</v>
      </c>
      <c r="B9" s="68" t="s">
        <v>157</v>
      </c>
      <c r="C9" s="89">
        <v>854</v>
      </c>
      <c r="D9" s="90">
        <v>568</v>
      </c>
      <c r="E9" s="90">
        <v>286</v>
      </c>
      <c r="F9" s="90">
        <v>21844132</v>
      </c>
      <c r="G9" s="90">
        <v>1853</v>
      </c>
      <c r="H9" s="90">
        <v>1299</v>
      </c>
      <c r="I9" s="90">
        <v>554</v>
      </c>
      <c r="J9" s="90">
        <v>29338775</v>
      </c>
    </row>
    <row r="10" spans="1:10" s="134" customFormat="1" ht="14.1" customHeight="1" x14ac:dyDescent="0.3">
      <c r="A10" s="172" t="s">
        <v>158</v>
      </c>
      <c r="B10" s="68" t="s">
        <v>159</v>
      </c>
      <c r="C10" s="89">
        <v>745</v>
      </c>
      <c r="D10" s="90">
        <v>624</v>
      </c>
      <c r="E10" s="90">
        <v>121</v>
      </c>
      <c r="F10" s="90">
        <v>7364164</v>
      </c>
      <c r="G10" s="90">
        <v>920</v>
      </c>
      <c r="H10" s="90">
        <v>587</v>
      </c>
      <c r="I10" s="90">
        <v>333</v>
      </c>
      <c r="J10" s="90">
        <v>16467045</v>
      </c>
    </row>
    <row r="11" spans="1:10" s="134" customFormat="1" ht="14.1" customHeight="1" x14ac:dyDescent="0.3">
      <c r="A11" s="172" t="s">
        <v>160</v>
      </c>
      <c r="B11" s="68" t="s">
        <v>161</v>
      </c>
      <c r="C11" s="89">
        <v>920</v>
      </c>
      <c r="D11" s="90">
        <v>502</v>
      </c>
      <c r="E11" s="90">
        <v>418</v>
      </c>
      <c r="F11" s="90">
        <v>47818900</v>
      </c>
      <c r="G11" s="90">
        <v>444</v>
      </c>
      <c r="H11" s="90">
        <v>307</v>
      </c>
      <c r="I11" s="90">
        <v>137</v>
      </c>
      <c r="J11" s="90">
        <v>8160505</v>
      </c>
    </row>
    <row r="12" spans="1:10" s="134" customFormat="1" ht="14.1" customHeight="1" x14ac:dyDescent="0.3">
      <c r="A12" s="65" t="s">
        <v>162</v>
      </c>
      <c r="B12" s="68" t="s">
        <v>163</v>
      </c>
      <c r="C12" s="89">
        <v>501</v>
      </c>
      <c r="D12" s="90">
        <v>295</v>
      </c>
      <c r="E12" s="90">
        <v>206</v>
      </c>
      <c r="F12" s="90">
        <v>11714904</v>
      </c>
      <c r="G12" s="90">
        <v>1231</v>
      </c>
      <c r="H12" s="90">
        <v>955</v>
      </c>
      <c r="I12" s="90">
        <v>276</v>
      </c>
      <c r="J12" s="90">
        <v>19131843</v>
      </c>
    </row>
    <row r="13" spans="1:10" s="134" customFormat="1" ht="14.1" customHeight="1" x14ac:dyDescent="0.3">
      <c r="A13" s="65" t="s">
        <v>164</v>
      </c>
      <c r="B13" s="68" t="s">
        <v>165</v>
      </c>
      <c r="C13" s="89">
        <v>212</v>
      </c>
      <c r="D13" s="90">
        <v>117</v>
      </c>
      <c r="E13" s="90">
        <v>95</v>
      </c>
      <c r="F13" s="90">
        <v>6528353</v>
      </c>
      <c r="G13" s="90">
        <v>1107</v>
      </c>
      <c r="H13" s="90">
        <v>856</v>
      </c>
      <c r="I13" s="90">
        <v>251</v>
      </c>
      <c r="J13" s="90">
        <v>15330009</v>
      </c>
    </row>
    <row r="14" spans="1:10" s="134" customFormat="1" ht="14.1" customHeight="1" x14ac:dyDescent="0.3">
      <c r="A14" s="136" t="s">
        <v>112</v>
      </c>
      <c r="B14" s="68" t="s">
        <v>166</v>
      </c>
      <c r="C14" s="145">
        <v>56</v>
      </c>
      <c r="D14" s="146">
        <v>38</v>
      </c>
      <c r="E14" s="146">
        <v>18</v>
      </c>
      <c r="F14" s="146">
        <v>2614868</v>
      </c>
      <c r="G14" s="146">
        <v>565</v>
      </c>
      <c r="H14" s="146">
        <v>385</v>
      </c>
      <c r="I14" s="146">
        <v>180</v>
      </c>
      <c r="J14" s="146">
        <v>10845712</v>
      </c>
    </row>
    <row r="15" spans="1:10" s="134" customFormat="1" ht="14.1" customHeight="1" x14ac:dyDescent="0.3">
      <c r="A15" s="136" t="s">
        <v>113</v>
      </c>
      <c r="B15" s="68" t="s">
        <v>167</v>
      </c>
      <c r="C15" s="145">
        <v>30</v>
      </c>
      <c r="D15" s="146">
        <v>24</v>
      </c>
      <c r="E15" s="146">
        <v>6</v>
      </c>
      <c r="F15" s="146">
        <v>895085</v>
      </c>
      <c r="G15" s="146">
        <v>60</v>
      </c>
      <c r="H15" s="146">
        <v>41</v>
      </c>
      <c r="I15" s="146">
        <v>19</v>
      </c>
      <c r="J15" s="146">
        <v>1063644</v>
      </c>
    </row>
    <row r="16" spans="1:10" s="134" customFormat="1" ht="14.1" customHeight="1" x14ac:dyDescent="0.3">
      <c r="A16" s="136" t="s">
        <v>114</v>
      </c>
      <c r="B16" s="68" t="s">
        <v>168</v>
      </c>
      <c r="C16" s="145">
        <v>30</v>
      </c>
      <c r="D16" s="146">
        <v>21</v>
      </c>
      <c r="E16" s="146">
        <v>9</v>
      </c>
      <c r="F16" s="146">
        <v>962968</v>
      </c>
      <c r="G16" s="146">
        <v>284</v>
      </c>
      <c r="H16" s="146">
        <v>234</v>
      </c>
      <c r="I16" s="146">
        <v>50</v>
      </c>
      <c r="J16" s="146">
        <v>5003037</v>
      </c>
    </row>
    <row r="17" spans="1:11" s="134" customFormat="1" ht="14.1" customHeight="1" x14ac:dyDescent="0.3">
      <c r="A17" s="136" t="s">
        <v>115</v>
      </c>
      <c r="B17" s="68" t="s">
        <v>169</v>
      </c>
      <c r="C17" s="145">
        <v>237</v>
      </c>
      <c r="D17" s="146">
        <v>155</v>
      </c>
      <c r="E17" s="146">
        <v>82</v>
      </c>
      <c r="F17" s="146">
        <v>12146172</v>
      </c>
      <c r="G17" s="146">
        <v>816</v>
      </c>
      <c r="H17" s="146">
        <v>609</v>
      </c>
      <c r="I17" s="146">
        <v>207</v>
      </c>
      <c r="J17" s="146">
        <v>13529334</v>
      </c>
    </row>
    <row r="18" spans="1:11" s="134" customFormat="1" ht="14.1" customHeight="1" x14ac:dyDescent="0.3">
      <c r="A18" s="136" t="s">
        <v>116</v>
      </c>
      <c r="B18" s="68" t="s">
        <v>170</v>
      </c>
      <c r="C18" s="145">
        <v>241</v>
      </c>
      <c r="D18" s="146">
        <v>194</v>
      </c>
      <c r="E18" s="146">
        <v>47</v>
      </c>
      <c r="F18" s="146">
        <v>2864126</v>
      </c>
      <c r="G18" s="146">
        <v>712</v>
      </c>
      <c r="H18" s="146">
        <v>532</v>
      </c>
      <c r="I18" s="146">
        <v>180</v>
      </c>
      <c r="J18" s="146">
        <v>9910526</v>
      </c>
    </row>
    <row r="19" spans="1:11" s="134" customFormat="1" ht="14.1" customHeight="1" x14ac:dyDescent="0.3">
      <c r="A19" s="136" t="s">
        <v>117</v>
      </c>
      <c r="B19" s="68" t="s">
        <v>172</v>
      </c>
      <c r="C19" s="145">
        <v>161</v>
      </c>
      <c r="D19" s="146">
        <v>91</v>
      </c>
      <c r="E19" s="146">
        <v>70</v>
      </c>
      <c r="F19" s="146">
        <v>6577481</v>
      </c>
      <c r="G19" s="146">
        <v>880</v>
      </c>
      <c r="H19" s="146">
        <v>663</v>
      </c>
      <c r="I19" s="146">
        <v>217</v>
      </c>
      <c r="J19" s="146">
        <v>18740059</v>
      </c>
    </row>
    <row r="20" spans="1:11" s="134" customFormat="1" ht="14.1" customHeight="1" x14ac:dyDescent="0.3">
      <c r="A20" s="136" t="s">
        <v>118</v>
      </c>
      <c r="B20" s="68" t="s">
        <v>173</v>
      </c>
      <c r="C20" s="145">
        <v>123</v>
      </c>
      <c r="D20" s="146">
        <v>87</v>
      </c>
      <c r="E20" s="146">
        <v>36</v>
      </c>
      <c r="F20" s="146">
        <v>1512816</v>
      </c>
      <c r="G20" s="146">
        <v>354</v>
      </c>
      <c r="H20" s="146">
        <v>251</v>
      </c>
      <c r="I20" s="146">
        <v>103</v>
      </c>
      <c r="J20" s="146">
        <v>6106203</v>
      </c>
    </row>
    <row r="21" spans="1:11" s="134" customFormat="1" ht="14.1" customHeight="1" x14ac:dyDescent="0.3">
      <c r="A21" s="136" t="s">
        <v>119</v>
      </c>
      <c r="B21" s="68" t="s">
        <v>174</v>
      </c>
      <c r="C21" s="145">
        <v>129</v>
      </c>
      <c r="D21" s="146">
        <v>89</v>
      </c>
      <c r="E21" s="146">
        <v>40</v>
      </c>
      <c r="F21" s="146">
        <v>4040627</v>
      </c>
      <c r="G21" s="146">
        <v>476</v>
      </c>
      <c r="H21" s="146">
        <v>376</v>
      </c>
      <c r="I21" s="146">
        <v>100</v>
      </c>
      <c r="J21" s="146">
        <v>3149340</v>
      </c>
    </row>
    <row r="22" spans="1:11" s="134" customFormat="1" ht="14.1" customHeight="1" x14ac:dyDescent="0.3">
      <c r="A22" s="136" t="s">
        <v>120</v>
      </c>
      <c r="B22" s="68" t="s">
        <v>175</v>
      </c>
      <c r="C22" s="147">
        <v>118</v>
      </c>
      <c r="D22" s="148">
        <v>76</v>
      </c>
      <c r="E22" s="148">
        <v>42</v>
      </c>
      <c r="F22" s="148">
        <v>4477176</v>
      </c>
      <c r="G22" s="146">
        <v>543</v>
      </c>
      <c r="H22" s="146">
        <v>405</v>
      </c>
      <c r="I22" s="146">
        <v>138</v>
      </c>
      <c r="J22" s="146">
        <v>9328242</v>
      </c>
    </row>
    <row r="23" spans="1:11" s="134" customFormat="1" ht="14.1" customHeight="1" x14ac:dyDescent="0.3">
      <c r="A23" s="136" t="s">
        <v>121</v>
      </c>
      <c r="B23" s="71" t="s">
        <v>176</v>
      </c>
      <c r="C23" s="145">
        <v>93</v>
      </c>
      <c r="D23" s="146">
        <v>64</v>
      </c>
      <c r="E23" s="146">
        <v>29</v>
      </c>
      <c r="F23" s="146">
        <v>2552866</v>
      </c>
      <c r="G23" s="146">
        <v>253</v>
      </c>
      <c r="H23" s="146">
        <v>202</v>
      </c>
      <c r="I23" s="146">
        <v>51</v>
      </c>
      <c r="J23" s="146">
        <v>4542936</v>
      </c>
    </row>
    <row r="24" spans="1:11" s="134" customFormat="1" ht="14.1" customHeight="1" x14ac:dyDescent="0.3">
      <c r="A24" s="136" t="s">
        <v>122</v>
      </c>
      <c r="B24" s="68" t="s">
        <v>177</v>
      </c>
      <c r="C24" s="145">
        <v>89</v>
      </c>
      <c r="D24" s="146">
        <v>57</v>
      </c>
      <c r="E24" s="146">
        <v>32</v>
      </c>
      <c r="F24" s="146">
        <v>2487289</v>
      </c>
      <c r="G24" s="146">
        <v>76</v>
      </c>
      <c r="H24" s="146">
        <v>59</v>
      </c>
      <c r="I24" s="146">
        <v>17</v>
      </c>
      <c r="J24" s="146">
        <v>1393700</v>
      </c>
    </row>
    <row r="25" spans="1:11" s="134" customFormat="1" ht="14.1" customHeight="1" x14ac:dyDescent="0.3">
      <c r="A25" s="136" t="s">
        <v>123</v>
      </c>
      <c r="B25" s="68" t="s">
        <v>178</v>
      </c>
      <c r="C25" s="145">
        <v>25</v>
      </c>
      <c r="D25" s="146">
        <v>13</v>
      </c>
      <c r="E25" s="146">
        <v>12</v>
      </c>
      <c r="F25" s="146">
        <v>1892942</v>
      </c>
      <c r="G25" s="146">
        <v>143</v>
      </c>
      <c r="H25" s="146">
        <v>123</v>
      </c>
      <c r="I25" s="146">
        <v>20</v>
      </c>
      <c r="J25" s="146">
        <v>2858847</v>
      </c>
    </row>
    <row r="26" spans="1:11" s="134" customFormat="1" ht="14.1" customHeight="1" x14ac:dyDescent="0.3">
      <c r="A26" s="136" t="s">
        <v>124</v>
      </c>
      <c r="B26" s="68" t="s">
        <v>179</v>
      </c>
      <c r="C26" s="145">
        <v>120</v>
      </c>
      <c r="D26" s="146">
        <v>65</v>
      </c>
      <c r="E26" s="146">
        <v>55</v>
      </c>
      <c r="F26" s="146">
        <v>4015279</v>
      </c>
      <c r="G26" s="146">
        <v>176</v>
      </c>
      <c r="H26" s="146">
        <v>102</v>
      </c>
      <c r="I26" s="146">
        <v>74</v>
      </c>
      <c r="J26" s="146">
        <v>4002527</v>
      </c>
    </row>
    <row r="27" spans="1:11" s="134" customFormat="1" ht="14.1" customHeight="1" x14ac:dyDescent="0.3">
      <c r="A27" s="136" t="s">
        <v>125</v>
      </c>
      <c r="B27" s="68" t="s">
        <v>180</v>
      </c>
      <c r="C27" s="145">
        <v>60</v>
      </c>
      <c r="D27" s="146">
        <v>34</v>
      </c>
      <c r="E27" s="146">
        <v>26</v>
      </c>
      <c r="F27" s="146">
        <v>1065832</v>
      </c>
      <c r="G27" s="146">
        <v>67</v>
      </c>
      <c r="H27" s="146">
        <v>59</v>
      </c>
      <c r="I27" s="146">
        <v>8</v>
      </c>
      <c r="J27" s="146">
        <v>962551</v>
      </c>
    </row>
    <row r="28" spans="1:11" s="131" customFormat="1" ht="14.1" customHeight="1" x14ac:dyDescent="0.3">
      <c r="A28" s="136" t="s">
        <v>171</v>
      </c>
      <c r="B28" s="68" t="s">
        <v>181</v>
      </c>
      <c r="C28" s="145">
        <v>5</v>
      </c>
      <c r="D28" s="146">
        <v>1</v>
      </c>
      <c r="E28" s="146">
        <v>4</v>
      </c>
      <c r="F28" s="146">
        <v>427238</v>
      </c>
      <c r="G28" s="146">
        <v>15</v>
      </c>
      <c r="H28" s="146">
        <v>10</v>
      </c>
      <c r="I28" s="146">
        <v>5</v>
      </c>
      <c r="J28" s="146">
        <v>483416</v>
      </c>
    </row>
    <row r="29" spans="1:11" ht="14.1" customHeight="1" x14ac:dyDescent="0.3">
      <c r="A29" s="137" t="s">
        <v>126</v>
      </c>
      <c r="B29" s="138" t="s">
        <v>182</v>
      </c>
      <c r="C29" s="169">
        <v>2</v>
      </c>
      <c r="D29" s="170">
        <v>1</v>
      </c>
      <c r="E29" s="170">
        <v>1</v>
      </c>
      <c r="F29" s="170">
        <v>40132</v>
      </c>
      <c r="G29" s="170">
        <v>3</v>
      </c>
      <c r="H29" s="170">
        <v>2</v>
      </c>
      <c r="I29" s="170">
        <v>1</v>
      </c>
      <c r="J29" s="170">
        <v>112200</v>
      </c>
    </row>
    <row r="30" spans="1:11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</row>
    <row r="31" spans="1:11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43"/>
    </row>
    <row r="32" spans="1:11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</row>
    <row r="33" spans="2:10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</row>
    <row r="34" spans="2:10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</row>
    <row r="35" spans="2:10" ht="13.9" hidden="1" customHeight="1" x14ac:dyDescent="0.3">
      <c r="B35" s="139" t="s">
        <v>130</v>
      </c>
      <c r="C35" s="86">
        <f>C7-歷年!B62</f>
        <v>563</v>
      </c>
      <c r="D35" s="86">
        <f>D7-歷年!C62</f>
        <v>221</v>
      </c>
      <c r="E35" s="86">
        <f>E7-歷年!D62</f>
        <v>342</v>
      </c>
      <c r="F35" s="86">
        <f>F7-歷年!E62</f>
        <v>54038828</v>
      </c>
      <c r="G35" s="86">
        <f>G7-歷年!F62</f>
        <v>1630</v>
      </c>
      <c r="H35" s="86">
        <f>H7-歷年!G62</f>
        <v>1171</v>
      </c>
      <c r="I35" s="86">
        <f>I7-歷年!H62</f>
        <v>459</v>
      </c>
      <c r="J35" s="86">
        <f>J7-歷年!I62</f>
        <v>33282840</v>
      </c>
    </row>
    <row r="39" spans="2:10" x14ac:dyDescent="0.3">
      <c r="C39" s="142"/>
      <c r="D39" s="142"/>
      <c r="F39" s="142"/>
      <c r="G39" s="142"/>
      <c r="H39" s="142"/>
      <c r="J39" s="142"/>
    </row>
    <row r="40" spans="2:10" x14ac:dyDescent="0.3">
      <c r="F40" s="142"/>
      <c r="J40" s="142"/>
    </row>
    <row r="41" spans="2:10" x14ac:dyDescent="0.3">
      <c r="F41" s="142"/>
      <c r="J41" s="142"/>
    </row>
    <row r="42" spans="2:10" x14ac:dyDescent="0.3">
      <c r="F42" s="142"/>
      <c r="J42" s="142"/>
    </row>
    <row r="43" spans="2:10" x14ac:dyDescent="0.3">
      <c r="F43" s="142"/>
      <c r="J43" s="142"/>
    </row>
    <row r="44" spans="2:10" x14ac:dyDescent="0.3">
      <c r="F44" s="142"/>
      <c r="J44" s="142"/>
    </row>
    <row r="45" spans="2:10" x14ac:dyDescent="0.3">
      <c r="F45" s="142"/>
      <c r="G45" s="142"/>
      <c r="J45" s="142"/>
    </row>
    <row r="46" spans="2:10" x14ac:dyDescent="0.3">
      <c r="F46" s="142"/>
      <c r="J46" s="142"/>
    </row>
    <row r="47" spans="2:10" x14ac:dyDescent="0.3">
      <c r="F47" s="142"/>
      <c r="J47" s="142"/>
    </row>
    <row r="48" spans="2:10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13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pane xSplit="2" ySplit="6" topLeftCell="C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2.28515625" style="139" customWidth="1"/>
    <col min="6" max="6" width="13.85546875" style="139" customWidth="1"/>
    <col min="7" max="9" width="12.28515625" style="139" customWidth="1"/>
    <col min="10" max="10" width="14.28515625" style="139" customWidth="1"/>
    <col min="11" max="16384" width="7.7109375" style="139"/>
  </cols>
  <sheetData>
    <row r="1" spans="1:10" s="102" customFormat="1" ht="20.100000000000001" customHeight="1" x14ac:dyDescent="0.3">
      <c r="A1" s="100" t="s">
        <v>136</v>
      </c>
      <c r="B1" s="101"/>
      <c r="C1" s="101"/>
      <c r="D1" s="101"/>
      <c r="E1" s="101"/>
      <c r="F1" s="101"/>
      <c r="G1" s="101"/>
      <c r="H1" s="101"/>
      <c r="I1" s="101"/>
    </row>
    <row r="2" spans="1:10" s="125" customFormat="1" ht="13.9" customHeight="1" x14ac:dyDescent="0.3">
      <c r="A2" s="158" t="s">
        <v>149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0" s="126" customFormat="1" ht="39" customHeight="1" x14ac:dyDescent="0.3">
      <c r="A3" s="214" t="s">
        <v>137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0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0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0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0" s="131" customFormat="1" ht="14.1" customHeight="1" x14ac:dyDescent="0.3">
      <c r="A7" s="173" t="s">
        <v>212</v>
      </c>
      <c r="B7" s="132" t="s">
        <v>211</v>
      </c>
      <c r="C7" s="63">
        <v>5250</v>
      </c>
      <c r="D7" s="64">
        <v>3734</v>
      </c>
      <c r="E7" s="64">
        <v>1516</v>
      </c>
      <c r="F7" s="64">
        <v>135656212</v>
      </c>
      <c r="G7" s="64">
        <v>12156</v>
      </c>
      <c r="H7" s="64">
        <v>8940</v>
      </c>
      <c r="I7" s="64">
        <v>3216</v>
      </c>
      <c r="J7" s="64">
        <v>201847652</v>
      </c>
    </row>
    <row r="8" spans="1:10" s="134" customFormat="1" ht="14.1" customHeight="1" x14ac:dyDescent="0.3">
      <c r="A8" s="65" t="s">
        <v>154</v>
      </c>
      <c r="B8" s="68" t="s">
        <v>155</v>
      </c>
      <c r="C8" s="89">
        <v>359</v>
      </c>
      <c r="D8" s="90">
        <v>241</v>
      </c>
      <c r="E8" s="90">
        <v>118</v>
      </c>
      <c r="F8" s="90">
        <v>12991539</v>
      </c>
      <c r="G8" s="90">
        <v>1393</v>
      </c>
      <c r="H8" s="90">
        <v>1042</v>
      </c>
      <c r="I8" s="90">
        <v>351</v>
      </c>
      <c r="J8" s="90">
        <v>27170334</v>
      </c>
    </row>
    <row r="9" spans="1:10" s="134" customFormat="1" ht="14.1" customHeight="1" x14ac:dyDescent="0.3">
      <c r="A9" s="65" t="s">
        <v>156</v>
      </c>
      <c r="B9" s="68" t="s">
        <v>157</v>
      </c>
      <c r="C9" s="89">
        <v>925</v>
      </c>
      <c r="D9" s="90">
        <v>654</v>
      </c>
      <c r="E9" s="90">
        <v>271</v>
      </c>
      <c r="F9" s="90">
        <v>19960869</v>
      </c>
      <c r="G9" s="90">
        <v>1826</v>
      </c>
      <c r="H9" s="90">
        <v>1247</v>
      </c>
      <c r="I9" s="90">
        <v>579</v>
      </c>
      <c r="J9" s="90">
        <v>28415580</v>
      </c>
    </row>
    <row r="10" spans="1:10" s="134" customFormat="1" ht="14.1" customHeight="1" x14ac:dyDescent="0.3">
      <c r="A10" s="172" t="s">
        <v>158</v>
      </c>
      <c r="B10" s="68" t="s">
        <v>159</v>
      </c>
      <c r="C10" s="89">
        <v>830</v>
      </c>
      <c r="D10" s="90">
        <v>693</v>
      </c>
      <c r="E10" s="90">
        <v>137</v>
      </c>
      <c r="F10" s="90">
        <v>10510537</v>
      </c>
      <c r="G10" s="90">
        <v>671</v>
      </c>
      <c r="H10" s="90">
        <v>452</v>
      </c>
      <c r="I10" s="90">
        <v>219</v>
      </c>
      <c r="J10" s="90">
        <v>15367896</v>
      </c>
    </row>
    <row r="11" spans="1:10" s="134" customFormat="1" ht="14.1" customHeight="1" x14ac:dyDescent="0.3">
      <c r="A11" s="172" t="s">
        <v>160</v>
      </c>
      <c r="B11" s="68" t="s">
        <v>161</v>
      </c>
      <c r="C11" s="89">
        <v>716</v>
      </c>
      <c r="D11" s="90">
        <v>422</v>
      </c>
      <c r="E11" s="90">
        <v>294</v>
      </c>
      <c r="F11" s="90">
        <v>36198471</v>
      </c>
      <c r="G11" s="90">
        <v>241</v>
      </c>
      <c r="H11" s="90">
        <v>175</v>
      </c>
      <c r="I11" s="90">
        <v>66</v>
      </c>
      <c r="J11" s="90">
        <v>5038073</v>
      </c>
    </row>
    <row r="12" spans="1:10" s="134" customFormat="1" ht="14.1" customHeight="1" x14ac:dyDescent="0.3">
      <c r="A12" s="65" t="s">
        <v>162</v>
      </c>
      <c r="B12" s="68" t="s">
        <v>163</v>
      </c>
      <c r="C12" s="89">
        <v>470</v>
      </c>
      <c r="D12" s="90">
        <v>304</v>
      </c>
      <c r="E12" s="90">
        <v>166</v>
      </c>
      <c r="F12" s="90">
        <v>10292905</v>
      </c>
      <c r="G12" s="90">
        <v>1259</v>
      </c>
      <c r="H12" s="90">
        <v>965</v>
      </c>
      <c r="I12" s="90">
        <v>294</v>
      </c>
      <c r="J12" s="90">
        <v>19424983</v>
      </c>
    </row>
    <row r="13" spans="1:10" s="134" customFormat="1" ht="14.1" customHeight="1" x14ac:dyDescent="0.3">
      <c r="A13" s="65" t="s">
        <v>164</v>
      </c>
      <c r="B13" s="68" t="s">
        <v>165</v>
      </c>
      <c r="C13" s="89">
        <v>192</v>
      </c>
      <c r="D13" s="90">
        <v>118</v>
      </c>
      <c r="E13" s="90">
        <v>74</v>
      </c>
      <c r="F13" s="90">
        <v>4954772</v>
      </c>
      <c r="G13" s="90">
        <v>1146</v>
      </c>
      <c r="H13" s="90">
        <v>805</v>
      </c>
      <c r="I13" s="90">
        <v>341</v>
      </c>
      <c r="J13" s="90">
        <v>16192966</v>
      </c>
    </row>
    <row r="14" spans="1:10" s="134" customFormat="1" ht="14.1" customHeight="1" x14ac:dyDescent="0.3">
      <c r="A14" s="136" t="s">
        <v>112</v>
      </c>
      <c r="B14" s="68" t="s">
        <v>166</v>
      </c>
      <c r="C14" s="145">
        <v>47</v>
      </c>
      <c r="D14" s="146">
        <v>29</v>
      </c>
      <c r="E14" s="146">
        <v>18</v>
      </c>
      <c r="F14" s="146">
        <v>1699758</v>
      </c>
      <c r="G14" s="146">
        <v>596</v>
      </c>
      <c r="H14" s="146">
        <v>439</v>
      </c>
      <c r="I14" s="146">
        <v>157</v>
      </c>
      <c r="J14" s="146">
        <v>10255250</v>
      </c>
    </row>
    <row r="15" spans="1:10" s="134" customFormat="1" ht="14.1" customHeight="1" x14ac:dyDescent="0.3">
      <c r="A15" s="136" t="s">
        <v>113</v>
      </c>
      <c r="B15" s="68" t="s">
        <v>167</v>
      </c>
      <c r="C15" s="145">
        <v>21</v>
      </c>
      <c r="D15" s="146">
        <v>13</v>
      </c>
      <c r="E15" s="146">
        <v>8</v>
      </c>
      <c r="F15" s="146">
        <v>233344</v>
      </c>
      <c r="G15" s="146">
        <v>83</v>
      </c>
      <c r="H15" s="146">
        <v>69</v>
      </c>
      <c r="I15" s="146">
        <v>14</v>
      </c>
      <c r="J15" s="146">
        <v>1320682</v>
      </c>
    </row>
    <row r="16" spans="1:10" s="134" customFormat="1" ht="14.1" customHeight="1" x14ac:dyDescent="0.3">
      <c r="A16" s="136" t="s">
        <v>114</v>
      </c>
      <c r="B16" s="68" t="s">
        <v>168</v>
      </c>
      <c r="C16" s="145">
        <v>27</v>
      </c>
      <c r="D16" s="146">
        <v>21</v>
      </c>
      <c r="E16" s="146">
        <v>6</v>
      </c>
      <c r="F16" s="146">
        <v>639390</v>
      </c>
      <c r="G16" s="146">
        <v>339</v>
      </c>
      <c r="H16" s="146">
        <v>243</v>
      </c>
      <c r="I16" s="146">
        <v>96</v>
      </c>
      <c r="J16" s="146">
        <v>5372657</v>
      </c>
    </row>
    <row r="17" spans="1:11" s="134" customFormat="1" ht="14.1" customHeight="1" x14ac:dyDescent="0.3">
      <c r="A17" s="136" t="s">
        <v>115</v>
      </c>
      <c r="B17" s="68" t="s">
        <v>169</v>
      </c>
      <c r="C17" s="145">
        <v>163</v>
      </c>
      <c r="D17" s="146">
        <v>105</v>
      </c>
      <c r="E17" s="146">
        <v>58</v>
      </c>
      <c r="F17" s="146">
        <v>9393150</v>
      </c>
      <c r="G17" s="146">
        <v>739</v>
      </c>
      <c r="H17" s="146">
        <v>553</v>
      </c>
      <c r="I17" s="146">
        <v>186</v>
      </c>
      <c r="J17" s="146">
        <v>10889147</v>
      </c>
    </row>
    <row r="18" spans="1:11" s="134" customFormat="1" ht="14.1" customHeight="1" x14ac:dyDescent="0.3">
      <c r="A18" s="136" t="s">
        <v>116</v>
      </c>
      <c r="B18" s="68" t="s">
        <v>170</v>
      </c>
      <c r="C18" s="145">
        <v>291</v>
      </c>
      <c r="D18" s="146">
        <v>231</v>
      </c>
      <c r="E18" s="146">
        <v>60</v>
      </c>
      <c r="F18" s="146">
        <v>3414648</v>
      </c>
      <c r="G18" s="146">
        <v>769</v>
      </c>
      <c r="H18" s="146">
        <v>605</v>
      </c>
      <c r="I18" s="146">
        <v>164</v>
      </c>
      <c r="J18" s="146">
        <v>10725732</v>
      </c>
    </row>
    <row r="19" spans="1:11" s="134" customFormat="1" ht="14.1" customHeight="1" x14ac:dyDescent="0.3">
      <c r="A19" s="136" t="s">
        <v>117</v>
      </c>
      <c r="B19" s="68" t="s">
        <v>172</v>
      </c>
      <c r="C19" s="145">
        <v>135</v>
      </c>
      <c r="D19" s="146">
        <v>92</v>
      </c>
      <c r="E19" s="146">
        <v>43</v>
      </c>
      <c r="F19" s="146">
        <v>5149840</v>
      </c>
      <c r="G19" s="146">
        <v>1020</v>
      </c>
      <c r="H19" s="146">
        <v>766</v>
      </c>
      <c r="I19" s="146">
        <v>254</v>
      </c>
      <c r="J19" s="146">
        <v>21087991</v>
      </c>
    </row>
    <row r="20" spans="1:11" s="134" customFormat="1" ht="14.1" customHeight="1" x14ac:dyDescent="0.3">
      <c r="A20" s="136" t="s">
        <v>118</v>
      </c>
      <c r="B20" s="68" t="s">
        <v>173</v>
      </c>
      <c r="C20" s="145">
        <v>118</v>
      </c>
      <c r="D20" s="146">
        <v>79</v>
      </c>
      <c r="E20" s="146">
        <v>39</v>
      </c>
      <c r="F20" s="146">
        <v>1818265</v>
      </c>
      <c r="G20" s="146">
        <v>337</v>
      </c>
      <c r="H20" s="146">
        <v>233</v>
      </c>
      <c r="I20" s="146">
        <v>104</v>
      </c>
      <c r="J20" s="146">
        <v>5227666</v>
      </c>
    </row>
    <row r="21" spans="1:11" s="134" customFormat="1" ht="14.1" customHeight="1" x14ac:dyDescent="0.3">
      <c r="A21" s="136" t="s">
        <v>119</v>
      </c>
      <c r="B21" s="68" t="s">
        <v>174</v>
      </c>
      <c r="C21" s="145">
        <v>138</v>
      </c>
      <c r="D21" s="146">
        <v>101</v>
      </c>
      <c r="E21" s="146">
        <v>37</v>
      </c>
      <c r="F21" s="146">
        <v>4326351</v>
      </c>
      <c r="G21" s="146">
        <v>437</v>
      </c>
      <c r="H21" s="146">
        <v>317</v>
      </c>
      <c r="I21" s="146">
        <v>120</v>
      </c>
      <c r="J21" s="146">
        <v>3225919</v>
      </c>
    </row>
    <row r="22" spans="1:11" s="134" customFormat="1" ht="14.1" customHeight="1" x14ac:dyDescent="0.3">
      <c r="A22" s="136" t="s">
        <v>120</v>
      </c>
      <c r="B22" s="68" t="s">
        <v>175</v>
      </c>
      <c r="C22" s="147">
        <v>394</v>
      </c>
      <c r="D22" s="148">
        <v>337</v>
      </c>
      <c r="E22" s="148">
        <v>57</v>
      </c>
      <c r="F22" s="148">
        <v>3369038</v>
      </c>
      <c r="G22" s="146">
        <v>556</v>
      </c>
      <c r="H22" s="146">
        <v>446</v>
      </c>
      <c r="I22" s="146">
        <v>110</v>
      </c>
      <c r="J22" s="146">
        <v>8968459</v>
      </c>
    </row>
    <row r="23" spans="1:11" s="134" customFormat="1" ht="14.1" customHeight="1" x14ac:dyDescent="0.3">
      <c r="A23" s="136" t="s">
        <v>121</v>
      </c>
      <c r="B23" s="71" t="s">
        <v>176</v>
      </c>
      <c r="C23" s="145">
        <v>60</v>
      </c>
      <c r="D23" s="146">
        <v>44</v>
      </c>
      <c r="E23" s="146">
        <v>16</v>
      </c>
      <c r="F23" s="146">
        <v>2021617</v>
      </c>
      <c r="G23" s="146">
        <v>263</v>
      </c>
      <c r="H23" s="146">
        <v>229</v>
      </c>
      <c r="I23" s="146">
        <v>34</v>
      </c>
      <c r="J23" s="146">
        <v>4193647</v>
      </c>
    </row>
    <row r="24" spans="1:11" s="134" customFormat="1" ht="14.1" customHeight="1" x14ac:dyDescent="0.3">
      <c r="A24" s="136" t="s">
        <v>122</v>
      </c>
      <c r="B24" s="68" t="s">
        <v>177</v>
      </c>
      <c r="C24" s="145">
        <v>76</v>
      </c>
      <c r="D24" s="146">
        <v>57</v>
      </c>
      <c r="E24" s="146">
        <v>19</v>
      </c>
      <c r="F24" s="146">
        <v>2565863</v>
      </c>
      <c r="G24" s="146">
        <v>77</v>
      </c>
      <c r="H24" s="146">
        <v>69</v>
      </c>
      <c r="I24" s="146">
        <v>8</v>
      </c>
      <c r="J24" s="146">
        <v>1221075</v>
      </c>
    </row>
    <row r="25" spans="1:11" s="134" customFormat="1" ht="14.1" customHeight="1" x14ac:dyDescent="0.3">
      <c r="A25" s="136" t="s">
        <v>123</v>
      </c>
      <c r="B25" s="68" t="s">
        <v>178</v>
      </c>
      <c r="C25" s="145">
        <v>17</v>
      </c>
      <c r="D25" s="146">
        <v>11</v>
      </c>
      <c r="E25" s="146">
        <v>6</v>
      </c>
      <c r="F25" s="146">
        <v>865625</v>
      </c>
      <c r="G25" s="146">
        <v>112</v>
      </c>
      <c r="H25" s="146">
        <v>83</v>
      </c>
      <c r="I25" s="146">
        <v>29</v>
      </c>
      <c r="J25" s="146">
        <v>2050888</v>
      </c>
    </row>
    <row r="26" spans="1:11" s="134" customFormat="1" ht="14.1" customHeight="1" x14ac:dyDescent="0.3">
      <c r="A26" s="136" t="s">
        <v>124</v>
      </c>
      <c r="B26" s="68" t="s">
        <v>179</v>
      </c>
      <c r="C26" s="145">
        <v>153</v>
      </c>
      <c r="D26" s="146">
        <v>98</v>
      </c>
      <c r="E26" s="146">
        <v>55</v>
      </c>
      <c r="F26" s="146">
        <v>2596023</v>
      </c>
      <c r="G26" s="146">
        <v>199</v>
      </c>
      <c r="H26" s="146">
        <v>126</v>
      </c>
      <c r="I26" s="146">
        <v>73</v>
      </c>
      <c r="J26" s="146">
        <v>4221440</v>
      </c>
    </row>
    <row r="27" spans="1:11" s="134" customFormat="1" ht="14.1" customHeight="1" x14ac:dyDescent="0.3">
      <c r="A27" s="136" t="s">
        <v>125</v>
      </c>
      <c r="B27" s="68" t="s">
        <v>180</v>
      </c>
      <c r="C27" s="145">
        <v>104</v>
      </c>
      <c r="D27" s="146">
        <v>71</v>
      </c>
      <c r="E27" s="146">
        <v>33</v>
      </c>
      <c r="F27" s="146">
        <v>1857148</v>
      </c>
      <c r="G27" s="146">
        <v>62</v>
      </c>
      <c r="H27" s="146">
        <v>51</v>
      </c>
      <c r="I27" s="146">
        <v>11</v>
      </c>
      <c r="J27" s="146">
        <v>876765</v>
      </c>
    </row>
    <row r="28" spans="1:11" s="131" customFormat="1" ht="14.1" customHeight="1" x14ac:dyDescent="0.3">
      <c r="A28" s="136" t="s">
        <v>171</v>
      </c>
      <c r="B28" s="68" t="s">
        <v>181</v>
      </c>
      <c r="C28" s="145">
        <v>12</v>
      </c>
      <c r="D28" s="146">
        <v>11</v>
      </c>
      <c r="E28" s="146">
        <v>1</v>
      </c>
      <c r="F28" s="146">
        <v>774012</v>
      </c>
      <c r="G28" s="146">
        <v>30</v>
      </c>
      <c r="H28" s="146">
        <v>24</v>
      </c>
      <c r="I28" s="146">
        <v>6</v>
      </c>
      <c r="J28" s="146">
        <v>593502</v>
      </c>
    </row>
    <row r="29" spans="1:11" ht="14.1" customHeight="1" x14ac:dyDescent="0.3">
      <c r="A29" s="137" t="s">
        <v>126</v>
      </c>
      <c r="B29" s="138" t="s">
        <v>182</v>
      </c>
      <c r="C29" s="149">
        <v>2</v>
      </c>
      <c r="D29" s="150">
        <v>2</v>
      </c>
      <c r="E29" s="150">
        <v>0</v>
      </c>
      <c r="F29" s="151">
        <v>23047</v>
      </c>
      <c r="G29" s="150">
        <v>1</v>
      </c>
      <c r="H29" s="150">
        <v>1</v>
      </c>
      <c r="I29" s="150">
        <v>0</v>
      </c>
      <c r="J29" s="151">
        <v>7000</v>
      </c>
    </row>
    <row r="30" spans="1:11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</row>
    <row r="31" spans="1:11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43"/>
    </row>
    <row r="32" spans="1:11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</row>
    <row r="33" spans="2:10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</row>
    <row r="34" spans="2:10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</row>
    <row r="35" spans="2:10" ht="13.9" hidden="1" customHeight="1" x14ac:dyDescent="0.3">
      <c r="B35" s="139" t="s">
        <v>130</v>
      </c>
      <c r="C35" s="86">
        <f>C7-歷年!B62</f>
        <v>751</v>
      </c>
      <c r="D35" s="86">
        <f>D7-歷年!C62</f>
        <v>626</v>
      </c>
      <c r="E35" s="86">
        <f>E7-歷年!D62</f>
        <v>125</v>
      </c>
      <c r="F35" s="86">
        <f>F7-歷年!E62</f>
        <v>33097046</v>
      </c>
      <c r="G35" s="86">
        <f>G7-歷年!F62</f>
        <v>1233</v>
      </c>
      <c r="H35" s="86">
        <f>H7-歷年!G62</f>
        <v>861</v>
      </c>
      <c r="I35" s="86">
        <f>I7-歷年!H62</f>
        <v>372</v>
      </c>
      <c r="J35" s="86">
        <f>J7-歷年!I62</f>
        <v>23475057</v>
      </c>
    </row>
    <row r="39" spans="2:10" x14ac:dyDescent="0.3">
      <c r="C39" s="142"/>
      <c r="D39" s="142"/>
      <c r="F39" s="142"/>
      <c r="G39" s="142"/>
      <c r="H39" s="142"/>
      <c r="J39" s="142"/>
    </row>
    <row r="40" spans="2:10" x14ac:dyDescent="0.3">
      <c r="F40" s="142"/>
      <c r="J40" s="142"/>
    </row>
    <row r="41" spans="2:10" x14ac:dyDescent="0.3">
      <c r="F41" s="142"/>
      <c r="J41" s="142"/>
    </row>
    <row r="42" spans="2:10" x14ac:dyDescent="0.3">
      <c r="F42" s="142"/>
      <c r="J42" s="142"/>
    </row>
    <row r="43" spans="2:10" x14ac:dyDescent="0.3">
      <c r="F43" s="142"/>
      <c r="J43" s="142"/>
    </row>
    <row r="44" spans="2:10" x14ac:dyDescent="0.3">
      <c r="F44" s="142"/>
      <c r="J44" s="142"/>
    </row>
    <row r="45" spans="2:10" x14ac:dyDescent="0.3">
      <c r="F45" s="142"/>
      <c r="G45" s="142"/>
      <c r="J45" s="142"/>
    </row>
    <row r="46" spans="2:10" x14ac:dyDescent="0.3">
      <c r="F46" s="142"/>
      <c r="J46" s="142"/>
    </row>
    <row r="47" spans="2:10" x14ac:dyDescent="0.3">
      <c r="F47" s="142"/>
      <c r="J47" s="142"/>
    </row>
    <row r="48" spans="2:10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12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pane xSplit="2" ySplit="6" topLeftCell="C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2.28515625" style="139" customWidth="1"/>
    <col min="6" max="6" width="13.85546875" style="139" customWidth="1"/>
    <col min="7" max="9" width="12.28515625" style="139" customWidth="1"/>
    <col min="10" max="11" width="14.28515625" style="139" customWidth="1"/>
    <col min="12" max="14" width="7.7109375" style="139"/>
    <col min="15" max="15" width="9.42578125" style="139" customWidth="1"/>
    <col min="16" max="16" width="13.140625" style="139" customWidth="1"/>
    <col min="17" max="16384" width="7.7109375" style="139"/>
  </cols>
  <sheetData>
    <row r="1" spans="1:11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1" s="125" customFormat="1" ht="13.9" customHeight="1" x14ac:dyDescent="0.3">
      <c r="A2" s="122" t="s">
        <v>134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1" s="126" customFormat="1" ht="39" customHeight="1" x14ac:dyDescent="0.3">
      <c r="A3" s="214" t="s">
        <v>132</v>
      </c>
      <c r="B3" s="215"/>
      <c r="C3" s="220" t="s">
        <v>86</v>
      </c>
      <c r="D3" s="220"/>
      <c r="E3" s="220"/>
      <c r="F3" s="220"/>
      <c r="G3" s="220" t="s">
        <v>87</v>
      </c>
      <c r="H3" s="220"/>
      <c r="I3" s="220"/>
      <c r="J3" s="222"/>
    </row>
    <row r="4" spans="1:11" s="126" customFormat="1" ht="25.5" customHeight="1" x14ac:dyDescent="0.3">
      <c r="A4" s="216"/>
      <c r="B4" s="217"/>
      <c r="C4" s="223" t="s">
        <v>88</v>
      </c>
      <c r="D4" s="223"/>
      <c r="E4" s="223"/>
      <c r="F4" s="127" t="s">
        <v>89</v>
      </c>
      <c r="G4" s="220" t="s">
        <v>90</v>
      </c>
      <c r="H4" s="220"/>
      <c r="I4" s="220"/>
      <c r="J4" s="128" t="s">
        <v>89</v>
      </c>
    </row>
    <row r="5" spans="1:11" s="126" customFormat="1" ht="18" customHeight="1" x14ac:dyDescent="0.3">
      <c r="A5" s="216"/>
      <c r="B5" s="217"/>
      <c r="C5" s="129" t="s">
        <v>91</v>
      </c>
      <c r="D5" s="129" t="s">
        <v>92</v>
      </c>
      <c r="E5" s="130" t="s">
        <v>93</v>
      </c>
      <c r="F5" s="225" t="s">
        <v>8</v>
      </c>
      <c r="G5" s="129" t="s">
        <v>91</v>
      </c>
      <c r="H5" s="129" t="s">
        <v>92</v>
      </c>
      <c r="I5" s="130" t="s">
        <v>93</v>
      </c>
      <c r="J5" s="226" t="s">
        <v>8</v>
      </c>
    </row>
    <row r="6" spans="1:11" s="109" customFormat="1" ht="14.45" customHeight="1" x14ac:dyDescent="0.3">
      <c r="A6" s="218"/>
      <c r="B6" s="219"/>
      <c r="C6" s="108" t="s">
        <v>9</v>
      </c>
      <c r="D6" s="108" t="s">
        <v>10</v>
      </c>
      <c r="E6" s="2" t="s">
        <v>11</v>
      </c>
      <c r="F6" s="225"/>
      <c r="G6" s="108" t="s">
        <v>9</v>
      </c>
      <c r="H6" s="108" t="s">
        <v>10</v>
      </c>
      <c r="I6" s="2" t="s">
        <v>11</v>
      </c>
      <c r="J6" s="226"/>
    </row>
    <row r="7" spans="1:11" s="131" customFormat="1" ht="14.1" customHeight="1" x14ac:dyDescent="0.3">
      <c r="A7" s="173" t="s">
        <v>212</v>
      </c>
      <c r="B7" s="132" t="s">
        <v>211</v>
      </c>
      <c r="C7" s="63">
        <v>4779</v>
      </c>
      <c r="D7" s="64">
        <v>3243</v>
      </c>
      <c r="E7" s="64">
        <v>1536</v>
      </c>
      <c r="F7" s="64">
        <v>122614776</v>
      </c>
      <c r="G7" s="64">
        <v>11345</v>
      </c>
      <c r="H7" s="64">
        <v>8166</v>
      </c>
      <c r="I7" s="64">
        <v>3179</v>
      </c>
      <c r="J7" s="64">
        <v>202352386</v>
      </c>
      <c r="K7" s="133"/>
    </row>
    <row r="8" spans="1:11" s="134" customFormat="1" ht="14.1" customHeight="1" x14ac:dyDescent="0.3">
      <c r="A8" s="65" t="s">
        <v>154</v>
      </c>
      <c r="B8" s="68" t="s">
        <v>155</v>
      </c>
      <c r="C8" s="89">
        <v>349</v>
      </c>
      <c r="D8" s="90">
        <v>233</v>
      </c>
      <c r="E8" s="90">
        <v>116</v>
      </c>
      <c r="F8" s="90">
        <v>12664887</v>
      </c>
      <c r="G8" s="90">
        <v>1509</v>
      </c>
      <c r="H8" s="90">
        <v>1099</v>
      </c>
      <c r="I8" s="90">
        <v>410</v>
      </c>
      <c r="J8" s="90">
        <v>28084885</v>
      </c>
    </row>
    <row r="9" spans="1:11" s="134" customFormat="1" ht="14.1" customHeight="1" x14ac:dyDescent="0.3">
      <c r="A9" s="65" t="s">
        <v>156</v>
      </c>
      <c r="B9" s="68" t="s">
        <v>157</v>
      </c>
      <c r="C9" s="89">
        <v>981</v>
      </c>
      <c r="D9" s="90">
        <v>670</v>
      </c>
      <c r="E9" s="90">
        <v>311</v>
      </c>
      <c r="F9" s="90">
        <v>20678397</v>
      </c>
      <c r="G9" s="90">
        <v>1882</v>
      </c>
      <c r="H9" s="90">
        <v>1290</v>
      </c>
      <c r="I9" s="90">
        <v>592</v>
      </c>
      <c r="J9" s="90">
        <v>28604524</v>
      </c>
    </row>
    <row r="10" spans="1:11" s="134" customFormat="1" ht="14.1" customHeight="1" x14ac:dyDescent="0.3">
      <c r="A10" s="172" t="s">
        <v>158</v>
      </c>
      <c r="B10" s="68" t="s">
        <v>159</v>
      </c>
      <c r="C10" s="89">
        <v>864</v>
      </c>
      <c r="D10" s="90">
        <v>653</v>
      </c>
      <c r="E10" s="90">
        <v>211</v>
      </c>
      <c r="F10" s="90">
        <v>13454100</v>
      </c>
      <c r="G10" s="90">
        <v>560</v>
      </c>
      <c r="H10" s="90">
        <v>378</v>
      </c>
      <c r="I10" s="90">
        <v>182</v>
      </c>
      <c r="J10" s="90">
        <v>29660074</v>
      </c>
    </row>
    <row r="11" spans="1:11" s="134" customFormat="1" ht="14.1" customHeight="1" x14ac:dyDescent="0.3">
      <c r="A11" s="172" t="s">
        <v>160</v>
      </c>
      <c r="B11" s="68" t="s">
        <v>161</v>
      </c>
      <c r="C11" s="89">
        <v>667</v>
      </c>
      <c r="D11" s="90">
        <v>377</v>
      </c>
      <c r="E11" s="90">
        <v>290</v>
      </c>
      <c r="F11" s="90">
        <v>33585572</v>
      </c>
      <c r="G11" s="90">
        <v>96</v>
      </c>
      <c r="H11" s="90">
        <v>63</v>
      </c>
      <c r="I11" s="90">
        <v>33</v>
      </c>
      <c r="J11" s="90">
        <v>1704750</v>
      </c>
    </row>
    <row r="12" spans="1:11" s="134" customFormat="1" ht="14.1" customHeight="1" x14ac:dyDescent="0.3">
      <c r="A12" s="65" t="s">
        <v>162</v>
      </c>
      <c r="B12" s="68" t="s">
        <v>163</v>
      </c>
      <c r="C12" s="89">
        <v>433</v>
      </c>
      <c r="D12" s="90">
        <v>304</v>
      </c>
      <c r="E12" s="90">
        <v>129</v>
      </c>
      <c r="F12" s="90">
        <v>8573861</v>
      </c>
      <c r="G12" s="90">
        <v>1169</v>
      </c>
      <c r="H12" s="90">
        <v>882</v>
      </c>
      <c r="I12" s="90">
        <v>287</v>
      </c>
      <c r="J12" s="90">
        <v>18734722</v>
      </c>
    </row>
    <row r="13" spans="1:11" s="134" customFormat="1" ht="14.1" customHeight="1" x14ac:dyDescent="0.3">
      <c r="A13" s="65" t="s">
        <v>164</v>
      </c>
      <c r="B13" s="68" t="s">
        <v>165</v>
      </c>
      <c r="C13" s="89">
        <v>182</v>
      </c>
      <c r="D13" s="90">
        <v>111</v>
      </c>
      <c r="E13" s="90">
        <v>71</v>
      </c>
      <c r="F13" s="90">
        <v>3959978</v>
      </c>
      <c r="G13" s="90">
        <v>1184</v>
      </c>
      <c r="H13" s="90">
        <v>824</v>
      </c>
      <c r="I13" s="90">
        <v>360</v>
      </c>
      <c r="J13" s="90">
        <v>16415137</v>
      </c>
      <c r="K13" s="135"/>
    </row>
    <row r="14" spans="1:11" s="134" customFormat="1" ht="14.1" customHeight="1" x14ac:dyDescent="0.3">
      <c r="A14" s="136" t="s">
        <v>112</v>
      </c>
      <c r="B14" s="68" t="s">
        <v>166</v>
      </c>
      <c r="C14" s="66">
        <v>56</v>
      </c>
      <c r="D14" s="67">
        <v>32</v>
      </c>
      <c r="E14" s="67">
        <v>24</v>
      </c>
      <c r="F14" s="67">
        <v>1641437</v>
      </c>
      <c r="G14" s="67">
        <v>562</v>
      </c>
      <c r="H14" s="67">
        <v>414</v>
      </c>
      <c r="I14" s="67">
        <v>148</v>
      </c>
      <c r="J14" s="67">
        <v>9677801</v>
      </c>
    </row>
    <row r="15" spans="1:11" s="134" customFormat="1" ht="14.1" customHeight="1" x14ac:dyDescent="0.3">
      <c r="A15" s="136" t="s">
        <v>113</v>
      </c>
      <c r="B15" s="68" t="s">
        <v>167</v>
      </c>
      <c r="C15" s="66">
        <v>41</v>
      </c>
      <c r="D15" s="67">
        <v>34</v>
      </c>
      <c r="E15" s="67">
        <v>7</v>
      </c>
      <c r="F15" s="67">
        <v>487043</v>
      </c>
      <c r="G15" s="67">
        <v>87</v>
      </c>
      <c r="H15" s="67">
        <v>70</v>
      </c>
      <c r="I15" s="67">
        <v>17</v>
      </c>
      <c r="J15" s="67">
        <v>1449723</v>
      </c>
    </row>
    <row r="16" spans="1:11" s="134" customFormat="1" ht="14.1" customHeight="1" x14ac:dyDescent="0.3">
      <c r="A16" s="136" t="s">
        <v>114</v>
      </c>
      <c r="B16" s="68" t="s">
        <v>168</v>
      </c>
      <c r="C16" s="66">
        <v>34</v>
      </c>
      <c r="D16" s="67">
        <v>13</v>
      </c>
      <c r="E16" s="67">
        <v>21</v>
      </c>
      <c r="F16" s="67">
        <v>1138275</v>
      </c>
      <c r="G16" s="67">
        <v>247</v>
      </c>
      <c r="H16" s="67">
        <v>183</v>
      </c>
      <c r="I16" s="67">
        <v>64</v>
      </c>
      <c r="J16" s="67">
        <v>4257225</v>
      </c>
    </row>
    <row r="17" spans="1:13" s="134" customFormat="1" ht="14.1" customHeight="1" x14ac:dyDescent="0.3">
      <c r="A17" s="136" t="s">
        <v>115</v>
      </c>
      <c r="B17" s="68" t="s">
        <v>169</v>
      </c>
      <c r="C17" s="66">
        <v>134</v>
      </c>
      <c r="D17" s="67">
        <v>93</v>
      </c>
      <c r="E17" s="67">
        <v>41</v>
      </c>
      <c r="F17" s="67">
        <v>6828867</v>
      </c>
      <c r="G17" s="67">
        <v>644</v>
      </c>
      <c r="H17" s="67">
        <v>488</v>
      </c>
      <c r="I17" s="67">
        <v>156</v>
      </c>
      <c r="J17" s="67">
        <v>10173290</v>
      </c>
    </row>
    <row r="18" spans="1:13" s="134" customFormat="1" ht="14.1" customHeight="1" x14ac:dyDescent="0.3">
      <c r="A18" s="136" t="s">
        <v>116</v>
      </c>
      <c r="B18" s="68" t="s">
        <v>170</v>
      </c>
      <c r="C18" s="66">
        <v>286</v>
      </c>
      <c r="D18" s="67">
        <v>236</v>
      </c>
      <c r="E18" s="67">
        <v>50</v>
      </c>
      <c r="F18" s="67">
        <v>2513015</v>
      </c>
      <c r="G18" s="67">
        <v>650</v>
      </c>
      <c r="H18" s="67">
        <v>409</v>
      </c>
      <c r="I18" s="67">
        <v>241</v>
      </c>
      <c r="J18" s="67">
        <v>8896284</v>
      </c>
    </row>
    <row r="19" spans="1:13" s="134" customFormat="1" ht="14.1" customHeight="1" x14ac:dyDescent="0.3">
      <c r="A19" s="136" t="s">
        <v>117</v>
      </c>
      <c r="B19" s="68" t="s">
        <v>172</v>
      </c>
      <c r="C19" s="66">
        <v>121</v>
      </c>
      <c r="D19" s="67">
        <v>89</v>
      </c>
      <c r="E19" s="67">
        <v>32</v>
      </c>
      <c r="F19" s="67">
        <v>3071622</v>
      </c>
      <c r="G19" s="67">
        <v>867</v>
      </c>
      <c r="H19" s="67">
        <v>663</v>
      </c>
      <c r="I19" s="67">
        <v>204</v>
      </c>
      <c r="J19" s="67">
        <v>17033999</v>
      </c>
    </row>
    <row r="20" spans="1:13" s="134" customFormat="1" ht="14.1" customHeight="1" x14ac:dyDescent="0.3">
      <c r="A20" s="136" t="s">
        <v>118</v>
      </c>
      <c r="B20" s="68" t="s">
        <v>173</v>
      </c>
      <c r="C20" s="66">
        <v>93</v>
      </c>
      <c r="D20" s="67">
        <v>57</v>
      </c>
      <c r="E20" s="67">
        <v>36</v>
      </c>
      <c r="F20" s="67">
        <v>1641634</v>
      </c>
      <c r="G20" s="67">
        <v>309</v>
      </c>
      <c r="H20" s="67">
        <v>219</v>
      </c>
      <c r="I20" s="67">
        <v>90</v>
      </c>
      <c r="J20" s="67">
        <v>5030240</v>
      </c>
    </row>
    <row r="21" spans="1:13" s="134" customFormat="1" ht="14.1" customHeight="1" x14ac:dyDescent="0.3">
      <c r="A21" s="136" t="s">
        <v>119</v>
      </c>
      <c r="B21" s="68" t="s">
        <v>174</v>
      </c>
      <c r="C21" s="66">
        <v>96</v>
      </c>
      <c r="D21" s="67">
        <v>59</v>
      </c>
      <c r="E21" s="67">
        <v>37</v>
      </c>
      <c r="F21" s="67">
        <v>1876702</v>
      </c>
      <c r="G21" s="67">
        <v>382</v>
      </c>
      <c r="H21" s="67">
        <v>295</v>
      </c>
      <c r="I21" s="67">
        <v>87</v>
      </c>
      <c r="J21" s="67">
        <v>2610575</v>
      </c>
    </row>
    <row r="22" spans="1:13" s="134" customFormat="1" ht="14.1" customHeight="1" x14ac:dyDescent="0.3">
      <c r="A22" s="136" t="s">
        <v>120</v>
      </c>
      <c r="B22" s="68" t="s">
        <v>175</v>
      </c>
      <c r="C22" s="69">
        <v>82</v>
      </c>
      <c r="D22" s="70">
        <v>46</v>
      </c>
      <c r="E22" s="70">
        <v>36</v>
      </c>
      <c r="F22" s="70">
        <v>2616155</v>
      </c>
      <c r="G22" s="67">
        <v>463</v>
      </c>
      <c r="H22" s="67">
        <v>329</v>
      </c>
      <c r="I22" s="67">
        <v>134</v>
      </c>
      <c r="J22" s="67">
        <v>6735541</v>
      </c>
    </row>
    <row r="23" spans="1:13" s="134" customFormat="1" ht="14.1" customHeight="1" x14ac:dyDescent="0.3">
      <c r="A23" s="136" t="s">
        <v>121</v>
      </c>
      <c r="B23" s="71" t="s">
        <v>176</v>
      </c>
      <c r="C23" s="66">
        <v>47</v>
      </c>
      <c r="D23" s="67">
        <v>27</v>
      </c>
      <c r="E23" s="67">
        <v>20</v>
      </c>
      <c r="F23" s="67">
        <v>1279873</v>
      </c>
      <c r="G23" s="67">
        <v>287</v>
      </c>
      <c r="H23" s="67">
        <v>240</v>
      </c>
      <c r="I23" s="67">
        <v>47</v>
      </c>
      <c r="J23" s="67">
        <v>4387082</v>
      </c>
    </row>
    <row r="24" spans="1:13" s="134" customFormat="1" ht="14.1" customHeight="1" x14ac:dyDescent="0.3">
      <c r="A24" s="136" t="s">
        <v>122</v>
      </c>
      <c r="B24" s="68" t="s">
        <v>177</v>
      </c>
      <c r="C24" s="66">
        <v>100</v>
      </c>
      <c r="D24" s="67">
        <v>69</v>
      </c>
      <c r="E24" s="67">
        <v>31</v>
      </c>
      <c r="F24" s="67">
        <v>2124715</v>
      </c>
      <c r="G24" s="67">
        <v>101</v>
      </c>
      <c r="H24" s="67">
        <v>79</v>
      </c>
      <c r="I24" s="67">
        <v>22</v>
      </c>
      <c r="J24" s="67">
        <v>1544137</v>
      </c>
    </row>
    <row r="25" spans="1:13" s="134" customFormat="1" ht="14.1" customHeight="1" x14ac:dyDescent="0.3">
      <c r="A25" s="136" t="s">
        <v>123</v>
      </c>
      <c r="B25" s="68" t="s">
        <v>178</v>
      </c>
      <c r="C25" s="66">
        <v>21</v>
      </c>
      <c r="D25" s="67">
        <v>20</v>
      </c>
      <c r="E25" s="67">
        <v>1</v>
      </c>
      <c r="F25" s="67">
        <v>459552</v>
      </c>
      <c r="G25" s="67">
        <v>115</v>
      </c>
      <c r="H25" s="67">
        <v>98</v>
      </c>
      <c r="I25" s="67">
        <v>17</v>
      </c>
      <c r="J25" s="67">
        <v>1876439</v>
      </c>
    </row>
    <row r="26" spans="1:13" s="134" customFormat="1" ht="14.1" customHeight="1" x14ac:dyDescent="0.3">
      <c r="A26" s="136" t="s">
        <v>124</v>
      </c>
      <c r="B26" s="68" t="s">
        <v>179</v>
      </c>
      <c r="C26" s="66">
        <v>124</v>
      </c>
      <c r="D26" s="67">
        <v>80</v>
      </c>
      <c r="E26" s="67">
        <v>44</v>
      </c>
      <c r="F26" s="67">
        <v>3013091</v>
      </c>
      <c r="G26" s="67">
        <v>161</v>
      </c>
      <c r="H26" s="67">
        <v>99</v>
      </c>
      <c r="I26" s="67">
        <v>62</v>
      </c>
      <c r="J26" s="67">
        <v>4167370</v>
      </c>
    </row>
    <row r="27" spans="1:13" s="134" customFormat="1" ht="14.1" customHeight="1" x14ac:dyDescent="0.3">
      <c r="A27" s="136" t="s">
        <v>125</v>
      </c>
      <c r="B27" s="68" t="s">
        <v>180</v>
      </c>
      <c r="C27" s="73">
        <v>48</v>
      </c>
      <c r="D27" s="74">
        <v>20</v>
      </c>
      <c r="E27" s="74">
        <v>28</v>
      </c>
      <c r="F27" s="74">
        <v>641356</v>
      </c>
      <c r="G27" s="74">
        <v>41</v>
      </c>
      <c r="H27" s="74">
        <v>24</v>
      </c>
      <c r="I27" s="74">
        <v>17</v>
      </c>
      <c r="J27" s="74">
        <v>677584</v>
      </c>
    </row>
    <row r="28" spans="1:13" s="131" customFormat="1" ht="14.1" customHeight="1" x14ac:dyDescent="0.3">
      <c r="A28" s="136" t="s">
        <v>171</v>
      </c>
      <c r="B28" s="68" t="s">
        <v>181</v>
      </c>
      <c r="C28" s="73">
        <v>5</v>
      </c>
      <c r="D28" s="74">
        <v>5</v>
      </c>
      <c r="E28" s="74">
        <v>0</v>
      </c>
      <c r="F28" s="74">
        <v>212472</v>
      </c>
      <c r="G28" s="74">
        <v>28</v>
      </c>
      <c r="H28" s="74">
        <v>19</v>
      </c>
      <c r="I28" s="74">
        <v>9</v>
      </c>
      <c r="J28" s="74">
        <v>538004</v>
      </c>
    </row>
    <row r="29" spans="1:13" ht="14.1" customHeight="1" x14ac:dyDescent="0.3">
      <c r="A29" s="137" t="s">
        <v>126</v>
      </c>
      <c r="B29" s="138" t="s">
        <v>182</v>
      </c>
      <c r="C29" s="76">
        <v>15</v>
      </c>
      <c r="D29" s="77">
        <v>15</v>
      </c>
      <c r="E29" s="77">
        <v>0</v>
      </c>
      <c r="F29" s="78">
        <v>152172</v>
      </c>
      <c r="G29" s="77">
        <v>1</v>
      </c>
      <c r="H29" s="77">
        <v>1</v>
      </c>
      <c r="I29" s="77">
        <v>0</v>
      </c>
      <c r="J29" s="78">
        <v>93000</v>
      </c>
    </row>
    <row r="30" spans="1:13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</row>
    <row r="31" spans="1:13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43"/>
      <c r="L31" s="143"/>
      <c r="M31" s="143"/>
    </row>
    <row r="32" spans="1:13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</row>
    <row r="33" spans="2:10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</row>
    <row r="34" spans="2:10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</row>
    <row r="35" spans="2:10" ht="13.9" hidden="1" customHeight="1" x14ac:dyDescent="0.3">
      <c r="B35" s="139" t="s">
        <v>130</v>
      </c>
      <c r="C35" s="86">
        <f>C7-歷年!B62</f>
        <v>280</v>
      </c>
      <c r="D35" s="86">
        <f>D7-歷年!C62</f>
        <v>135</v>
      </c>
      <c r="E35" s="86">
        <f>E7-歷年!D62</f>
        <v>145</v>
      </c>
      <c r="F35" s="86">
        <f>F7-歷年!E62</f>
        <v>20055610</v>
      </c>
      <c r="G35" s="86">
        <f>G7-歷年!F62</f>
        <v>422</v>
      </c>
      <c r="H35" s="86">
        <f>H7-歷年!G62</f>
        <v>87</v>
      </c>
      <c r="I35" s="86">
        <f>I7-歷年!H62</f>
        <v>335</v>
      </c>
      <c r="J35" s="86">
        <f>J7-歷年!I62</f>
        <v>23979791</v>
      </c>
    </row>
    <row r="39" spans="2:10" x14ac:dyDescent="0.3">
      <c r="C39" s="142"/>
      <c r="D39" s="142"/>
      <c r="F39" s="142"/>
      <c r="G39" s="142"/>
      <c r="H39" s="142"/>
      <c r="J39" s="142"/>
    </row>
    <row r="40" spans="2:10" x14ac:dyDescent="0.3">
      <c r="F40" s="142"/>
      <c r="J40" s="142"/>
    </row>
    <row r="41" spans="2:10" x14ac:dyDescent="0.3">
      <c r="F41" s="142"/>
      <c r="J41" s="142"/>
    </row>
    <row r="42" spans="2:10" x14ac:dyDescent="0.3">
      <c r="F42" s="142"/>
      <c r="J42" s="142"/>
    </row>
    <row r="43" spans="2:10" x14ac:dyDescent="0.3">
      <c r="F43" s="142"/>
      <c r="J43" s="142"/>
    </row>
    <row r="44" spans="2:10" x14ac:dyDescent="0.3">
      <c r="F44" s="142"/>
      <c r="J44" s="142"/>
    </row>
    <row r="45" spans="2:10" x14ac:dyDescent="0.3">
      <c r="F45" s="142"/>
      <c r="G45" s="142"/>
      <c r="J45" s="142"/>
    </row>
    <row r="46" spans="2:10" x14ac:dyDescent="0.3">
      <c r="F46" s="142"/>
      <c r="J46" s="142"/>
    </row>
    <row r="47" spans="2:10" x14ac:dyDescent="0.3">
      <c r="F47" s="142"/>
      <c r="J47" s="142"/>
    </row>
    <row r="48" spans="2:10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1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workbookViewId="0">
      <pane xSplit="2" ySplit="6" topLeftCell="C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4.25" x14ac:dyDescent="0.3"/>
  <cols>
    <col min="1" max="1" width="7.7109375" style="79" customWidth="1"/>
    <col min="2" max="2" width="17.5703125" style="79" customWidth="1"/>
    <col min="3" max="5" width="12.28515625" style="79" customWidth="1"/>
    <col min="6" max="6" width="13.85546875" style="79" customWidth="1"/>
    <col min="7" max="9" width="12.28515625" style="79" customWidth="1"/>
    <col min="10" max="10" width="14.28515625" style="79" customWidth="1"/>
    <col min="11" max="11" width="11.28515625" style="79" customWidth="1"/>
    <col min="12" max="16384" width="7.7109375" style="79"/>
  </cols>
  <sheetData>
    <row r="1" spans="1:11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1" s="8" customFormat="1" ht="13.9" customHeight="1" x14ac:dyDescent="0.3">
      <c r="A2" s="6" t="s">
        <v>85</v>
      </c>
      <c r="B2" s="7"/>
      <c r="C2" s="7"/>
      <c r="D2" s="7"/>
      <c r="E2" s="7"/>
      <c r="F2" s="28"/>
      <c r="G2" s="28"/>
      <c r="H2" s="28"/>
      <c r="I2" s="7"/>
      <c r="J2" s="7"/>
    </row>
    <row r="3" spans="1:11" s="9" customFormat="1" ht="39" customHeight="1" x14ac:dyDescent="0.3">
      <c r="A3" s="227" t="s">
        <v>14</v>
      </c>
      <c r="B3" s="228"/>
      <c r="C3" s="235" t="s">
        <v>0</v>
      </c>
      <c r="D3" s="235"/>
      <c r="E3" s="235"/>
      <c r="F3" s="235"/>
      <c r="G3" s="235" t="s">
        <v>1</v>
      </c>
      <c r="H3" s="235"/>
      <c r="I3" s="235"/>
      <c r="J3" s="236"/>
    </row>
    <row r="4" spans="1:11" s="9" customFormat="1" ht="25.5" customHeight="1" x14ac:dyDescent="0.3">
      <c r="A4" s="229"/>
      <c r="B4" s="230"/>
      <c r="C4" s="237" t="s">
        <v>2</v>
      </c>
      <c r="D4" s="237"/>
      <c r="E4" s="237"/>
      <c r="F4" s="10" t="s">
        <v>3</v>
      </c>
      <c r="G4" s="235" t="s">
        <v>4</v>
      </c>
      <c r="H4" s="235"/>
      <c r="I4" s="235"/>
      <c r="J4" s="98" t="s">
        <v>3</v>
      </c>
    </row>
    <row r="5" spans="1:11" s="9" customFormat="1" ht="18" customHeight="1" x14ac:dyDescent="0.3">
      <c r="A5" s="229"/>
      <c r="B5" s="230"/>
      <c r="C5" s="11" t="s">
        <v>5</v>
      </c>
      <c r="D5" s="11" t="s">
        <v>6</v>
      </c>
      <c r="E5" s="12" t="s">
        <v>7</v>
      </c>
      <c r="F5" s="233" t="s">
        <v>8</v>
      </c>
      <c r="G5" s="11" t="s">
        <v>5</v>
      </c>
      <c r="H5" s="11" t="s">
        <v>6</v>
      </c>
      <c r="I5" s="12" t="s">
        <v>7</v>
      </c>
      <c r="J5" s="234" t="s">
        <v>8</v>
      </c>
    </row>
    <row r="6" spans="1:11" s="3" customFormat="1" ht="14.45" customHeight="1" x14ac:dyDescent="0.3">
      <c r="A6" s="231"/>
      <c r="B6" s="232"/>
      <c r="C6" s="1" t="s">
        <v>9</v>
      </c>
      <c r="D6" s="1" t="s">
        <v>10</v>
      </c>
      <c r="E6" s="2" t="s">
        <v>11</v>
      </c>
      <c r="F6" s="233"/>
      <c r="G6" s="1" t="s">
        <v>9</v>
      </c>
      <c r="H6" s="1" t="s">
        <v>10</v>
      </c>
      <c r="I6" s="2" t="s">
        <v>11</v>
      </c>
      <c r="J6" s="234"/>
    </row>
    <row r="7" spans="1:11" s="61" customFormat="1" ht="14.1" customHeight="1" x14ac:dyDescent="0.3">
      <c r="A7" s="61" t="s">
        <v>214</v>
      </c>
      <c r="B7" s="62" t="s">
        <v>9</v>
      </c>
      <c r="C7" s="63">
        <v>4499</v>
      </c>
      <c r="D7" s="64">
        <v>3108</v>
      </c>
      <c r="E7" s="64">
        <v>1391</v>
      </c>
      <c r="F7" s="64">
        <v>102559166</v>
      </c>
      <c r="G7" s="64">
        <v>10923</v>
      </c>
      <c r="H7" s="64">
        <v>8079</v>
      </c>
      <c r="I7" s="64">
        <v>2844</v>
      </c>
      <c r="J7" s="64">
        <v>178372595</v>
      </c>
      <c r="K7" s="95"/>
    </row>
    <row r="8" spans="1:11" s="65" customFormat="1" ht="14.1" customHeight="1" x14ac:dyDescent="0.3">
      <c r="A8" s="65" t="s">
        <v>183</v>
      </c>
      <c r="B8" s="72" t="s">
        <v>184</v>
      </c>
      <c r="C8" s="89">
        <v>488</v>
      </c>
      <c r="D8" s="90">
        <v>327</v>
      </c>
      <c r="E8" s="90">
        <v>161</v>
      </c>
      <c r="F8" s="90">
        <v>15376643</v>
      </c>
      <c r="G8" s="90">
        <v>1355</v>
      </c>
      <c r="H8" s="90">
        <v>1037</v>
      </c>
      <c r="I8" s="90">
        <v>318</v>
      </c>
      <c r="J8" s="90">
        <v>25979435</v>
      </c>
      <c r="K8" s="96"/>
    </row>
    <row r="9" spans="1:11" s="65" customFormat="1" ht="14.1" customHeight="1" x14ac:dyDescent="0.3">
      <c r="A9" s="65" t="s">
        <v>185</v>
      </c>
      <c r="B9" s="68" t="s">
        <v>186</v>
      </c>
      <c r="C9" s="89">
        <v>977</v>
      </c>
      <c r="D9" s="90">
        <v>657</v>
      </c>
      <c r="E9" s="90">
        <v>320</v>
      </c>
      <c r="F9" s="90">
        <v>20055181</v>
      </c>
      <c r="G9" s="90">
        <v>1735</v>
      </c>
      <c r="H9" s="90">
        <v>1186</v>
      </c>
      <c r="I9" s="90">
        <v>549</v>
      </c>
      <c r="J9" s="90">
        <v>26281905</v>
      </c>
      <c r="K9" s="96"/>
    </row>
    <row r="10" spans="1:11" s="65" customFormat="1" ht="14.1" customHeight="1" x14ac:dyDescent="0.3">
      <c r="A10" s="65" t="s">
        <v>187</v>
      </c>
      <c r="B10" s="68" t="s">
        <v>188</v>
      </c>
      <c r="C10" s="89">
        <v>575</v>
      </c>
      <c r="D10" s="90">
        <v>495</v>
      </c>
      <c r="E10" s="90">
        <v>80</v>
      </c>
      <c r="F10" s="90">
        <v>4717229</v>
      </c>
      <c r="G10" s="90">
        <v>437</v>
      </c>
      <c r="H10" s="90">
        <v>288</v>
      </c>
      <c r="I10" s="90">
        <v>149</v>
      </c>
      <c r="J10" s="90">
        <v>8966068</v>
      </c>
      <c r="K10" s="96"/>
    </row>
    <row r="11" spans="1:11" s="65" customFormat="1" ht="14.1" customHeight="1" x14ac:dyDescent="0.3">
      <c r="A11" s="65" t="s">
        <v>189</v>
      </c>
      <c r="B11" s="68" t="s">
        <v>190</v>
      </c>
      <c r="C11" s="89">
        <v>447</v>
      </c>
      <c r="D11" s="90">
        <v>270</v>
      </c>
      <c r="E11" s="90">
        <v>177</v>
      </c>
      <c r="F11" s="90">
        <v>20937225</v>
      </c>
      <c r="G11" s="90">
        <v>91</v>
      </c>
      <c r="H11" s="90">
        <v>62</v>
      </c>
      <c r="I11" s="90">
        <v>29</v>
      </c>
      <c r="J11" s="90">
        <v>1891900</v>
      </c>
      <c r="K11" s="96"/>
    </row>
    <row r="12" spans="1:11" s="65" customFormat="1" ht="14.1" customHeight="1" x14ac:dyDescent="0.3">
      <c r="A12" s="65" t="s">
        <v>191</v>
      </c>
      <c r="B12" s="68" t="s">
        <v>192</v>
      </c>
      <c r="C12" s="89">
        <v>456</v>
      </c>
      <c r="D12" s="90">
        <v>296</v>
      </c>
      <c r="E12" s="90">
        <v>160</v>
      </c>
      <c r="F12" s="90">
        <v>7895126</v>
      </c>
      <c r="G12" s="90">
        <v>1194</v>
      </c>
      <c r="H12" s="90">
        <v>931</v>
      </c>
      <c r="I12" s="90">
        <v>263</v>
      </c>
      <c r="J12" s="90">
        <v>18495991</v>
      </c>
      <c r="K12" s="96"/>
    </row>
    <row r="13" spans="1:11" s="65" customFormat="1" ht="14.1" customHeight="1" x14ac:dyDescent="0.3">
      <c r="A13" s="65" t="s">
        <v>193</v>
      </c>
      <c r="B13" s="68" t="s">
        <v>194</v>
      </c>
      <c r="C13" s="89">
        <v>235</v>
      </c>
      <c r="D13" s="90">
        <v>155</v>
      </c>
      <c r="E13" s="90">
        <v>80</v>
      </c>
      <c r="F13" s="90">
        <v>5359211</v>
      </c>
      <c r="G13" s="90">
        <v>1133</v>
      </c>
      <c r="H13" s="90">
        <v>785</v>
      </c>
      <c r="I13" s="90">
        <v>348</v>
      </c>
      <c r="J13" s="90">
        <v>15995235</v>
      </c>
      <c r="K13" s="96"/>
    </row>
    <row r="14" spans="1:11" s="65" customFormat="1" ht="14.1" customHeight="1" x14ac:dyDescent="0.3">
      <c r="A14" s="87" t="s">
        <v>68</v>
      </c>
      <c r="B14" s="68" t="s">
        <v>195</v>
      </c>
      <c r="C14" s="66">
        <v>70</v>
      </c>
      <c r="D14" s="67">
        <v>50</v>
      </c>
      <c r="E14" s="67">
        <v>20</v>
      </c>
      <c r="F14" s="67">
        <v>2141897</v>
      </c>
      <c r="G14" s="67">
        <v>593</v>
      </c>
      <c r="H14" s="67">
        <v>457</v>
      </c>
      <c r="I14" s="67">
        <v>136</v>
      </c>
      <c r="J14" s="67">
        <v>9849000</v>
      </c>
      <c r="K14" s="96"/>
    </row>
    <row r="15" spans="1:11" s="65" customFormat="1" ht="14.1" customHeight="1" x14ac:dyDescent="0.3">
      <c r="A15" s="87" t="s">
        <v>69</v>
      </c>
      <c r="B15" s="68" t="s">
        <v>196</v>
      </c>
      <c r="C15" s="66">
        <v>21</v>
      </c>
      <c r="D15" s="67">
        <v>19</v>
      </c>
      <c r="E15" s="67">
        <v>2</v>
      </c>
      <c r="F15" s="67">
        <v>122386</v>
      </c>
      <c r="G15" s="67">
        <v>50</v>
      </c>
      <c r="H15" s="67">
        <v>39</v>
      </c>
      <c r="I15" s="67">
        <v>11</v>
      </c>
      <c r="J15" s="67">
        <v>825850</v>
      </c>
      <c r="K15" s="96"/>
    </row>
    <row r="16" spans="1:11" s="65" customFormat="1" ht="14.1" customHeight="1" x14ac:dyDescent="0.3">
      <c r="A16" s="87" t="s">
        <v>70</v>
      </c>
      <c r="B16" s="68" t="s">
        <v>197</v>
      </c>
      <c r="C16" s="66">
        <v>23</v>
      </c>
      <c r="D16" s="67">
        <v>7</v>
      </c>
      <c r="E16" s="67">
        <v>16</v>
      </c>
      <c r="F16" s="67">
        <v>497236</v>
      </c>
      <c r="G16" s="67">
        <v>389</v>
      </c>
      <c r="H16" s="67">
        <v>300</v>
      </c>
      <c r="I16" s="67">
        <v>89</v>
      </c>
      <c r="J16" s="67">
        <v>5488900</v>
      </c>
      <c r="K16" s="96"/>
    </row>
    <row r="17" spans="1:11" s="65" customFormat="1" ht="14.1" customHeight="1" x14ac:dyDescent="0.3">
      <c r="A17" s="87" t="s">
        <v>71</v>
      </c>
      <c r="B17" s="68" t="s">
        <v>198</v>
      </c>
      <c r="C17" s="66">
        <v>113</v>
      </c>
      <c r="D17" s="67">
        <v>70</v>
      </c>
      <c r="E17" s="67">
        <v>43</v>
      </c>
      <c r="F17" s="67">
        <v>4876170</v>
      </c>
      <c r="G17" s="67">
        <v>530</v>
      </c>
      <c r="H17" s="67">
        <v>399</v>
      </c>
      <c r="I17" s="67">
        <v>131</v>
      </c>
      <c r="J17" s="67">
        <v>9152168</v>
      </c>
      <c r="K17" s="96"/>
    </row>
    <row r="18" spans="1:11" s="65" customFormat="1" ht="14.1" customHeight="1" x14ac:dyDescent="0.3">
      <c r="A18" s="87" t="s">
        <v>72</v>
      </c>
      <c r="B18" s="68" t="s">
        <v>199</v>
      </c>
      <c r="C18" s="66">
        <v>272</v>
      </c>
      <c r="D18" s="67">
        <v>230</v>
      </c>
      <c r="E18" s="67">
        <v>42</v>
      </c>
      <c r="F18" s="67">
        <v>2413052</v>
      </c>
      <c r="G18" s="67">
        <v>707</v>
      </c>
      <c r="H18" s="67">
        <v>520</v>
      </c>
      <c r="I18" s="67">
        <v>187</v>
      </c>
      <c r="J18" s="67">
        <v>10697221</v>
      </c>
      <c r="K18" s="96"/>
    </row>
    <row r="19" spans="1:11" s="65" customFormat="1" ht="14.1" customHeight="1" x14ac:dyDescent="0.3">
      <c r="A19" s="87" t="s">
        <v>73</v>
      </c>
      <c r="B19" s="68" t="s">
        <v>200</v>
      </c>
      <c r="C19" s="66">
        <v>147</v>
      </c>
      <c r="D19" s="67">
        <v>90</v>
      </c>
      <c r="E19" s="67">
        <v>57</v>
      </c>
      <c r="F19" s="67">
        <v>3751727</v>
      </c>
      <c r="G19" s="67">
        <v>783</v>
      </c>
      <c r="H19" s="67">
        <v>607</v>
      </c>
      <c r="I19" s="67">
        <v>176</v>
      </c>
      <c r="J19" s="67">
        <v>16987191</v>
      </c>
      <c r="K19" s="96"/>
    </row>
    <row r="20" spans="1:11" s="65" customFormat="1" ht="14.1" customHeight="1" x14ac:dyDescent="0.3">
      <c r="A20" s="87" t="s">
        <v>74</v>
      </c>
      <c r="B20" s="68" t="s">
        <v>201</v>
      </c>
      <c r="C20" s="66">
        <v>103</v>
      </c>
      <c r="D20" s="67">
        <v>66</v>
      </c>
      <c r="E20" s="67">
        <v>37</v>
      </c>
      <c r="F20" s="67">
        <v>1733951</v>
      </c>
      <c r="G20" s="67">
        <v>301</v>
      </c>
      <c r="H20" s="67">
        <v>213</v>
      </c>
      <c r="I20" s="67">
        <v>88</v>
      </c>
      <c r="J20" s="67">
        <v>4620154</v>
      </c>
      <c r="K20" s="96"/>
    </row>
    <row r="21" spans="1:11" s="65" customFormat="1" ht="14.1" customHeight="1" x14ac:dyDescent="0.3">
      <c r="A21" s="87" t="s">
        <v>75</v>
      </c>
      <c r="B21" s="68" t="s">
        <v>202</v>
      </c>
      <c r="C21" s="66">
        <v>70</v>
      </c>
      <c r="D21" s="67">
        <v>40</v>
      </c>
      <c r="E21" s="67">
        <v>30</v>
      </c>
      <c r="F21" s="67">
        <v>1526100</v>
      </c>
      <c r="G21" s="67">
        <v>440</v>
      </c>
      <c r="H21" s="67">
        <v>322</v>
      </c>
      <c r="I21" s="67">
        <v>118</v>
      </c>
      <c r="J21" s="67">
        <v>3143625</v>
      </c>
      <c r="K21" s="96"/>
    </row>
    <row r="22" spans="1:11" s="65" customFormat="1" ht="14.1" customHeight="1" x14ac:dyDescent="0.3">
      <c r="A22" s="87" t="s">
        <v>76</v>
      </c>
      <c r="B22" s="68" t="s">
        <v>203</v>
      </c>
      <c r="C22" s="69">
        <v>109</v>
      </c>
      <c r="D22" s="70">
        <v>75</v>
      </c>
      <c r="E22" s="70">
        <v>34</v>
      </c>
      <c r="F22" s="70">
        <v>3021148</v>
      </c>
      <c r="G22" s="67">
        <v>517</v>
      </c>
      <c r="H22" s="67">
        <v>399</v>
      </c>
      <c r="I22" s="67">
        <v>118</v>
      </c>
      <c r="J22" s="67">
        <v>8680141</v>
      </c>
      <c r="K22" s="96"/>
    </row>
    <row r="23" spans="1:11" s="65" customFormat="1" ht="14.1" customHeight="1" x14ac:dyDescent="0.3">
      <c r="A23" s="87" t="s">
        <v>77</v>
      </c>
      <c r="B23" s="71" t="s">
        <v>204</v>
      </c>
      <c r="C23" s="66">
        <v>69</v>
      </c>
      <c r="D23" s="67">
        <v>46</v>
      </c>
      <c r="E23" s="67">
        <v>23</v>
      </c>
      <c r="F23" s="67">
        <v>878395</v>
      </c>
      <c r="G23" s="67">
        <v>208</v>
      </c>
      <c r="H23" s="67">
        <v>167</v>
      </c>
      <c r="I23" s="67">
        <v>41</v>
      </c>
      <c r="J23" s="67">
        <v>3060702</v>
      </c>
      <c r="K23" s="96"/>
    </row>
    <row r="24" spans="1:11" s="65" customFormat="1" ht="14.1" customHeight="1" x14ac:dyDescent="0.3">
      <c r="A24" s="87" t="s">
        <v>78</v>
      </c>
      <c r="B24" s="68" t="s">
        <v>205</v>
      </c>
      <c r="C24" s="66">
        <v>99</v>
      </c>
      <c r="D24" s="67">
        <v>80</v>
      </c>
      <c r="E24" s="67">
        <v>19</v>
      </c>
      <c r="F24" s="67">
        <v>1838283</v>
      </c>
      <c r="G24" s="67">
        <v>86</v>
      </c>
      <c r="H24" s="67">
        <v>75</v>
      </c>
      <c r="I24" s="67">
        <v>11</v>
      </c>
      <c r="J24" s="67">
        <v>1428100</v>
      </c>
      <c r="K24" s="96"/>
    </row>
    <row r="25" spans="1:11" s="65" customFormat="1" ht="14.1" customHeight="1" x14ac:dyDescent="0.3">
      <c r="A25" s="87" t="s">
        <v>79</v>
      </c>
      <c r="B25" s="68" t="s">
        <v>206</v>
      </c>
      <c r="C25" s="66">
        <v>23</v>
      </c>
      <c r="D25" s="67">
        <v>15</v>
      </c>
      <c r="E25" s="67">
        <v>8</v>
      </c>
      <c r="F25" s="67">
        <v>548694</v>
      </c>
      <c r="G25" s="67">
        <v>136</v>
      </c>
      <c r="H25" s="67">
        <v>120</v>
      </c>
      <c r="I25" s="67">
        <v>16</v>
      </c>
      <c r="J25" s="67">
        <v>2293290</v>
      </c>
      <c r="K25" s="96"/>
    </row>
    <row r="26" spans="1:11" s="65" customFormat="1" ht="14.1" customHeight="1" x14ac:dyDescent="0.3">
      <c r="A26" s="87" t="s">
        <v>80</v>
      </c>
      <c r="B26" s="68" t="s">
        <v>207</v>
      </c>
      <c r="C26" s="66">
        <v>91</v>
      </c>
      <c r="D26" s="67">
        <v>58</v>
      </c>
      <c r="E26" s="67">
        <v>33</v>
      </c>
      <c r="F26" s="67">
        <v>2612139</v>
      </c>
      <c r="G26" s="67">
        <v>169</v>
      </c>
      <c r="H26" s="67">
        <v>128</v>
      </c>
      <c r="I26" s="67">
        <v>41</v>
      </c>
      <c r="J26" s="67">
        <v>3181774</v>
      </c>
      <c r="K26" s="96"/>
    </row>
    <row r="27" spans="1:11" s="65" customFormat="1" ht="14.1" customHeight="1" x14ac:dyDescent="0.3">
      <c r="A27" s="87" t="s">
        <v>81</v>
      </c>
      <c r="B27" s="68" t="s">
        <v>208</v>
      </c>
      <c r="C27" s="73">
        <v>87</v>
      </c>
      <c r="D27" s="74">
        <v>47</v>
      </c>
      <c r="E27" s="74">
        <v>40</v>
      </c>
      <c r="F27" s="74">
        <v>1233735</v>
      </c>
      <c r="G27" s="74">
        <v>35</v>
      </c>
      <c r="H27" s="74">
        <v>25</v>
      </c>
      <c r="I27" s="74">
        <v>10</v>
      </c>
      <c r="J27" s="74">
        <v>515833</v>
      </c>
      <c r="K27" s="96"/>
    </row>
    <row r="28" spans="1:11" s="61" customFormat="1" ht="14.1" customHeight="1" x14ac:dyDescent="0.3">
      <c r="A28" s="91" t="s">
        <v>82</v>
      </c>
      <c r="B28" s="72" t="s">
        <v>209</v>
      </c>
      <c r="C28" s="73">
        <v>20</v>
      </c>
      <c r="D28" s="74">
        <v>15</v>
      </c>
      <c r="E28" s="74">
        <v>5</v>
      </c>
      <c r="F28" s="74">
        <v>985173</v>
      </c>
      <c r="G28" s="74">
        <v>32</v>
      </c>
      <c r="H28" s="74">
        <v>18</v>
      </c>
      <c r="I28" s="74">
        <v>14</v>
      </c>
      <c r="J28" s="74">
        <v>829212</v>
      </c>
      <c r="K28" s="95"/>
    </row>
    <row r="29" spans="1:11" ht="14.1" customHeight="1" x14ac:dyDescent="0.3">
      <c r="A29" s="88" t="s">
        <v>83</v>
      </c>
      <c r="B29" s="75" t="s">
        <v>210</v>
      </c>
      <c r="C29" s="76">
        <v>4</v>
      </c>
      <c r="D29" s="77">
        <v>0</v>
      </c>
      <c r="E29" s="77">
        <v>4</v>
      </c>
      <c r="F29" s="78">
        <v>38465</v>
      </c>
      <c r="G29" s="77">
        <v>2</v>
      </c>
      <c r="H29" s="77">
        <v>1</v>
      </c>
      <c r="I29" s="77">
        <v>1</v>
      </c>
      <c r="J29" s="78">
        <v>8900</v>
      </c>
      <c r="K29" s="83"/>
    </row>
    <row r="30" spans="1:11" s="81" customFormat="1" ht="13.9" customHeight="1" x14ac:dyDescent="0.3">
      <c r="A30" s="80" t="s">
        <v>32</v>
      </c>
      <c r="B30" s="80"/>
      <c r="C30" s="80"/>
      <c r="E30" s="80"/>
      <c r="F30" s="80"/>
      <c r="G30" s="80"/>
      <c r="H30" s="80"/>
      <c r="I30" s="80"/>
      <c r="J30" s="80"/>
    </row>
    <row r="31" spans="1:11" s="84" customFormat="1" ht="13.9" customHeight="1" x14ac:dyDescent="0.3">
      <c r="A31" s="82" t="s">
        <v>13</v>
      </c>
      <c r="B31" s="83"/>
      <c r="C31" s="83"/>
      <c r="E31" s="83"/>
      <c r="F31" s="83"/>
      <c r="G31" s="83"/>
      <c r="H31" s="83"/>
      <c r="I31" s="83"/>
      <c r="J31" s="83"/>
    </row>
    <row r="32" spans="1:11" ht="13.9" hidden="1" customHeight="1" x14ac:dyDescent="0.3">
      <c r="B32" s="85" t="s">
        <v>33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</row>
    <row r="33" spans="2:10" ht="13.9" hidden="1" customHeight="1" x14ac:dyDescent="0.3">
      <c r="B33" s="85" t="s">
        <v>34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</row>
    <row r="34" spans="2:10" ht="13.9" hidden="1" customHeight="1" x14ac:dyDescent="0.3">
      <c r="B34" s="85" t="s">
        <v>35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</row>
    <row r="35" spans="2:10" ht="13.9" hidden="1" customHeight="1" x14ac:dyDescent="0.3">
      <c r="B35" s="85" t="s">
        <v>36</v>
      </c>
      <c r="C35" s="86">
        <f>C7-歷年!B62</f>
        <v>0</v>
      </c>
      <c r="D35" s="86">
        <f>D7-歷年!C62</f>
        <v>0</v>
      </c>
      <c r="E35" s="86">
        <f>E7-歷年!D62</f>
        <v>0</v>
      </c>
      <c r="F35" s="86">
        <f>F7-歷年!E62</f>
        <v>0</v>
      </c>
      <c r="G35" s="86">
        <f>G7-歷年!F62</f>
        <v>0</v>
      </c>
      <c r="H35" s="86">
        <f>H7-歷年!G62</f>
        <v>0</v>
      </c>
      <c r="I35" s="86">
        <f>I7-歷年!H62</f>
        <v>0</v>
      </c>
      <c r="J35" s="86">
        <f>J7-歷年!I62</f>
        <v>0</v>
      </c>
    </row>
    <row r="39" spans="2:10" x14ac:dyDescent="0.3">
      <c r="C39" s="83"/>
      <c r="D39" s="83"/>
      <c r="F39" s="83"/>
      <c r="G39" s="83"/>
      <c r="H39" s="83"/>
      <c r="J39" s="83"/>
    </row>
    <row r="40" spans="2:10" x14ac:dyDescent="0.3">
      <c r="F40" s="83"/>
      <c r="J40" s="83"/>
    </row>
    <row r="41" spans="2:10" x14ac:dyDescent="0.3">
      <c r="F41" s="83"/>
      <c r="J41" s="83"/>
    </row>
    <row r="42" spans="2:10" x14ac:dyDescent="0.3">
      <c r="F42" s="83"/>
      <c r="J42" s="83"/>
    </row>
    <row r="43" spans="2:10" x14ac:dyDescent="0.3">
      <c r="F43" s="83"/>
      <c r="J43" s="83"/>
    </row>
    <row r="44" spans="2:10" x14ac:dyDescent="0.3">
      <c r="F44" s="83"/>
      <c r="J44" s="83"/>
    </row>
    <row r="45" spans="2:10" x14ac:dyDescent="0.3">
      <c r="F45" s="83"/>
      <c r="G45" s="83"/>
      <c r="J45" s="83"/>
    </row>
    <row r="46" spans="2:10" x14ac:dyDescent="0.3">
      <c r="F46" s="83"/>
      <c r="J46" s="83"/>
    </row>
    <row r="47" spans="2:10" x14ac:dyDescent="0.3">
      <c r="F47" s="83"/>
      <c r="J47" s="83"/>
    </row>
    <row r="48" spans="2:10" x14ac:dyDescent="0.3">
      <c r="F48" s="83"/>
      <c r="J48" s="83"/>
    </row>
    <row r="49" spans="6:10" x14ac:dyDescent="0.3">
      <c r="F49" s="83"/>
      <c r="J49" s="83"/>
    </row>
    <row r="50" spans="6:10" x14ac:dyDescent="0.3">
      <c r="F50" s="83"/>
      <c r="J50" s="83"/>
    </row>
    <row r="51" spans="6:10" x14ac:dyDescent="0.3">
      <c r="F51" s="83"/>
      <c r="J51" s="83"/>
    </row>
    <row r="52" spans="6:10" x14ac:dyDescent="0.3">
      <c r="F52" s="83"/>
      <c r="J52" s="83"/>
    </row>
    <row r="53" spans="6:10" x14ac:dyDescent="0.3">
      <c r="F53" s="83"/>
      <c r="J53" s="83"/>
    </row>
    <row r="54" spans="6:10" x14ac:dyDescent="0.3">
      <c r="F54" s="83"/>
      <c r="J54" s="83"/>
    </row>
    <row r="55" spans="6:10" x14ac:dyDescent="0.3">
      <c r="F55" s="83"/>
      <c r="J55" s="83"/>
    </row>
    <row r="56" spans="6:10" x14ac:dyDescent="0.3">
      <c r="F56" s="83"/>
      <c r="J56" s="83"/>
    </row>
    <row r="57" spans="6:10" x14ac:dyDescent="0.3">
      <c r="F57" s="83"/>
      <c r="J57" s="83"/>
    </row>
    <row r="58" spans="6:10" x14ac:dyDescent="0.3">
      <c r="F58" s="83"/>
      <c r="J58" s="83"/>
    </row>
    <row r="59" spans="6:10" x14ac:dyDescent="0.3">
      <c r="F59" s="83"/>
      <c r="J59" s="83"/>
    </row>
    <row r="60" spans="6:10" x14ac:dyDescent="0.3">
      <c r="F60" s="83"/>
      <c r="J60" s="83"/>
    </row>
    <row r="61" spans="6:10" x14ac:dyDescent="0.3">
      <c r="F61" s="83"/>
      <c r="J61" s="83"/>
    </row>
    <row r="62" spans="6:10" x14ac:dyDescent="0.3">
      <c r="F62" s="83"/>
      <c r="J62" s="83"/>
    </row>
    <row r="63" spans="6:10" x14ac:dyDescent="0.3">
      <c r="F63" s="83"/>
      <c r="J63" s="83"/>
    </row>
  </sheetData>
  <mergeCells count="7">
    <mergeCell ref="A3:B6"/>
    <mergeCell ref="F5:F6"/>
    <mergeCell ref="J5:J6"/>
    <mergeCell ref="C3:F3"/>
    <mergeCell ref="G3:J3"/>
    <mergeCell ref="C4:E4"/>
    <mergeCell ref="G4:I4"/>
  </mergeCells>
  <phoneticPr fontId="0" type="noConversion"/>
  <conditionalFormatting sqref="C32:J35">
    <cfRule type="cellIs" dxfId="10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1"/>
  <sheetViews>
    <sheetView workbookViewId="0">
      <pane xSplit="1" ySplit="6" topLeftCell="B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4.25" x14ac:dyDescent="0.3"/>
  <cols>
    <col min="1" max="1" width="21.140625" customWidth="1"/>
    <col min="2" max="2" width="6.42578125" customWidth="1"/>
    <col min="3" max="5" width="12.28515625" customWidth="1"/>
    <col min="6" max="6" width="13.85546875" customWidth="1"/>
    <col min="7" max="9" width="12.28515625" customWidth="1"/>
    <col min="10" max="10" width="14.28515625" customWidth="1"/>
    <col min="11" max="11" width="13.140625" customWidth="1"/>
  </cols>
  <sheetData>
    <row r="1" spans="1: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9" s="8" customFormat="1" ht="12" customHeight="1" x14ac:dyDescent="0.3">
      <c r="A2" s="6" t="s">
        <v>67</v>
      </c>
      <c r="B2" s="7"/>
      <c r="C2" s="7"/>
      <c r="D2" s="7"/>
      <c r="E2" s="7"/>
      <c r="F2" s="28"/>
      <c r="G2" s="28"/>
      <c r="H2" s="28"/>
      <c r="I2" s="7"/>
    </row>
    <row r="3" spans="1:9" s="9" customFormat="1" ht="39" customHeight="1" x14ac:dyDescent="0.3">
      <c r="A3" s="237" t="s">
        <v>14</v>
      </c>
      <c r="B3" s="235" t="s">
        <v>0</v>
      </c>
      <c r="C3" s="235"/>
      <c r="D3" s="235"/>
      <c r="E3" s="235"/>
      <c r="F3" s="235" t="s">
        <v>1</v>
      </c>
      <c r="G3" s="235"/>
      <c r="H3" s="235"/>
      <c r="I3" s="236"/>
    </row>
    <row r="4" spans="1:9" s="9" customFormat="1" ht="25.5" customHeight="1" x14ac:dyDescent="0.3">
      <c r="A4" s="237"/>
      <c r="B4" s="237" t="s">
        <v>2</v>
      </c>
      <c r="C4" s="237"/>
      <c r="D4" s="237"/>
      <c r="E4" s="10" t="s">
        <v>3</v>
      </c>
      <c r="F4" s="235" t="s">
        <v>4</v>
      </c>
      <c r="G4" s="235"/>
      <c r="H4" s="235"/>
      <c r="I4" s="98" t="s">
        <v>3</v>
      </c>
    </row>
    <row r="5" spans="1:9" s="9" customFormat="1" ht="18" customHeight="1" x14ac:dyDescent="0.3">
      <c r="A5" s="237"/>
      <c r="B5" s="11" t="s">
        <v>5</v>
      </c>
      <c r="C5" s="11" t="s">
        <v>6</v>
      </c>
      <c r="D5" s="12" t="s">
        <v>7</v>
      </c>
      <c r="E5" s="233" t="s">
        <v>8</v>
      </c>
      <c r="F5" s="11" t="s">
        <v>5</v>
      </c>
      <c r="G5" s="11" t="s">
        <v>6</v>
      </c>
      <c r="H5" s="12" t="s">
        <v>7</v>
      </c>
      <c r="I5" s="234" t="s">
        <v>8</v>
      </c>
    </row>
    <row r="6" spans="1:9" s="3" customFormat="1" ht="14.45" customHeight="1" x14ac:dyDescent="0.3">
      <c r="A6" s="237"/>
      <c r="B6" s="1" t="s">
        <v>9</v>
      </c>
      <c r="C6" s="1" t="s">
        <v>10</v>
      </c>
      <c r="D6" s="2" t="s">
        <v>11</v>
      </c>
      <c r="E6" s="233"/>
      <c r="F6" s="1" t="s">
        <v>9</v>
      </c>
      <c r="G6" s="1" t="s">
        <v>10</v>
      </c>
      <c r="H6" s="2" t="s">
        <v>11</v>
      </c>
      <c r="I6" s="234"/>
    </row>
    <row r="7" spans="1:9" s="33" customFormat="1" ht="14.1" customHeight="1" x14ac:dyDescent="0.3">
      <c r="A7" s="32" t="s">
        <v>15</v>
      </c>
      <c r="B7" s="53">
        <v>4260</v>
      </c>
      <c r="C7" s="54">
        <v>2885</v>
      </c>
      <c r="D7" s="54">
        <v>1375</v>
      </c>
      <c r="E7" s="54">
        <v>89873426</v>
      </c>
      <c r="F7" s="54">
        <v>10767</v>
      </c>
      <c r="G7" s="54">
        <v>7986</v>
      </c>
      <c r="H7" s="54">
        <v>2781</v>
      </c>
      <c r="I7" s="54">
        <v>180503867</v>
      </c>
    </row>
    <row r="8" spans="1:9" s="33" customFormat="1" ht="14.1" customHeight="1" x14ac:dyDescent="0.3">
      <c r="A8" s="174" t="s">
        <v>215</v>
      </c>
      <c r="B8" s="41">
        <v>475</v>
      </c>
      <c r="C8" s="55">
        <v>293</v>
      </c>
      <c r="D8" s="55">
        <v>182</v>
      </c>
      <c r="E8" s="55">
        <v>16515720</v>
      </c>
      <c r="F8" s="55">
        <v>1474</v>
      </c>
      <c r="G8" s="55">
        <v>1067</v>
      </c>
      <c r="H8" s="55">
        <v>407</v>
      </c>
      <c r="I8" s="55">
        <v>28262199</v>
      </c>
    </row>
    <row r="9" spans="1:9" s="33" customFormat="1" ht="14.1" customHeight="1" x14ac:dyDescent="0.3">
      <c r="A9" s="175" t="s">
        <v>219</v>
      </c>
      <c r="B9" s="41">
        <v>1303</v>
      </c>
      <c r="C9" s="55">
        <v>988</v>
      </c>
      <c r="D9" s="55">
        <v>315</v>
      </c>
      <c r="E9" s="55">
        <v>20517014</v>
      </c>
      <c r="F9" s="55">
        <v>1771</v>
      </c>
      <c r="G9" s="55">
        <v>1233</v>
      </c>
      <c r="H9" s="55">
        <v>538</v>
      </c>
      <c r="I9" s="55">
        <v>27583478</v>
      </c>
    </row>
    <row r="10" spans="1:9" s="33" customFormat="1" ht="14.1" customHeight="1" x14ac:dyDescent="0.3">
      <c r="A10" s="175" t="s">
        <v>218</v>
      </c>
      <c r="B10" s="41">
        <v>382</v>
      </c>
      <c r="C10" s="55">
        <v>209</v>
      </c>
      <c r="D10" s="55">
        <v>173</v>
      </c>
      <c r="E10" s="55">
        <v>15793224</v>
      </c>
      <c r="F10" s="55">
        <v>92</v>
      </c>
      <c r="G10" s="55">
        <v>56</v>
      </c>
      <c r="H10" s="55">
        <v>36</v>
      </c>
      <c r="I10" s="55">
        <v>1707565</v>
      </c>
    </row>
    <row r="11" spans="1:9" s="33" customFormat="1" ht="14.1" customHeight="1" x14ac:dyDescent="0.3">
      <c r="A11" s="175" t="s">
        <v>217</v>
      </c>
      <c r="B11" s="41">
        <v>511</v>
      </c>
      <c r="C11" s="55">
        <v>344</v>
      </c>
      <c r="D11" s="55">
        <v>167</v>
      </c>
      <c r="E11" s="55">
        <v>7760687</v>
      </c>
      <c r="F11" s="55">
        <v>1066</v>
      </c>
      <c r="G11" s="55">
        <v>862</v>
      </c>
      <c r="H11" s="55">
        <v>204</v>
      </c>
      <c r="I11" s="55">
        <v>17470898</v>
      </c>
    </row>
    <row r="12" spans="1:9" s="33" customFormat="1" ht="14.1" customHeight="1" x14ac:dyDescent="0.3">
      <c r="A12" s="175" t="s">
        <v>216</v>
      </c>
      <c r="B12" s="41">
        <v>227</v>
      </c>
      <c r="C12" s="55">
        <v>128</v>
      </c>
      <c r="D12" s="55">
        <v>99</v>
      </c>
      <c r="E12" s="55">
        <v>5951331</v>
      </c>
      <c r="F12" s="55">
        <v>1126</v>
      </c>
      <c r="G12" s="55">
        <v>788</v>
      </c>
      <c r="H12" s="55">
        <v>338</v>
      </c>
      <c r="I12" s="55">
        <v>16710221</v>
      </c>
    </row>
    <row r="13" spans="1:9" s="27" customFormat="1" ht="14.1" customHeight="1" x14ac:dyDescent="0.3">
      <c r="A13" s="35" t="s">
        <v>16</v>
      </c>
      <c r="B13" s="36">
        <v>79</v>
      </c>
      <c r="C13" s="56">
        <v>62</v>
      </c>
      <c r="D13" s="56">
        <v>17</v>
      </c>
      <c r="E13" s="56">
        <v>1691084</v>
      </c>
      <c r="F13" s="56">
        <v>656</v>
      </c>
      <c r="G13" s="56">
        <v>511</v>
      </c>
      <c r="H13" s="56">
        <v>145</v>
      </c>
      <c r="I13" s="56">
        <v>12758250</v>
      </c>
    </row>
    <row r="14" spans="1:9" s="27" customFormat="1" ht="14.1" customHeight="1" x14ac:dyDescent="0.3">
      <c r="A14" s="35" t="s">
        <v>17</v>
      </c>
      <c r="B14" s="36">
        <v>21</v>
      </c>
      <c r="C14" s="56">
        <v>10</v>
      </c>
      <c r="D14" s="56">
        <v>11</v>
      </c>
      <c r="E14" s="56">
        <v>524941</v>
      </c>
      <c r="F14" s="56">
        <v>339</v>
      </c>
      <c r="G14" s="56">
        <v>210</v>
      </c>
      <c r="H14" s="56">
        <v>129</v>
      </c>
      <c r="I14" s="56">
        <v>7276588</v>
      </c>
    </row>
    <row r="15" spans="1:9" s="27" customFormat="1" ht="14.1" customHeight="1" x14ac:dyDescent="0.3">
      <c r="A15" s="35" t="s">
        <v>18</v>
      </c>
      <c r="B15" s="36">
        <v>40</v>
      </c>
      <c r="C15" s="56">
        <v>26</v>
      </c>
      <c r="D15" s="56">
        <v>14</v>
      </c>
      <c r="E15" s="56">
        <v>397732</v>
      </c>
      <c r="F15" s="56">
        <v>61</v>
      </c>
      <c r="G15" s="56">
        <v>50</v>
      </c>
      <c r="H15" s="56">
        <v>11</v>
      </c>
      <c r="I15" s="56">
        <v>983100</v>
      </c>
    </row>
    <row r="16" spans="1:9" s="27" customFormat="1" ht="14.1" customHeight="1" x14ac:dyDescent="0.3">
      <c r="A16" s="35" t="s">
        <v>19</v>
      </c>
      <c r="B16" s="36">
        <v>26</v>
      </c>
      <c r="C16" s="56">
        <v>11</v>
      </c>
      <c r="D16" s="56">
        <v>15</v>
      </c>
      <c r="E16" s="56">
        <v>614909</v>
      </c>
      <c r="F16" s="56">
        <v>354</v>
      </c>
      <c r="G16" s="56">
        <v>271</v>
      </c>
      <c r="H16" s="56">
        <v>83</v>
      </c>
      <c r="I16" s="56">
        <v>5435095</v>
      </c>
    </row>
    <row r="17" spans="1:9" s="27" customFormat="1" ht="14.1" customHeight="1" x14ac:dyDescent="0.3">
      <c r="A17" s="35" t="s">
        <v>20</v>
      </c>
      <c r="B17" s="36">
        <v>90</v>
      </c>
      <c r="C17" s="56">
        <v>67</v>
      </c>
      <c r="D17" s="56">
        <v>23</v>
      </c>
      <c r="E17" s="56">
        <v>4089978</v>
      </c>
      <c r="F17" s="56">
        <v>420</v>
      </c>
      <c r="G17" s="56">
        <v>322</v>
      </c>
      <c r="H17" s="56">
        <v>98</v>
      </c>
      <c r="I17" s="56">
        <v>8768586</v>
      </c>
    </row>
    <row r="18" spans="1:9" s="27" customFormat="1" ht="14.1" customHeight="1" x14ac:dyDescent="0.3">
      <c r="A18" s="35" t="s">
        <v>21</v>
      </c>
      <c r="B18" s="36">
        <v>263</v>
      </c>
      <c r="C18" s="56">
        <v>214</v>
      </c>
      <c r="D18" s="56">
        <v>49</v>
      </c>
      <c r="E18" s="56">
        <v>1583295</v>
      </c>
      <c r="F18" s="56">
        <v>730</v>
      </c>
      <c r="G18" s="56">
        <v>555</v>
      </c>
      <c r="H18" s="56">
        <v>175</v>
      </c>
      <c r="I18" s="56">
        <v>10441115</v>
      </c>
    </row>
    <row r="19" spans="1:9" s="27" customFormat="1" ht="14.1" customHeight="1" x14ac:dyDescent="0.3">
      <c r="A19" s="35" t="s">
        <v>22</v>
      </c>
      <c r="B19" s="36">
        <v>130</v>
      </c>
      <c r="C19" s="56">
        <v>85</v>
      </c>
      <c r="D19" s="56">
        <v>45</v>
      </c>
      <c r="E19" s="56">
        <v>3201690</v>
      </c>
      <c r="F19" s="56">
        <v>916</v>
      </c>
      <c r="G19" s="56">
        <v>714</v>
      </c>
      <c r="H19" s="56">
        <v>202</v>
      </c>
      <c r="I19" s="56">
        <v>17053934</v>
      </c>
    </row>
    <row r="20" spans="1:9" s="27" customFormat="1" ht="14.1" customHeight="1" x14ac:dyDescent="0.3">
      <c r="A20" s="35" t="s">
        <v>23</v>
      </c>
      <c r="B20" s="36">
        <v>109</v>
      </c>
      <c r="C20" s="56">
        <v>83</v>
      </c>
      <c r="D20" s="56">
        <v>26</v>
      </c>
      <c r="E20" s="56">
        <v>1809803</v>
      </c>
      <c r="F20" s="56">
        <v>283</v>
      </c>
      <c r="G20" s="56">
        <v>204</v>
      </c>
      <c r="H20" s="56">
        <v>79</v>
      </c>
      <c r="I20" s="56">
        <v>4328644</v>
      </c>
    </row>
    <row r="21" spans="1:9" s="27" customFormat="1" ht="14.1" customHeight="1" x14ac:dyDescent="0.3">
      <c r="A21" s="35" t="s">
        <v>24</v>
      </c>
      <c r="B21" s="36">
        <v>58</v>
      </c>
      <c r="C21" s="56">
        <v>42</v>
      </c>
      <c r="D21" s="56">
        <v>16</v>
      </c>
      <c r="E21" s="56">
        <v>1042045</v>
      </c>
      <c r="F21" s="56">
        <v>331</v>
      </c>
      <c r="G21" s="56">
        <v>251</v>
      </c>
      <c r="H21" s="56">
        <v>80</v>
      </c>
      <c r="I21" s="56">
        <v>2524287</v>
      </c>
    </row>
    <row r="22" spans="1:9" s="27" customFormat="1" ht="14.1" customHeight="1" x14ac:dyDescent="0.3">
      <c r="A22" s="37" t="s">
        <v>213</v>
      </c>
      <c r="B22" s="36">
        <v>148</v>
      </c>
      <c r="C22" s="56">
        <v>90</v>
      </c>
      <c r="D22" s="56">
        <v>58</v>
      </c>
      <c r="E22" s="56">
        <v>2989416</v>
      </c>
      <c r="F22" s="56">
        <v>609</v>
      </c>
      <c r="G22" s="56">
        <v>488</v>
      </c>
      <c r="H22" s="56">
        <v>121</v>
      </c>
      <c r="I22" s="56">
        <v>10462793</v>
      </c>
    </row>
    <row r="23" spans="1:9" s="27" customFormat="1" ht="14.1" customHeight="1" x14ac:dyDescent="0.3">
      <c r="A23" s="38" t="s">
        <v>25</v>
      </c>
      <c r="B23" s="57">
        <v>83</v>
      </c>
      <c r="C23" s="58">
        <v>54</v>
      </c>
      <c r="D23" s="58">
        <v>29</v>
      </c>
      <c r="E23" s="58">
        <v>435356</v>
      </c>
      <c r="F23" s="56">
        <v>181</v>
      </c>
      <c r="G23" s="56">
        <v>137</v>
      </c>
      <c r="H23" s="56">
        <v>44</v>
      </c>
      <c r="I23" s="56">
        <v>2610718</v>
      </c>
    </row>
    <row r="24" spans="1:9" s="27" customFormat="1" ht="14.1" customHeight="1" x14ac:dyDescent="0.3">
      <c r="A24" s="35" t="s">
        <v>26</v>
      </c>
      <c r="B24" s="36">
        <v>97</v>
      </c>
      <c r="C24" s="56">
        <v>64</v>
      </c>
      <c r="D24" s="56">
        <v>33</v>
      </c>
      <c r="E24" s="56">
        <v>1650869</v>
      </c>
      <c r="F24" s="56">
        <v>70</v>
      </c>
      <c r="G24" s="56">
        <v>55</v>
      </c>
      <c r="H24" s="56">
        <v>15</v>
      </c>
      <c r="I24" s="56">
        <v>1084341</v>
      </c>
    </row>
    <row r="25" spans="1:9" s="27" customFormat="1" ht="14.1" customHeight="1" x14ac:dyDescent="0.3">
      <c r="A25" s="35" t="s">
        <v>27</v>
      </c>
      <c r="B25" s="36">
        <v>15</v>
      </c>
      <c r="C25" s="56">
        <v>8</v>
      </c>
      <c r="D25" s="56">
        <v>7</v>
      </c>
      <c r="E25" s="56">
        <v>365721</v>
      </c>
      <c r="F25" s="56">
        <v>104</v>
      </c>
      <c r="G25" s="56">
        <v>73</v>
      </c>
      <c r="H25" s="56">
        <v>31</v>
      </c>
      <c r="I25" s="56">
        <v>1781213</v>
      </c>
    </row>
    <row r="26" spans="1:9" s="27" customFormat="1" ht="14.1" customHeight="1" x14ac:dyDescent="0.3">
      <c r="A26" s="35" t="s">
        <v>28</v>
      </c>
      <c r="B26" s="36">
        <v>90</v>
      </c>
      <c r="C26" s="56">
        <v>53</v>
      </c>
      <c r="D26" s="56">
        <v>37</v>
      </c>
      <c r="E26" s="56">
        <v>1756780</v>
      </c>
      <c r="F26" s="56">
        <v>120</v>
      </c>
      <c r="G26" s="56">
        <v>96</v>
      </c>
      <c r="H26" s="56">
        <v>24</v>
      </c>
      <c r="I26" s="56">
        <v>2291583</v>
      </c>
    </row>
    <row r="27" spans="1:9" s="27" customFormat="1" ht="14.1" customHeight="1" x14ac:dyDescent="0.3">
      <c r="A27" s="35" t="s">
        <v>29</v>
      </c>
      <c r="B27" s="36">
        <v>91</v>
      </c>
      <c r="C27" s="56">
        <v>40</v>
      </c>
      <c r="D27" s="56">
        <v>51</v>
      </c>
      <c r="E27" s="56">
        <v>681955</v>
      </c>
      <c r="F27" s="56">
        <v>44</v>
      </c>
      <c r="G27" s="56">
        <v>31</v>
      </c>
      <c r="H27" s="56">
        <v>13</v>
      </c>
      <c r="I27" s="56">
        <v>555326</v>
      </c>
    </row>
    <row r="28" spans="1:9" s="33" customFormat="1" ht="14.1" customHeight="1" x14ac:dyDescent="0.3">
      <c r="A28" s="34" t="s">
        <v>30</v>
      </c>
      <c r="B28" s="36">
        <v>19</v>
      </c>
      <c r="C28" s="56">
        <v>12</v>
      </c>
      <c r="D28" s="56">
        <v>7</v>
      </c>
      <c r="E28" s="56">
        <v>487429</v>
      </c>
      <c r="F28" s="56">
        <v>19</v>
      </c>
      <c r="G28" s="56">
        <v>11</v>
      </c>
      <c r="H28" s="56">
        <v>8</v>
      </c>
      <c r="I28" s="56">
        <v>407350</v>
      </c>
    </row>
    <row r="29" spans="1:9" s="33" customFormat="1" ht="14.1" customHeight="1" x14ac:dyDescent="0.3">
      <c r="A29" s="39" t="s">
        <v>31</v>
      </c>
      <c r="B29" s="40">
        <v>3</v>
      </c>
      <c r="C29" s="59">
        <v>2</v>
      </c>
      <c r="D29" s="59">
        <v>1</v>
      </c>
      <c r="E29" s="59">
        <v>12447</v>
      </c>
      <c r="F29" s="59">
        <v>1</v>
      </c>
      <c r="G29" s="59">
        <v>1</v>
      </c>
      <c r="H29" s="59">
        <v>0</v>
      </c>
      <c r="I29" s="59">
        <v>6583</v>
      </c>
    </row>
    <row r="30" spans="1:9" ht="14.1" customHeight="1" x14ac:dyDescent="0.3">
      <c r="A30" s="238" t="s">
        <v>32</v>
      </c>
      <c r="B30" s="238"/>
      <c r="C30" s="238"/>
      <c r="D30" s="238"/>
      <c r="E30" s="238"/>
      <c r="F30" s="238"/>
      <c r="G30" s="238"/>
      <c r="H30" s="238"/>
      <c r="I30" s="238"/>
    </row>
    <row r="31" spans="1:9" x14ac:dyDescent="0.3">
      <c r="A31" s="5" t="s">
        <v>13</v>
      </c>
      <c r="B31" s="17"/>
      <c r="C31" s="17"/>
      <c r="D31" s="17"/>
      <c r="E31" s="17"/>
      <c r="F31" s="17"/>
      <c r="G31" s="17"/>
      <c r="H31" s="17"/>
      <c r="I31" s="17"/>
    </row>
    <row r="32" spans="1:9" ht="12.75" hidden="1" customHeight="1" x14ac:dyDescent="0.3">
      <c r="A32" s="18" t="s">
        <v>33</v>
      </c>
      <c r="B32" s="19" t="e">
        <f>B7-SUM(B8:B12)-#REF!</f>
        <v>#REF!</v>
      </c>
      <c r="C32" s="19" t="e">
        <f>C7-SUM(C8:C12)-#REF!</f>
        <v>#REF!</v>
      </c>
      <c r="D32" s="19" t="e">
        <f>D7-SUM(D8:D12)-#REF!</f>
        <v>#REF!</v>
      </c>
      <c r="E32" s="19" t="e">
        <f>E7-SUM(E8:E12)-#REF!</f>
        <v>#REF!</v>
      </c>
      <c r="F32" s="19" t="e">
        <f>F7-SUM(F8:F12)-#REF!</f>
        <v>#REF!</v>
      </c>
      <c r="G32" s="19" t="e">
        <f>G7-SUM(G8:G12)-#REF!</f>
        <v>#REF!</v>
      </c>
      <c r="H32" s="19" t="e">
        <f>H7-SUM(H8:H12)-#REF!</f>
        <v>#REF!</v>
      </c>
      <c r="I32" s="19" t="e">
        <f>I7-SUM(I8:I12)-#REF!</f>
        <v>#REF!</v>
      </c>
    </row>
    <row r="33" spans="1:9" ht="12" hidden="1" customHeight="1" x14ac:dyDescent="0.3">
      <c r="A33" s="18" t="s">
        <v>34</v>
      </c>
      <c r="B33" s="19" t="e">
        <f>#REF!-SUM(B13:B27)</f>
        <v>#REF!</v>
      </c>
      <c r="C33" s="19" t="e">
        <f>#REF!-SUM(C13:C27)</f>
        <v>#REF!</v>
      </c>
      <c r="D33" s="19" t="e">
        <f>#REF!-SUM(D13:D27)</f>
        <v>#REF!</v>
      </c>
      <c r="E33" s="19" t="e">
        <f>#REF!-SUM(E13:E27)</f>
        <v>#REF!</v>
      </c>
      <c r="F33" s="19" t="e">
        <f>#REF!-SUM(F13:F27)</f>
        <v>#REF!</v>
      </c>
      <c r="G33" s="19" t="e">
        <f>#REF!-SUM(G13:G27)</f>
        <v>#REF!</v>
      </c>
      <c r="H33" s="19" t="e">
        <f>#REF!-SUM(H13:H27)</f>
        <v>#REF!</v>
      </c>
      <c r="I33" s="19" t="e">
        <f>#REF!-SUM(I13:I27)</f>
        <v>#REF!</v>
      </c>
    </row>
    <row r="34" spans="1:9" ht="12" hidden="1" customHeight="1" x14ac:dyDescent="0.3">
      <c r="A34" s="18" t="s">
        <v>35</v>
      </c>
      <c r="B34" s="19" t="e">
        <f>#REF!-B28-B29</f>
        <v>#REF!</v>
      </c>
      <c r="C34" s="19" t="e">
        <f>#REF!-C28-C29</f>
        <v>#REF!</v>
      </c>
      <c r="D34" s="19" t="e">
        <f>#REF!-D28-D29</f>
        <v>#REF!</v>
      </c>
      <c r="E34" s="19" t="e">
        <f>#REF!-E28-E29</f>
        <v>#REF!</v>
      </c>
      <c r="F34" s="19" t="e">
        <f>#REF!-F28-F29</f>
        <v>#REF!</v>
      </c>
      <c r="G34" s="19" t="e">
        <f>#REF!-G28-G29</f>
        <v>#REF!</v>
      </c>
      <c r="H34" s="19" t="e">
        <f>#REF!-H28-H29</f>
        <v>#REF!</v>
      </c>
      <c r="I34" s="19" t="e">
        <f>#REF!-I28-I29</f>
        <v>#REF!</v>
      </c>
    </row>
    <row r="35" spans="1:9" ht="12" hidden="1" customHeight="1" x14ac:dyDescent="0.3">
      <c r="A35" s="18" t="s">
        <v>36</v>
      </c>
      <c r="B35" s="19">
        <f>B7-歷年!B52</f>
        <v>-62</v>
      </c>
      <c r="C35" s="19">
        <f>C7-歷年!C52</f>
        <v>-161</v>
      </c>
      <c r="D35" s="19">
        <f>D7-歷年!D52</f>
        <v>99</v>
      </c>
      <c r="E35" s="19">
        <f>E7-歷年!E52</f>
        <v>9466398</v>
      </c>
      <c r="F35" s="19">
        <f>F7-歷年!F52</f>
        <v>509</v>
      </c>
      <c r="G35" s="19">
        <f>G7-歷年!G52</f>
        <v>520</v>
      </c>
      <c r="H35" s="19">
        <f>H7-歷年!H52</f>
        <v>-11</v>
      </c>
      <c r="I35" s="19">
        <f>I7-歷年!I52</f>
        <v>11148789</v>
      </c>
    </row>
    <row r="36" spans="1:9" x14ac:dyDescent="0.3">
      <c r="B36" s="19"/>
      <c r="C36" s="19"/>
      <c r="D36" s="19"/>
      <c r="E36" s="19"/>
      <c r="F36" s="19"/>
      <c r="G36" s="19"/>
      <c r="H36" s="19"/>
      <c r="I36" s="19"/>
    </row>
    <row r="38" spans="1:9" x14ac:dyDescent="0.3">
      <c r="B38" s="19"/>
    </row>
    <row r="39" spans="1:9" x14ac:dyDescent="0.3">
      <c r="B39" s="19"/>
    </row>
    <row r="40" spans="1:9" x14ac:dyDescent="0.3">
      <c r="B40" s="19"/>
    </row>
    <row r="47" spans="1:9" x14ac:dyDescent="0.3">
      <c r="B47" s="17"/>
      <c r="C47" s="17"/>
      <c r="E47" s="17"/>
      <c r="F47" s="17"/>
      <c r="G47" s="17"/>
      <c r="I47" s="17"/>
    </row>
    <row r="48" spans="1:9" x14ac:dyDescent="0.3">
      <c r="E48" s="17"/>
      <c r="I48" s="17"/>
    </row>
    <row r="49" spans="5:9" x14ac:dyDescent="0.3">
      <c r="E49" s="17"/>
      <c r="I49" s="17"/>
    </row>
    <row r="50" spans="5:9" x14ac:dyDescent="0.3">
      <c r="E50" s="17"/>
      <c r="I50" s="17"/>
    </row>
    <row r="51" spans="5:9" x14ac:dyDescent="0.3">
      <c r="E51" s="17"/>
      <c r="I51" s="17"/>
    </row>
    <row r="52" spans="5:9" x14ac:dyDescent="0.3">
      <c r="E52" s="17"/>
      <c r="I52" s="17"/>
    </row>
    <row r="53" spans="5:9" x14ac:dyDescent="0.3">
      <c r="E53" s="17"/>
      <c r="F53" s="17"/>
      <c r="I53" s="17"/>
    </row>
    <row r="54" spans="5:9" x14ac:dyDescent="0.3">
      <c r="E54" s="17"/>
      <c r="I54" s="17"/>
    </row>
    <row r="55" spans="5:9" x14ac:dyDescent="0.3">
      <c r="E55" s="17"/>
      <c r="I55" s="17"/>
    </row>
    <row r="56" spans="5:9" x14ac:dyDescent="0.3">
      <c r="E56" s="17"/>
      <c r="I56" s="17"/>
    </row>
    <row r="57" spans="5:9" x14ac:dyDescent="0.3">
      <c r="E57" s="17"/>
      <c r="I57" s="17"/>
    </row>
    <row r="58" spans="5:9" x14ac:dyDescent="0.3">
      <c r="E58" s="17"/>
      <c r="I58" s="17"/>
    </row>
    <row r="59" spans="5:9" x14ac:dyDescent="0.3">
      <c r="E59" s="17"/>
      <c r="I59" s="17"/>
    </row>
    <row r="60" spans="5:9" x14ac:dyDescent="0.3">
      <c r="E60" s="17"/>
      <c r="I60" s="17"/>
    </row>
    <row r="61" spans="5:9" x14ac:dyDescent="0.3">
      <c r="E61" s="17"/>
      <c r="I61" s="17"/>
    </row>
    <row r="62" spans="5:9" x14ac:dyDescent="0.3">
      <c r="E62" s="17"/>
      <c r="I62" s="17"/>
    </row>
    <row r="63" spans="5:9" x14ac:dyDescent="0.3">
      <c r="E63" s="17"/>
      <c r="I63" s="17"/>
    </row>
    <row r="64" spans="5:9" x14ac:dyDescent="0.3">
      <c r="E64" s="17"/>
      <c r="I64" s="17"/>
    </row>
    <row r="65" spans="5:9" x14ac:dyDescent="0.3">
      <c r="E65" s="17"/>
      <c r="I65" s="17"/>
    </row>
    <row r="66" spans="5:9" x14ac:dyDescent="0.3">
      <c r="E66" s="17"/>
      <c r="I66" s="17"/>
    </row>
    <row r="67" spans="5:9" x14ac:dyDescent="0.3">
      <c r="E67" s="17"/>
      <c r="I67" s="17"/>
    </row>
    <row r="68" spans="5:9" x14ac:dyDescent="0.3">
      <c r="E68" s="17"/>
      <c r="I68" s="17"/>
    </row>
    <row r="69" spans="5:9" x14ac:dyDescent="0.3">
      <c r="E69" s="17"/>
      <c r="I69" s="17"/>
    </row>
    <row r="70" spans="5:9" x14ac:dyDescent="0.3">
      <c r="E70" s="17"/>
      <c r="I70" s="17"/>
    </row>
    <row r="71" spans="5:9" x14ac:dyDescent="0.3">
      <c r="E71" s="17"/>
      <c r="I71" s="17"/>
    </row>
  </sheetData>
  <sheetProtection selectLockedCells="1" selectUnlockedCells="1"/>
  <mergeCells count="8">
    <mergeCell ref="A30:I30"/>
    <mergeCell ref="E5:E6"/>
    <mergeCell ref="I5:I6"/>
    <mergeCell ref="A3:A6"/>
    <mergeCell ref="B4:D4"/>
    <mergeCell ref="F4:H4"/>
    <mergeCell ref="B3:E3"/>
    <mergeCell ref="F3:I3"/>
  </mergeCells>
  <phoneticPr fontId="0" type="noConversion"/>
  <conditionalFormatting sqref="B32:I36 B38:B40">
    <cfRule type="cellIs" dxfId="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0" orientation="portrait" verticalDpi="30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1"/>
  <sheetViews>
    <sheetView workbookViewId="0">
      <pane xSplit="1" ySplit="6" topLeftCell="B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4.25" x14ac:dyDescent="0.3"/>
  <cols>
    <col min="1" max="1" width="21.140625" customWidth="1"/>
    <col min="2" max="9" width="15.42578125" customWidth="1"/>
    <col min="12" max="12" width="9.42578125" customWidth="1"/>
    <col min="13" max="13" width="13.140625" customWidth="1"/>
  </cols>
  <sheetData>
    <row r="1" spans="1: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9" s="8" customFormat="1" ht="12" customHeight="1" x14ac:dyDescent="0.3">
      <c r="A2" s="6" t="s">
        <v>37</v>
      </c>
      <c r="B2" s="7"/>
      <c r="C2" s="7"/>
      <c r="D2" s="7"/>
      <c r="E2" s="7"/>
      <c r="F2" s="7"/>
      <c r="G2" s="7"/>
      <c r="H2" s="7"/>
      <c r="I2" s="7"/>
    </row>
    <row r="3" spans="1:9" s="9" customFormat="1" ht="33.75" customHeight="1" x14ac:dyDescent="0.3">
      <c r="A3" s="239" t="s">
        <v>14</v>
      </c>
      <c r="B3" s="235" t="s">
        <v>0</v>
      </c>
      <c r="C3" s="235"/>
      <c r="D3" s="235"/>
      <c r="E3" s="235"/>
      <c r="F3" s="235" t="s">
        <v>1</v>
      </c>
      <c r="G3" s="235"/>
      <c r="H3" s="235"/>
      <c r="I3" s="236"/>
    </row>
    <row r="4" spans="1:9" s="9" customFormat="1" ht="25.5" customHeight="1" x14ac:dyDescent="0.3">
      <c r="A4" s="239"/>
      <c r="B4" s="237" t="s">
        <v>2</v>
      </c>
      <c r="C4" s="237"/>
      <c r="D4" s="237"/>
      <c r="E4" s="10" t="s">
        <v>3</v>
      </c>
      <c r="F4" s="235" t="s">
        <v>4</v>
      </c>
      <c r="G4" s="235"/>
      <c r="H4" s="235"/>
      <c r="I4" s="98" t="s">
        <v>3</v>
      </c>
    </row>
    <row r="5" spans="1:9" s="9" customFormat="1" ht="18" customHeight="1" x14ac:dyDescent="0.3">
      <c r="A5" s="239"/>
      <c r="B5" s="11" t="s">
        <v>5</v>
      </c>
      <c r="C5" s="11" t="s">
        <v>6</v>
      </c>
      <c r="D5" s="12" t="s">
        <v>7</v>
      </c>
      <c r="E5" s="233" t="s">
        <v>8</v>
      </c>
      <c r="F5" s="11" t="s">
        <v>5</v>
      </c>
      <c r="G5" s="11" t="s">
        <v>6</v>
      </c>
      <c r="H5" s="12" t="s">
        <v>7</v>
      </c>
      <c r="I5" s="234" t="s">
        <v>8</v>
      </c>
    </row>
    <row r="6" spans="1:9" s="3" customFormat="1" ht="21" customHeight="1" x14ac:dyDescent="0.3">
      <c r="A6" s="239"/>
      <c r="B6" s="1" t="s">
        <v>9</v>
      </c>
      <c r="C6" s="1" t="s">
        <v>10</v>
      </c>
      <c r="D6" s="2" t="s">
        <v>11</v>
      </c>
      <c r="E6" s="233"/>
      <c r="F6" s="1" t="s">
        <v>9</v>
      </c>
      <c r="G6" s="1" t="s">
        <v>10</v>
      </c>
      <c r="H6" s="2" t="s">
        <v>11</v>
      </c>
      <c r="I6" s="234"/>
    </row>
    <row r="7" spans="1:9" s="13" customFormat="1" ht="14.1" customHeight="1" x14ac:dyDescent="0.3">
      <c r="A7" s="32" t="s">
        <v>15</v>
      </c>
      <c r="B7" s="53">
        <v>4322</v>
      </c>
      <c r="C7" s="54">
        <v>3046</v>
      </c>
      <c r="D7" s="54">
        <v>1276</v>
      </c>
      <c r="E7" s="54">
        <v>80407028</v>
      </c>
      <c r="F7" s="54">
        <v>10258</v>
      </c>
      <c r="G7" s="54">
        <v>7466</v>
      </c>
      <c r="H7" s="54">
        <v>2792</v>
      </c>
      <c r="I7" s="54">
        <v>169355078</v>
      </c>
    </row>
    <row r="8" spans="1:9" s="13" customFormat="1" ht="14.1" customHeight="1" x14ac:dyDescent="0.3">
      <c r="A8" s="174" t="s">
        <v>215</v>
      </c>
      <c r="B8" s="97">
        <v>569</v>
      </c>
      <c r="C8" s="99">
        <v>385</v>
      </c>
      <c r="D8" s="99">
        <v>184</v>
      </c>
      <c r="E8" s="99">
        <v>15412448</v>
      </c>
      <c r="F8" s="99">
        <v>1805</v>
      </c>
      <c r="G8" s="99">
        <v>1345</v>
      </c>
      <c r="H8" s="99">
        <v>460</v>
      </c>
      <c r="I8" s="99">
        <v>34720991</v>
      </c>
    </row>
    <row r="9" spans="1:9" ht="14.1" customHeight="1" x14ac:dyDescent="0.3">
      <c r="A9" s="175" t="s">
        <v>219</v>
      </c>
      <c r="B9" s="97">
        <v>1325</v>
      </c>
      <c r="C9" s="99">
        <v>1041</v>
      </c>
      <c r="D9" s="99">
        <v>284</v>
      </c>
      <c r="E9" s="99">
        <v>16192189</v>
      </c>
      <c r="F9" s="99">
        <v>1742</v>
      </c>
      <c r="G9" s="99">
        <v>1218</v>
      </c>
      <c r="H9" s="99">
        <v>524</v>
      </c>
      <c r="I9" s="99">
        <v>27068241</v>
      </c>
    </row>
    <row r="10" spans="1:9" ht="14.1" customHeight="1" x14ac:dyDescent="0.3">
      <c r="A10" s="175" t="s">
        <v>218</v>
      </c>
      <c r="B10" s="97">
        <v>272</v>
      </c>
      <c r="C10" s="99">
        <v>167</v>
      </c>
      <c r="D10" s="99">
        <v>105</v>
      </c>
      <c r="E10" s="99">
        <v>11908339</v>
      </c>
      <c r="F10" s="99">
        <v>70</v>
      </c>
      <c r="G10" s="99">
        <v>48</v>
      </c>
      <c r="H10" s="99">
        <v>22</v>
      </c>
      <c r="I10" s="99">
        <v>1560845</v>
      </c>
    </row>
    <row r="11" spans="1:9" ht="14.1" customHeight="1" x14ac:dyDescent="0.3">
      <c r="A11" s="175" t="s">
        <v>217</v>
      </c>
      <c r="B11" s="97">
        <v>493</v>
      </c>
      <c r="C11" s="99">
        <v>328</v>
      </c>
      <c r="D11" s="99">
        <v>165</v>
      </c>
      <c r="E11" s="99">
        <v>7115271</v>
      </c>
      <c r="F11" s="99">
        <v>965</v>
      </c>
      <c r="G11" s="99">
        <v>765</v>
      </c>
      <c r="H11" s="99">
        <v>200</v>
      </c>
      <c r="I11" s="99">
        <v>15924248</v>
      </c>
    </row>
    <row r="12" spans="1:9" ht="14.1" customHeight="1" x14ac:dyDescent="0.3">
      <c r="A12" s="175" t="s">
        <v>216</v>
      </c>
      <c r="B12" s="97">
        <v>139</v>
      </c>
      <c r="C12" s="99">
        <v>90</v>
      </c>
      <c r="D12" s="99">
        <v>49</v>
      </c>
      <c r="E12" s="99">
        <v>3943514</v>
      </c>
      <c r="F12" s="99">
        <v>1065</v>
      </c>
      <c r="G12" s="99">
        <v>715</v>
      </c>
      <c r="H12" s="99">
        <v>350</v>
      </c>
      <c r="I12" s="99">
        <v>14737038</v>
      </c>
    </row>
    <row r="13" spans="1:9" ht="14.1" customHeight="1" x14ac:dyDescent="0.3">
      <c r="A13" s="35" t="s">
        <v>16</v>
      </c>
      <c r="B13" s="36">
        <v>46</v>
      </c>
      <c r="C13" s="56">
        <v>34</v>
      </c>
      <c r="D13" s="56">
        <v>12</v>
      </c>
      <c r="E13" s="56">
        <v>1305087</v>
      </c>
      <c r="F13" s="56">
        <v>615</v>
      </c>
      <c r="G13" s="56">
        <v>467</v>
      </c>
      <c r="H13" s="56">
        <v>148</v>
      </c>
      <c r="I13" s="56">
        <v>12501000</v>
      </c>
    </row>
    <row r="14" spans="1:9" ht="14.1" customHeight="1" x14ac:dyDescent="0.3">
      <c r="A14" s="35" t="s">
        <v>17</v>
      </c>
      <c r="B14" s="36">
        <v>74</v>
      </c>
      <c r="C14" s="56">
        <v>46</v>
      </c>
      <c r="D14" s="56">
        <v>28</v>
      </c>
      <c r="E14" s="56">
        <v>1019430</v>
      </c>
      <c r="F14" s="56">
        <v>101</v>
      </c>
      <c r="G14" s="56">
        <v>56</v>
      </c>
      <c r="H14" s="56">
        <v>45</v>
      </c>
      <c r="I14" s="56">
        <v>2026570</v>
      </c>
    </row>
    <row r="15" spans="1:9" ht="14.1" customHeight="1" x14ac:dyDescent="0.3">
      <c r="A15" s="35" t="s">
        <v>18</v>
      </c>
      <c r="B15" s="36">
        <v>44</v>
      </c>
      <c r="C15" s="56">
        <v>31</v>
      </c>
      <c r="D15" s="56">
        <v>13</v>
      </c>
      <c r="E15" s="56">
        <v>875146</v>
      </c>
      <c r="F15" s="56">
        <v>62</v>
      </c>
      <c r="G15" s="56">
        <v>53</v>
      </c>
      <c r="H15" s="56">
        <v>9</v>
      </c>
      <c r="I15" s="56">
        <v>1013930</v>
      </c>
    </row>
    <row r="16" spans="1:9" ht="14.1" customHeight="1" x14ac:dyDescent="0.3">
      <c r="A16" s="35" t="s">
        <v>19</v>
      </c>
      <c r="B16" s="36">
        <v>43</v>
      </c>
      <c r="C16" s="56">
        <v>18</v>
      </c>
      <c r="D16" s="56">
        <v>25</v>
      </c>
      <c r="E16" s="56">
        <v>702051</v>
      </c>
      <c r="F16" s="56">
        <v>449</v>
      </c>
      <c r="G16" s="56">
        <v>301</v>
      </c>
      <c r="H16" s="56">
        <v>148</v>
      </c>
      <c r="I16" s="56">
        <v>6704405</v>
      </c>
    </row>
    <row r="17" spans="1:9" ht="14.1" customHeight="1" x14ac:dyDescent="0.3">
      <c r="A17" s="35" t="s">
        <v>20</v>
      </c>
      <c r="B17" s="36">
        <v>61</v>
      </c>
      <c r="C17" s="56">
        <v>40</v>
      </c>
      <c r="D17" s="56">
        <v>21</v>
      </c>
      <c r="E17" s="56">
        <v>2379018</v>
      </c>
      <c r="F17" s="56">
        <v>373</v>
      </c>
      <c r="G17" s="56">
        <v>288</v>
      </c>
      <c r="H17" s="56">
        <v>85</v>
      </c>
      <c r="I17" s="56">
        <v>6955030</v>
      </c>
    </row>
    <row r="18" spans="1:9" ht="14.1" customHeight="1" x14ac:dyDescent="0.3">
      <c r="A18" s="35" t="s">
        <v>21</v>
      </c>
      <c r="B18" s="36">
        <v>213</v>
      </c>
      <c r="C18" s="56">
        <v>183</v>
      </c>
      <c r="D18" s="56">
        <v>30</v>
      </c>
      <c r="E18" s="56">
        <v>1362699</v>
      </c>
      <c r="F18" s="56">
        <v>601</v>
      </c>
      <c r="G18" s="56">
        <v>412</v>
      </c>
      <c r="H18" s="56">
        <v>189</v>
      </c>
      <c r="I18" s="56">
        <v>7901537</v>
      </c>
    </row>
    <row r="19" spans="1:9" ht="14.1" customHeight="1" x14ac:dyDescent="0.3">
      <c r="A19" s="35" t="s">
        <v>22</v>
      </c>
      <c r="B19" s="36">
        <v>246</v>
      </c>
      <c r="C19" s="56">
        <v>181</v>
      </c>
      <c r="D19" s="56">
        <v>65</v>
      </c>
      <c r="E19" s="56">
        <v>4896387</v>
      </c>
      <c r="F19" s="56">
        <v>603</v>
      </c>
      <c r="G19" s="56">
        <v>481</v>
      </c>
      <c r="H19" s="56">
        <v>122</v>
      </c>
      <c r="I19" s="56">
        <v>12691928</v>
      </c>
    </row>
    <row r="20" spans="1:9" ht="14.1" customHeight="1" x14ac:dyDescent="0.3">
      <c r="A20" s="35" t="s">
        <v>23</v>
      </c>
      <c r="B20" s="36">
        <v>97</v>
      </c>
      <c r="C20" s="56">
        <v>65</v>
      </c>
      <c r="D20" s="56">
        <v>32</v>
      </c>
      <c r="E20" s="56">
        <v>1622008</v>
      </c>
      <c r="F20" s="56">
        <v>325</v>
      </c>
      <c r="G20" s="56">
        <v>220</v>
      </c>
      <c r="H20" s="56">
        <v>105</v>
      </c>
      <c r="I20" s="56">
        <v>4623668</v>
      </c>
    </row>
    <row r="21" spans="1:9" ht="14.1" customHeight="1" x14ac:dyDescent="0.3">
      <c r="A21" s="35" t="s">
        <v>24</v>
      </c>
      <c r="B21" s="36">
        <v>87</v>
      </c>
      <c r="C21" s="56">
        <v>65</v>
      </c>
      <c r="D21" s="56">
        <v>22</v>
      </c>
      <c r="E21" s="56">
        <v>1272845</v>
      </c>
      <c r="F21" s="56">
        <v>355</v>
      </c>
      <c r="G21" s="56">
        <v>286</v>
      </c>
      <c r="H21" s="56">
        <v>69</v>
      </c>
      <c r="I21" s="56">
        <v>2002124</v>
      </c>
    </row>
    <row r="22" spans="1:9" ht="14.1" customHeight="1" x14ac:dyDescent="0.3">
      <c r="A22" s="37" t="s">
        <v>213</v>
      </c>
      <c r="B22" s="36">
        <v>168</v>
      </c>
      <c r="C22" s="56">
        <v>98</v>
      </c>
      <c r="D22" s="56">
        <v>70</v>
      </c>
      <c r="E22" s="56">
        <v>2815889</v>
      </c>
      <c r="F22" s="56">
        <v>571</v>
      </c>
      <c r="G22" s="56">
        <v>402</v>
      </c>
      <c r="H22" s="56">
        <v>169</v>
      </c>
      <c r="I22" s="56">
        <v>9149964</v>
      </c>
    </row>
    <row r="23" spans="1:9" ht="14.1" customHeight="1" x14ac:dyDescent="0.3">
      <c r="A23" s="38" t="s">
        <v>25</v>
      </c>
      <c r="B23" s="57">
        <v>80</v>
      </c>
      <c r="C23" s="58">
        <v>53</v>
      </c>
      <c r="D23" s="58">
        <v>27</v>
      </c>
      <c r="E23" s="58">
        <v>388024</v>
      </c>
      <c r="F23" s="56">
        <v>127</v>
      </c>
      <c r="G23" s="56">
        <v>106</v>
      </c>
      <c r="H23" s="56">
        <v>21</v>
      </c>
      <c r="I23" s="56">
        <v>1873377</v>
      </c>
    </row>
    <row r="24" spans="1:9" ht="14.1" customHeight="1" x14ac:dyDescent="0.3">
      <c r="A24" s="35" t="s">
        <v>26</v>
      </c>
      <c r="B24" s="36">
        <v>107</v>
      </c>
      <c r="C24" s="56">
        <v>71</v>
      </c>
      <c r="D24" s="56">
        <v>36</v>
      </c>
      <c r="E24" s="56">
        <v>2015994</v>
      </c>
      <c r="F24" s="56">
        <v>83</v>
      </c>
      <c r="G24" s="56">
        <v>61</v>
      </c>
      <c r="H24" s="56">
        <v>22</v>
      </c>
      <c r="I24" s="56">
        <v>1416200</v>
      </c>
    </row>
    <row r="25" spans="1:9" ht="14.1" customHeight="1" x14ac:dyDescent="0.3">
      <c r="A25" s="35" t="s">
        <v>27</v>
      </c>
      <c r="B25" s="36">
        <v>23</v>
      </c>
      <c r="C25" s="56">
        <v>9</v>
      </c>
      <c r="D25" s="56">
        <v>14</v>
      </c>
      <c r="E25" s="56">
        <v>274703</v>
      </c>
      <c r="F25" s="56">
        <v>126</v>
      </c>
      <c r="G25" s="56">
        <v>92</v>
      </c>
      <c r="H25" s="56">
        <v>34</v>
      </c>
      <c r="I25" s="56">
        <v>2135823</v>
      </c>
    </row>
    <row r="26" spans="1:9" ht="14.1" customHeight="1" x14ac:dyDescent="0.3">
      <c r="A26" s="35" t="s">
        <v>28</v>
      </c>
      <c r="B26" s="36">
        <v>133</v>
      </c>
      <c r="C26" s="56">
        <v>81</v>
      </c>
      <c r="D26" s="56">
        <v>52</v>
      </c>
      <c r="E26" s="56">
        <v>3235285</v>
      </c>
      <c r="F26" s="56">
        <v>123</v>
      </c>
      <c r="G26" s="56">
        <v>77</v>
      </c>
      <c r="H26" s="56">
        <v>46</v>
      </c>
      <c r="I26" s="56">
        <v>2640939</v>
      </c>
    </row>
    <row r="27" spans="1:9" ht="14.1" customHeight="1" x14ac:dyDescent="0.3">
      <c r="A27" s="35" t="s">
        <v>29</v>
      </c>
      <c r="B27" s="36">
        <v>54</v>
      </c>
      <c r="C27" s="56">
        <v>26</v>
      </c>
      <c r="D27" s="56">
        <v>28</v>
      </c>
      <c r="E27" s="56">
        <v>830863</v>
      </c>
      <c r="F27" s="56">
        <v>61</v>
      </c>
      <c r="G27" s="56">
        <v>45</v>
      </c>
      <c r="H27" s="56">
        <v>16</v>
      </c>
      <c r="I27" s="56">
        <v>974240</v>
      </c>
    </row>
    <row r="28" spans="1:9" s="13" customFormat="1" ht="14.1" customHeight="1" x14ac:dyDescent="0.3">
      <c r="A28" s="34" t="s">
        <v>30</v>
      </c>
      <c r="B28" s="36">
        <v>30</v>
      </c>
      <c r="C28" s="56">
        <v>21</v>
      </c>
      <c r="D28" s="56">
        <v>9</v>
      </c>
      <c r="E28" s="56">
        <v>742432</v>
      </c>
      <c r="F28" s="56">
        <v>27</v>
      </c>
      <c r="G28" s="56">
        <v>21</v>
      </c>
      <c r="H28" s="56">
        <v>6</v>
      </c>
      <c r="I28" s="56">
        <v>562813</v>
      </c>
    </row>
    <row r="29" spans="1:9" s="13" customFormat="1" ht="14.1" customHeight="1" x14ac:dyDescent="0.3">
      <c r="A29" s="39" t="s">
        <v>31</v>
      </c>
      <c r="B29" s="40">
        <v>18</v>
      </c>
      <c r="C29" s="59">
        <v>13</v>
      </c>
      <c r="D29" s="59">
        <v>5</v>
      </c>
      <c r="E29" s="59">
        <v>97406</v>
      </c>
      <c r="F29" s="59">
        <v>9</v>
      </c>
      <c r="G29" s="59">
        <v>7</v>
      </c>
      <c r="H29" s="59">
        <v>2</v>
      </c>
      <c r="I29" s="59">
        <v>170167</v>
      </c>
    </row>
    <row r="30" spans="1:9" ht="14.25" customHeight="1" x14ac:dyDescent="0.3">
      <c r="A30" s="238" t="s">
        <v>32</v>
      </c>
      <c r="B30" s="238"/>
      <c r="C30" s="238"/>
      <c r="D30" s="238"/>
      <c r="E30" s="238"/>
      <c r="F30" s="238"/>
      <c r="G30" s="238"/>
      <c r="H30" s="238"/>
      <c r="I30" s="238"/>
    </row>
    <row r="31" spans="1:9" x14ac:dyDescent="0.3">
      <c r="A31" s="5" t="s">
        <v>13</v>
      </c>
      <c r="B31" s="17"/>
      <c r="C31" s="17"/>
      <c r="D31" s="17"/>
      <c r="E31" s="17"/>
      <c r="F31" s="17"/>
      <c r="G31" s="17"/>
      <c r="H31" s="17"/>
      <c r="I31" s="17"/>
    </row>
    <row r="32" spans="1:9" ht="14.1" hidden="1" customHeight="1" x14ac:dyDescent="0.3">
      <c r="A32" s="18" t="s">
        <v>33</v>
      </c>
      <c r="B32" s="19" t="e">
        <f>B7-SUM(B8:B12)-#REF!</f>
        <v>#REF!</v>
      </c>
      <c r="C32" s="19" t="e">
        <f>C7-SUM(C8:C12)-#REF!</f>
        <v>#REF!</v>
      </c>
      <c r="D32" s="19" t="e">
        <f>D7-SUM(D8:D12)-#REF!</f>
        <v>#REF!</v>
      </c>
      <c r="E32" s="19" t="e">
        <f>E7-SUM(E8:E12)-#REF!</f>
        <v>#REF!</v>
      </c>
      <c r="F32" s="19" t="e">
        <f>F7-SUM(F8:F12)-#REF!</f>
        <v>#REF!</v>
      </c>
      <c r="G32" s="19" t="e">
        <f>G7-SUM(G8:G12)-#REF!</f>
        <v>#REF!</v>
      </c>
      <c r="H32" s="19" t="e">
        <f>H7-SUM(H8:H12)-#REF!</f>
        <v>#REF!</v>
      </c>
      <c r="I32" s="19" t="e">
        <f>I7-SUM(I8:I12)-#REF!</f>
        <v>#REF!</v>
      </c>
    </row>
    <row r="33" spans="1:9" ht="14.1" hidden="1" customHeight="1" x14ac:dyDescent="0.3">
      <c r="A33" s="18" t="s">
        <v>34</v>
      </c>
      <c r="B33" s="19" t="e">
        <f>#REF!-SUM(B13:B27)</f>
        <v>#REF!</v>
      </c>
      <c r="C33" s="19" t="e">
        <f>#REF!-SUM(C13:C27)</f>
        <v>#REF!</v>
      </c>
      <c r="D33" s="19" t="e">
        <f>#REF!-SUM(D13:D27)</f>
        <v>#REF!</v>
      </c>
      <c r="E33" s="19" t="e">
        <f>#REF!-SUM(E13:E27)</f>
        <v>#REF!</v>
      </c>
      <c r="F33" s="19" t="e">
        <f>#REF!-SUM(F13:F27)</f>
        <v>#REF!</v>
      </c>
      <c r="G33" s="19" t="e">
        <f>#REF!-SUM(G13:G27)</f>
        <v>#REF!</v>
      </c>
      <c r="H33" s="19" t="e">
        <f>#REF!-SUM(H13:H27)</f>
        <v>#REF!</v>
      </c>
      <c r="I33" s="19" t="e">
        <f>#REF!-SUM(I13:I27)</f>
        <v>#REF!</v>
      </c>
    </row>
    <row r="34" spans="1:9" ht="14.1" hidden="1" customHeight="1" x14ac:dyDescent="0.3">
      <c r="A34" s="18" t="s">
        <v>35</v>
      </c>
      <c r="B34" s="19" t="e">
        <f>#REF!-B28-B29</f>
        <v>#REF!</v>
      </c>
      <c r="C34" s="19" t="e">
        <f>#REF!-C28-C29</f>
        <v>#REF!</v>
      </c>
      <c r="D34" s="19" t="e">
        <f>#REF!-D28-D29</f>
        <v>#REF!</v>
      </c>
      <c r="E34" s="19" t="e">
        <f>#REF!-E28-E29</f>
        <v>#REF!</v>
      </c>
      <c r="F34" s="19" t="e">
        <f>#REF!-F28-F29</f>
        <v>#REF!</v>
      </c>
      <c r="G34" s="19" t="e">
        <f>#REF!-G28-G29</f>
        <v>#REF!</v>
      </c>
      <c r="H34" s="19" t="e">
        <f>#REF!-H28-H29</f>
        <v>#REF!</v>
      </c>
      <c r="I34" s="19" t="e">
        <f>#REF!-I28-I29</f>
        <v>#REF!</v>
      </c>
    </row>
    <row r="35" spans="1:9" ht="14.1" hidden="1" customHeight="1" x14ac:dyDescent="0.3">
      <c r="A35" s="18" t="s">
        <v>36</v>
      </c>
      <c r="B35" s="19">
        <f>B7-歷年!B52</f>
        <v>0</v>
      </c>
      <c r="C35" s="19">
        <f>C7-歷年!C52</f>
        <v>0</v>
      </c>
      <c r="D35" s="19">
        <f>D7-歷年!D52</f>
        <v>0</v>
      </c>
      <c r="E35" s="19">
        <f>E7-歷年!E52</f>
        <v>0</v>
      </c>
      <c r="F35" s="19">
        <f>F7-歷年!F52</f>
        <v>0</v>
      </c>
      <c r="G35" s="19">
        <f>G7-歷年!G52</f>
        <v>0</v>
      </c>
      <c r="H35" s="19">
        <f>H7-歷年!H52</f>
        <v>0</v>
      </c>
      <c r="I35" s="19">
        <f>I7-歷年!I52</f>
        <v>0</v>
      </c>
    </row>
    <row r="36" spans="1:9" x14ac:dyDescent="0.3">
      <c r="B36" s="19"/>
      <c r="C36" s="19"/>
      <c r="D36" s="19"/>
      <c r="E36" s="19"/>
      <c r="F36" s="19"/>
      <c r="G36" s="19"/>
      <c r="H36" s="19"/>
      <c r="I36" s="19"/>
    </row>
    <row r="38" spans="1:9" x14ac:dyDescent="0.3">
      <c r="B38" s="19"/>
    </row>
    <row r="39" spans="1:9" x14ac:dyDescent="0.3">
      <c r="B39" s="19"/>
    </row>
    <row r="40" spans="1:9" x14ac:dyDescent="0.3">
      <c r="B40" s="19"/>
    </row>
    <row r="47" spans="1:9" x14ac:dyDescent="0.3">
      <c r="B47" s="17"/>
      <c r="C47" s="17"/>
      <c r="E47" s="17"/>
      <c r="F47" s="17"/>
      <c r="G47" s="17"/>
      <c r="I47" s="17"/>
    </row>
    <row r="48" spans="1:9" x14ac:dyDescent="0.3">
      <c r="E48" s="17"/>
      <c r="I48" s="17"/>
    </row>
    <row r="49" spans="5:9" x14ac:dyDescent="0.3">
      <c r="E49" s="17"/>
      <c r="I49" s="17"/>
    </row>
    <row r="50" spans="5:9" x14ac:dyDescent="0.3">
      <c r="E50" s="17"/>
      <c r="I50" s="17"/>
    </row>
    <row r="51" spans="5:9" x14ac:dyDescent="0.3">
      <c r="E51" s="17"/>
      <c r="I51" s="17"/>
    </row>
    <row r="52" spans="5:9" x14ac:dyDescent="0.3">
      <c r="E52" s="17"/>
      <c r="I52" s="17"/>
    </row>
    <row r="53" spans="5:9" x14ac:dyDescent="0.3">
      <c r="E53" s="17"/>
      <c r="F53" s="17"/>
      <c r="I53" s="17"/>
    </row>
    <row r="54" spans="5:9" x14ac:dyDescent="0.3">
      <c r="E54" s="17"/>
      <c r="I54" s="17"/>
    </row>
    <row r="55" spans="5:9" x14ac:dyDescent="0.3">
      <c r="E55" s="17"/>
      <c r="I55" s="17"/>
    </row>
    <row r="56" spans="5:9" x14ac:dyDescent="0.3">
      <c r="E56" s="17"/>
      <c r="I56" s="17"/>
    </row>
    <row r="57" spans="5:9" x14ac:dyDescent="0.3">
      <c r="E57" s="17"/>
      <c r="I57" s="17"/>
    </row>
    <row r="58" spans="5:9" x14ac:dyDescent="0.3">
      <c r="E58" s="17"/>
      <c r="I58" s="17"/>
    </row>
    <row r="59" spans="5:9" x14ac:dyDescent="0.3">
      <c r="E59" s="17"/>
      <c r="I59" s="17"/>
    </row>
    <row r="60" spans="5:9" x14ac:dyDescent="0.3">
      <c r="E60" s="17"/>
      <c r="I60" s="17"/>
    </row>
    <row r="61" spans="5:9" x14ac:dyDescent="0.3">
      <c r="E61" s="17"/>
      <c r="I61" s="17"/>
    </row>
    <row r="62" spans="5:9" x14ac:dyDescent="0.3">
      <c r="E62" s="17"/>
      <c r="I62" s="17"/>
    </row>
    <row r="63" spans="5:9" x14ac:dyDescent="0.3">
      <c r="E63" s="17"/>
      <c r="I63" s="17"/>
    </row>
    <row r="64" spans="5:9" x14ac:dyDescent="0.3">
      <c r="E64" s="17"/>
      <c r="I64" s="17"/>
    </row>
    <row r="65" spans="5:9" x14ac:dyDescent="0.3">
      <c r="E65" s="17"/>
      <c r="I65" s="17"/>
    </row>
    <row r="66" spans="5:9" x14ac:dyDescent="0.3">
      <c r="E66" s="17"/>
      <c r="I66" s="17"/>
    </row>
    <row r="67" spans="5:9" x14ac:dyDescent="0.3">
      <c r="E67" s="17"/>
      <c r="I67" s="17"/>
    </row>
    <row r="68" spans="5:9" x14ac:dyDescent="0.3">
      <c r="E68" s="17"/>
      <c r="I68" s="17"/>
    </row>
    <row r="69" spans="5:9" x14ac:dyDescent="0.3">
      <c r="E69" s="17"/>
      <c r="I69" s="17"/>
    </row>
    <row r="70" spans="5:9" x14ac:dyDescent="0.3">
      <c r="E70" s="17"/>
      <c r="I70" s="17"/>
    </row>
    <row r="71" spans="5:9" x14ac:dyDescent="0.3">
      <c r="E71" s="17"/>
      <c r="I71" s="17"/>
    </row>
  </sheetData>
  <sheetProtection selectLockedCells="1" selectUnlockedCells="1"/>
  <mergeCells count="8">
    <mergeCell ref="A30:I30"/>
    <mergeCell ref="E5:E6"/>
    <mergeCell ref="I5:I6"/>
    <mergeCell ref="A3:A6"/>
    <mergeCell ref="B4:D4"/>
    <mergeCell ref="F4:H4"/>
    <mergeCell ref="B3:E3"/>
    <mergeCell ref="F3:I3"/>
  </mergeCells>
  <phoneticPr fontId="0" type="noConversion"/>
  <conditionalFormatting sqref="B36:I36 B38:B40">
    <cfRule type="cellIs" dxfId="8" priority="1" stopIfTrue="1" operator="notEqual">
      <formula>0</formula>
    </cfRule>
  </conditionalFormatting>
  <conditionalFormatting sqref="B32:I35">
    <cfRule type="cellIs" dxfId="7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0" orientation="portrait" verticalDpi="30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workbookViewId="0">
      <pane xSplit="1" ySplit="6" topLeftCell="B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4.25" x14ac:dyDescent="0.3"/>
  <cols>
    <col min="1" max="1" width="21.140625" customWidth="1"/>
    <col min="2" max="9" width="15.42578125" customWidth="1"/>
  </cols>
  <sheetData>
    <row r="1" spans="1: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9" s="8" customFormat="1" ht="12" customHeight="1" x14ac:dyDescent="0.3">
      <c r="A2" s="20" t="s">
        <v>38</v>
      </c>
      <c r="B2" s="7"/>
      <c r="C2" s="7"/>
      <c r="D2" s="7"/>
      <c r="E2" s="7"/>
      <c r="F2" s="7"/>
      <c r="G2" s="7"/>
      <c r="H2" s="7"/>
      <c r="I2" s="7"/>
    </row>
    <row r="3" spans="1:9" s="9" customFormat="1" ht="30.95" customHeight="1" x14ac:dyDescent="0.3">
      <c r="A3" s="237" t="s">
        <v>14</v>
      </c>
      <c r="B3" s="235" t="s">
        <v>0</v>
      </c>
      <c r="C3" s="235"/>
      <c r="D3" s="235"/>
      <c r="E3" s="235"/>
      <c r="F3" s="235" t="s">
        <v>1</v>
      </c>
      <c r="G3" s="235"/>
      <c r="H3" s="235"/>
      <c r="I3" s="236"/>
    </row>
    <row r="4" spans="1:9" s="9" customFormat="1" ht="25.5" customHeight="1" x14ac:dyDescent="0.3">
      <c r="A4" s="237"/>
      <c r="B4" s="237" t="s">
        <v>2</v>
      </c>
      <c r="C4" s="237"/>
      <c r="D4" s="237"/>
      <c r="E4" s="10" t="s">
        <v>3</v>
      </c>
      <c r="F4" s="235" t="s">
        <v>4</v>
      </c>
      <c r="G4" s="235"/>
      <c r="H4" s="235"/>
      <c r="I4" s="98" t="s">
        <v>3</v>
      </c>
    </row>
    <row r="5" spans="1:9" s="9" customFormat="1" ht="18" customHeight="1" x14ac:dyDescent="0.3">
      <c r="A5" s="237"/>
      <c r="B5" s="11" t="s">
        <v>5</v>
      </c>
      <c r="C5" s="11" t="s">
        <v>6</v>
      </c>
      <c r="D5" s="12" t="s">
        <v>7</v>
      </c>
      <c r="E5" s="233" t="s">
        <v>8</v>
      </c>
      <c r="F5" s="11" t="s">
        <v>5</v>
      </c>
      <c r="G5" s="11" t="s">
        <v>6</v>
      </c>
      <c r="H5" s="12" t="s">
        <v>7</v>
      </c>
      <c r="I5" s="234" t="s">
        <v>8</v>
      </c>
    </row>
    <row r="6" spans="1:9" s="3" customFormat="1" ht="21" customHeight="1" x14ac:dyDescent="0.3">
      <c r="A6" s="237"/>
      <c r="B6" s="1" t="s">
        <v>9</v>
      </c>
      <c r="C6" s="1" t="s">
        <v>10</v>
      </c>
      <c r="D6" s="2" t="s">
        <v>11</v>
      </c>
      <c r="E6" s="233"/>
      <c r="F6" s="1" t="s">
        <v>9</v>
      </c>
      <c r="G6" s="1" t="s">
        <v>10</v>
      </c>
      <c r="H6" s="2" t="s">
        <v>11</v>
      </c>
      <c r="I6" s="234"/>
    </row>
    <row r="7" spans="1:9" s="13" customFormat="1" ht="14.1" customHeight="1" x14ac:dyDescent="0.3">
      <c r="A7" s="32" t="s">
        <v>15</v>
      </c>
      <c r="B7" s="53">
        <v>5013</v>
      </c>
      <c r="C7" s="54">
        <v>3719</v>
      </c>
      <c r="D7" s="54">
        <v>1294</v>
      </c>
      <c r="E7" s="54">
        <v>71755699</v>
      </c>
      <c r="F7" s="54">
        <v>9667</v>
      </c>
      <c r="G7" s="54">
        <v>7044</v>
      </c>
      <c r="H7" s="54">
        <v>2623</v>
      </c>
      <c r="I7" s="54">
        <v>162830063</v>
      </c>
    </row>
    <row r="8" spans="1:9" s="13" customFormat="1" ht="14.1" customHeight="1" x14ac:dyDescent="0.3">
      <c r="A8" s="174" t="s">
        <v>215</v>
      </c>
      <c r="B8" s="97">
        <v>511</v>
      </c>
      <c r="C8" s="99">
        <v>331</v>
      </c>
      <c r="D8" s="99">
        <v>180</v>
      </c>
      <c r="E8" s="99">
        <v>11507217</v>
      </c>
      <c r="F8" s="99">
        <v>1563</v>
      </c>
      <c r="G8" s="99">
        <v>1161</v>
      </c>
      <c r="H8" s="99">
        <v>402</v>
      </c>
      <c r="I8" s="99">
        <v>31579908</v>
      </c>
    </row>
    <row r="9" spans="1:9" ht="14.1" customHeight="1" x14ac:dyDescent="0.3">
      <c r="A9" s="175" t="s">
        <v>219</v>
      </c>
      <c r="B9" s="97">
        <v>2159</v>
      </c>
      <c r="C9" s="99">
        <v>1806</v>
      </c>
      <c r="D9" s="99">
        <v>353</v>
      </c>
      <c r="E9" s="99">
        <v>18754174</v>
      </c>
      <c r="F9" s="99">
        <v>1843</v>
      </c>
      <c r="G9" s="99">
        <v>1330</v>
      </c>
      <c r="H9" s="99">
        <v>513</v>
      </c>
      <c r="I9" s="99">
        <v>28334147</v>
      </c>
    </row>
    <row r="10" spans="1:9" ht="14.1" customHeight="1" x14ac:dyDescent="0.3">
      <c r="A10" s="175" t="s">
        <v>218</v>
      </c>
      <c r="B10" s="97">
        <v>170</v>
      </c>
      <c r="C10" s="99">
        <v>100</v>
      </c>
      <c r="D10" s="99">
        <v>70</v>
      </c>
      <c r="E10" s="99">
        <v>7457148</v>
      </c>
      <c r="F10" s="99">
        <v>31</v>
      </c>
      <c r="G10" s="99">
        <v>18</v>
      </c>
      <c r="H10" s="99">
        <v>13</v>
      </c>
      <c r="I10" s="99">
        <v>613500</v>
      </c>
    </row>
    <row r="11" spans="1:9" ht="14.1" customHeight="1" x14ac:dyDescent="0.3">
      <c r="A11" s="175" t="s">
        <v>217</v>
      </c>
      <c r="B11" s="97">
        <v>588</v>
      </c>
      <c r="C11" s="99">
        <v>404</v>
      </c>
      <c r="D11" s="99">
        <v>184</v>
      </c>
      <c r="E11" s="99">
        <v>7363486</v>
      </c>
      <c r="F11" s="99">
        <v>925</v>
      </c>
      <c r="G11" s="99">
        <v>709</v>
      </c>
      <c r="H11" s="99">
        <v>216</v>
      </c>
      <c r="I11" s="99">
        <v>14606985</v>
      </c>
    </row>
    <row r="12" spans="1:9" ht="14.1" customHeight="1" x14ac:dyDescent="0.3">
      <c r="A12" s="175" t="s">
        <v>216</v>
      </c>
      <c r="B12" s="97">
        <v>78</v>
      </c>
      <c r="C12" s="99">
        <v>46</v>
      </c>
      <c r="D12" s="99">
        <v>32</v>
      </c>
      <c r="E12" s="99">
        <v>1583858</v>
      </c>
      <c r="F12" s="99">
        <v>1044</v>
      </c>
      <c r="G12" s="99">
        <v>733</v>
      </c>
      <c r="H12" s="99">
        <v>311</v>
      </c>
      <c r="I12" s="99">
        <v>15327433</v>
      </c>
    </row>
    <row r="13" spans="1:9" ht="14.1" customHeight="1" x14ac:dyDescent="0.3">
      <c r="A13" s="35" t="s">
        <v>16</v>
      </c>
      <c r="B13" s="36">
        <v>50</v>
      </c>
      <c r="C13" s="56">
        <v>36</v>
      </c>
      <c r="D13" s="56">
        <v>14</v>
      </c>
      <c r="E13" s="56">
        <v>1328566</v>
      </c>
      <c r="F13" s="56">
        <v>626</v>
      </c>
      <c r="G13" s="56">
        <v>465</v>
      </c>
      <c r="H13" s="56">
        <v>161</v>
      </c>
      <c r="I13" s="56">
        <v>12618833</v>
      </c>
    </row>
    <row r="14" spans="1:9" ht="14.1" customHeight="1" x14ac:dyDescent="0.3">
      <c r="A14" s="35" t="s">
        <v>17</v>
      </c>
      <c r="B14" s="36">
        <v>106</v>
      </c>
      <c r="C14" s="56">
        <v>68</v>
      </c>
      <c r="D14" s="56">
        <v>38</v>
      </c>
      <c r="E14" s="56">
        <v>1935519</v>
      </c>
      <c r="F14" s="56">
        <v>144</v>
      </c>
      <c r="G14" s="56">
        <v>83</v>
      </c>
      <c r="H14" s="56">
        <v>61</v>
      </c>
      <c r="I14" s="56">
        <v>2682086</v>
      </c>
    </row>
    <row r="15" spans="1:9" ht="14.1" customHeight="1" x14ac:dyDescent="0.3">
      <c r="A15" s="35" t="s">
        <v>18</v>
      </c>
      <c r="B15" s="36">
        <v>77</v>
      </c>
      <c r="C15" s="56">
        <v>55</v>
      </c>
      <c r="D15" s="56">
        <v>22</v>
      </c>
      <c r="E15" s="56">
        <v>1490459</v>
      </c>
      <c r="F15" s="56">
        <v>63</v>
      </c>
      <c r="G15" s="56">
        <v>52</v>
      </c>
      <c r="H15" s="56">
        <v>11</v>
      </c>
      <c r="I15" s="56">
        <v>1273500</v>
      </c>
    </row>
    <row r="16" spans="1:9" ht="14.1" customHeight="1" x14ac:dyDescent="0.3">
      <c r="A16" s="35" t="s">
        <v>19</v>
      </c>
      <c r="B16" s="36">
        <v>51</v>
      </c>
      <c r="C16" s="56">
        <v>26</v>
      </c>
      <c r="D16" s="56">
        <v>25</v>
      </c>
      <c r="E16" s="56">
        <v>928704</v>
      </c>
      <c r="F16" s="56">
        <v>508</v>
      </c>
      <c r="G16" s="56">
        <v>328</v>
      </c>
      <c r="H16" s="56">
        <v>180</v>
      </c>
      <c r="I16" s="56">
        <v>5995305</v>
      </c>
    </row>
    <row r="17" spans="1:9" ht="14.1" customHeight="1" x14ac:dyDescent="0.3">
      <c r="A17" s="35" t="s">
        <v>20</v>
      </c>
      <c r="B17" s="36">
        <v>60</v>
      </c>
      <c r="C17" s="56">
        <v>40</v>
      </c>
      <c r="D17" s="56">
        <v>20</v>
      </c>
      <c r="E17" s="56">
        <v>2042261</v>
      </c>
      <c r="F17" s="56">
        <v>375</v>
      </c>
      <c r="G17" s="56">
        <v>293</v>
      </c>
      <c r="H17" s="56">
        <v>82</v>
      </c>
      <c r="I17" s="56">
        <v>7514662</v>
      </c>
    </row>
    <row r="18" spans="1:9" ht="14.1" customHeight="1" x14ac:dyDescent="0.3">
      <c r="A18" s="35" t="s">
        <v>21</v>
      </c>
      <c r="B18" s="36">
        <v>197</v>
      </c>
      <c r="C18" s="56">
        <v>166</v>
      </c>
      <c r="D18" s="56">
        <v>31</v>
      </c>
      <c r="E18" s="56">
        <v>1361011</v>
      </c>
      <c r="F18" s="56">
        <v>675</v>
      </c>
      <c r="G18" s="56">
        <v>468</v>
      </c>
      <c r="H18" s="56">
        <v>207</v>
      </c>
      <c r="I18" s="56">
        <v>9768492</v>
      </c>
    </row>
    <row r="19" spans="1:9" ht="14.1" customHeight="1" x14ac:dyDescent="0.3">
      <c r="A19" s="35" t="s">
        <v>22</v>
      </c>
      <c r="B19" s="36">
        <v>145</v>
      </c>
      <c r="C19" s="56">
        <v>85</v>
      </c>
      <c r="D19" s="56">
        <v>60</v>
      </c>
      <c r="E19" s="56">
        <v>4195925</v>
      </c>
      <c r="F19" s="56">
        <v>650</v>
      </c>
      <c r="G19" s="56">
        <v>502</v>
      </c>
      <c r="H19" s="56">
        <v>148</v>
      </c>
      <c r="I19" s="56">
        <v>13760840</v>
      </c>
    </row>
    <row r="20" spans="1:9" ht="14.1" customHeight="1" x14ac:dyDescent="0.3">
      <c r="A20" s="35" t="s">
        <v>23</v>
      </c>
      <c r="B20" s="36">
        <v>116</v>
      </c>
      <c r="C20" s="56">
        <v>91</v>
      </c>
      <c r="D20" s="56">
        <v>25</v>
      </c>
      <c r="E20" s="56">
        <v>1801538</v>
      </c>
      <c r="F20" s="56">
        <v>122</v>
      </c>
      <c r="G20" s="56">
        <v>92</v>
      </c>
      <c r="H20" s="56">
        <v>30</v>
      </c>
      <c r="I20" s="56">
        <v>2184833</v>
      </c>
    </row>
    <row r="21" spans="1:9" ht="14.1" customHeight="1" x14ac:dyDescent="0.3">
      <c r="A21" s="35" t="s">
        <v>24</v>
      </c>
      <c r="B21" s="36">
        <v>58</v>
      </c>
      <c r="C21" s="56">
        <v>48</v>
      </c>
      <c r="D21" s="56">
        <v>10</v>
      </c>
      <c r="E21" s="56">
        <v>584660</v>
      </c>
      <c r="F21" s="56">
        <v>319</v>
      </c>
      <c r="G21" s="56">
        <v>239</v>
      </c>
      <c r="H21" s="56">
        <v>80</v>
      </c>
      <c r="I21" s="56">
        <v>2587311</v>
      </c>
    </row>
    <row r="22" spans="1:9" ht="14.1" customHeight="1" x14ac:dyDescent="0.3">
      <c r="A22" s="37" t="s">
        <v>213</v>
      </c>
      <c r="B22" s="36">
        <v>165</v>
      </c>
      <c r="C22" s="56">
        <v>106</v>
      </c>
      <c r="D22" s="56">
        <v>59</v>
      </c>
      <c r="E22" s="56">
        <v>2923230</v>
      </c>
      <c r="F22" s="56">
        <v>317</v>
      </c>
      <c r="G22" s="56">
        <v>203</v>
      </c>
      <c r="H22" s="56">
        <v>114</v>
      </c>
      <c r="I22" s="56">
        <v>5227050</v>
      </c>
    </row>
    <row r="23" spans="1:9" ht="14.1" customHeight="1" x14ac:dyDescent="0.3">
      <c r="A23" s="38" t="s">
        <v>25</v>
      </c>
      <c r="B23" s="36">
        <v>147</v>
      </c>
      <c r="C23" s="56">
        <v>121</v>
      </c>
      <c r="D23" s="56">
        <v>26</v>
      </c>
      <c r="E23" s="56">
        <v>496519</v>
      </c>
      <c r="F23" s="56">
        <v>125</v>
      </c>
      <c r="G23" s="56">
        <v>110</v>
      </c>
      <c r="H23" s="56">
        <v>15</v>
      </c>
      <c r="I23" s="56">
        <v>1823954</v>
      </c>
    </row>
    <row r="24" spans="1:9" ht="14.1" customHeight="1" x14ac:dyDescent="0.3">
      <c r="A24" s="35" t="s">
        <v>26</v>
      </c>
      <c r="B24" s="36">
        <v>100</v>
      </c>
      <c r="C24" s="56">
        <v>57</v>
      </c>
      <c r="D24" s="56">
        <v>43</v>
      </c>
      <c r="E24" s="56">
        <v>2648109</v>
      </c>
      <c r="F24" s="56">
        <v>47</v>
      </c>
      <c r="G24" s="56">
        <v>40</v>
      </c>
      <c r="H24" s="56">
        <v>7</v>
      </c>
      <c r="I24" s="56">
        <v>616805</v>
      </c>
    </row>
    <row r="25" spans="1:9" ht="14.1" customHeight="1" x14ac:dyDescent="0.3">
      <c r="A25" s="35" t="s">
        <v>27</v>
      </c>
      <c r="B25" s="36">
        <v>24</v>
      </c>
      <c r="C25" s="56">
        <v>14</v>
      </c>
      <c r="D25" s="56">
        <v>10</v>
      </c>
      <c r="E25" s="56">
        <v>216992</v>
      </c>
      <c r="F25" s="56">
        <v>122</v>
      </c>
      <c r="G25" s="56">
        <v>99</v>
      </c>
      <c r="H25" s="56">
        <v>23</v>
      </c>
      <c r="I25" s="56">
        <v>2792858</v>
      </c>
    </row>
    <row r="26" spans="1:9" ht="14.1" customHeight="1" x14ac:dyDescent="0.3">
      <c r="A26" s="35" t="s">
        <v>28</v>
      </c>
      <c r="B26" s="36">
        <v>114</v>
      </c>
      <c r="C26" s="56">
        <v>64</v>
      </c>
      <c r="D26" s="56">
        <v>50</v>
      </c>
      <c r="E26" s="56">
        <v>1169344</v>
      </c>
      <c r="F26" s="56">
        <v>112</v>
      </c>
      <c r="G26" s="56">
        <v>73</v>
      </c>
      <c r="H26" s="56">
        <v>39</v>
      </c>
      <c r="I26" s="56">
        <v>2393605</v>
      </c>
    </row>
    <row r="27" spans="1:9" ht="14.1" customHeight="1" x14ac:dyDescent="0.3">
      <c r="A27" s="35" t="s">
        <v>29</v>
      </c>
      <c r="B27" s="36">
        <v>49</v>
      </c>
      <c r="C27" s="56">
        <v>25</v>
      </c>
      <c r="D27" s="56">
        <v>24</v>
      </c>
      <c r="E27" s="56">
        <v>679634</v>
      </c>
      <c r="F27" s="56">
        <v>40</v>
      </c>
      <c r="G27" s="56">
        <v>35</v>
      </c>
      <c r="H27" s="56">
        <v>5</v>
      </c>
      <c r="I27" s="56">
        <v>751498</v>
      </c>
    </row>
    <row r="28" spans="1:9" s="13" customFormat="1" ht="14.1" customHeight="1" x14ac:dyDescent="0.3">
      <c r="A28" s="34" t="s">
        <v>30</v>
      </c>
      <c r="B28" s="36">
        <v>43</v>
      </c>
      <c r="C28" s="56">
        <v>29</v>
      </c>
      <c r="D28" s="56">
        <v>14</v>
      </c>
      <c r="E28" s="56">
        <v>1255529</v>
      </c>
      <c r="F28" s="56">
        <v>14</v>
      </c>
      <c r="G28" s="56">
        <v>9</v>
      </c>
      <c r="H28" s="56">
        <v>5</v>
      </c>
      <c r="I28" s="56">
        <v>326250</v>
      </c>
    </row>
    <row r="29" spans="1:9" s="13" customFormat="1" ht="14.1" customHeight="1" x14ac:dyDescent="0.3">
      <c r="A29" s="39" t="s">
        <v>31</v>
      </c>
      <c r="B29" s="40">
        <v>5</v>
      </c>
      <c r="C29" s="59">
        <v>1</v>
      </c>
      <c r="D29" s="59">
        <v>4</v>
      </c>
      <c r="E29" s="59">
        <v>31816</v>
      </c>
      <c r="F29" s="59">
        <v>2</v>
      </c>
      <c r="G29" s="59">
        <v>2</v>
      </c>
      <c r="H29" s="59">
        <v>0</v>
      </c>
      <c r="I29" s="59">
        <v>50208</v>
      </c>
    </row>
    <row r="30" spans="1:9" ht="14.1" customHeight="1" x14ac:dyDescent="0.3">
      <c r="A30" s="238" t="s">
        <v>32</v>
      </c>
      <c r="B30" s="238"/>
      <c r="C30" s="238"/>
      <c r="D30" s="238"/>
      <c r="E30" s="238"/>
      <c r="F30" s="238"/>
      <c r="G30" s="238"/>
      <c r="H30" s="238"/>
      <c r="I30" s="238"/>
    </row>
    <row r="31" spans="1:9" x14ac:dyDescent="0.3">
      <c r="A31" s="5" t="s">
        <v>13</v>
      </c>
      <c r="B31" s="17"/>
      <c r="C31" s="17"/>
      <c r="D31" s="17"/>
      <c r="E31" s="17"/>
      <c r="F31" s="17"/>
      <c r="G31" s="17"/>
      <c r="H31" s="17"/>
      <c r="I31" s="17"/>
    </row>
    <row r="32" spans="1:9" ht="12.75" hidden="1" customHeight="1" x14ac:dyDescent="0.3">
      <c r="A32" s="18" t="s">
        <v>33</v>
      </c>
      <c r="B32" s="19" t="e">
        <f>B7-SUM(B8:B12)-#REF!</f>
        <v>#REF!</v>
      </c>
      <c r="C32" s="19" t="e">
        <f>C7-SUM(C8:C12)-#REF!</f>
        <v>#REF!</v>
      </c>
      <c r="D32" s="19" t="e">
        <f>D7-SUM(D8:D12)-#REF!</f>
        <v>#REF!</v>
      </c>
      <c r="E32" s="19" t="e">
        <f>E7-SUM(E8:E12)-#REF!</f>
        <v>#REF!</v>
      </c>
      <c r="F32" s="19" t="e">
        <f>F7-SUM(F8:F12)-#REF!</f>
        <v>#REF!</v>
      </c>
      <c r="G32" s="19" t="e">
        <f>G7-SUM(G8:G12)-#REF!</f>
        <v>#REF!</v>
      </c>
      <c r="H32" s="19" t="e">
        <f>H7-SUM(H8:H12)-#REF!</f>
        <v>#REF!</v>
      </c>
      <c r="I32" s="19" t="e">
        <f>I7-SUM(I8:I12)-#REF!</f>
        <v>#REF!</v>
      </c>
    </row>
    <row r="33" spans="1:9" ht="12" hidden="1" customHeight="1" x14ac:dyDescent="0.3">
      <c r="A33" s="18" t="s">
        <v>34</v>
      </c>
      <c r="B33" s="19" t="e">
        <f>#REF!-SUM(B13:B27)</f>
        <v>#REF!</v>
      </c>
      <c r="C33" s="19" t="e">
        <f>#REF!-SUM(C13:C27)</f>
        <v>#REF!</v>
      </c>
      <c r="D33" s="19" t="e">
        <f>#REF!-SUM(D13:D27)</f>
        <v>#REF!</v>
      </c>
      <c r="E33" s="19" t="e">
        <f>#REF!-SUM(E13:E27)</f>
        <v>#REF!</v>
      </c>
      <c r="F33" s="19" t="e">
        <f>#REF!-SUM(F13:F27)</f>
        <v>#REF!</v>
      </c>
      <c r="G33" s="19" t="e">
        <f>#REF!-SUM(G13:G27)</f>
        <v>#REF!</v>
      </c>
      <c r="H33" s="19" t="e">
        <f>#REF!-SUM(H13:H27)</f>
        <v>#REF!</v>
      </c>
      <c r="I33" s="19" t="e">
        <f>#REF!-SUM(I13:I27)</f>
        <v>#REF!</v>
      </c>
    </row>
    <row r="34" spans="1:9" ht="12" hidden="1" customHeight="1" x14ac:dyDescent="0.3">
      <c r="A34" s="18" t="s">
        <v>35</v>
      </c>
      <c r="B34" s="19" t="e">
        <f>#REF!-B28-B29</f>
        <v>#REF!</v>
      </c>
      <c r="C34" s="19" t="e">
        <f>#REF!-C28-C29</f>
        <v>#REF!</v>
      </c>
      <c r="D34" s="19" t="e">
        <f>#REF!-D28-D29</f>
        <v>#REF!</v>
      </c>
      <c r="E34" s="19" t="e">
        <f>#REF!-E28-E29</f>
        <v>#REF!</v>
      </c>
      <c r="F34" s="19" t="e">
        <f>#REF!-F28-F29</f>
        <v>#REF!</v>
      </c>
      <c r="G34" s="19" t="e">
        <f>#REF!-G28-G29</f>
        <v>#REF!</v>
      </c>
      <c r="H34" s="19" t="e">
        <f>#REF!-H28-H29</f>
        <v>#REF!</v>
      </c>
      <c r="I34" s="19" t="e">
        <f>#REF!-I28-I29</f>
        <v>#REF!</v>
      </c>
    </row>
    <row r="35" spans="1:9" ht="12" hidden="1" customHeight="1" x14ac:dyDescent="0.3">
      <c r="A35" s="18" t="s">
        <v>36</v>
      </c>
      <c r="B35" s="19">
        <f>B7-歷年!B47</f>
        <v>0</v>
      </c>
      <c r="C35" s="19">
        <f>C7-歷年!C47</f>
        <v>0</v>
      </c>
      <c r="D35" s="19">
        <f>D7-歷年!D47</f>
        <v>0</v>
      </c>
      <c r="E35" s="19">
        <f>E7-歷年!E47</f>
        <v>0</v>
      </c>
      <c r="F35" s="19">
        <f>F7-歷年!F47</f>
        <v>0</v>
      </c>
      <c r="G35" s="19">
        <f>G7-歷年!G47</f>
        <v>0</v>
      </c>
      <c r="H35" s="19">
        <f>H7-歷年!H47</f>
        <v>0</v>
      </c>
      <c r="I35" s="19">
        <f>I7-歷年!I47</f>
        <v>0</v>
      </c>
    </row>
    <row r="36" spans="1:9" x14ac:dyDescent="0.3">
      <c r="B36" s="19"/>
      <c r="C36" s="19"/>
      <c r="D36" s="19"/>
      <c r="E36" s="19"/>
      <c r="F36" s="19"/>
      <c r="G36" s="19"/>
      <c r="H36" s="19"/>
      <c r="I36" s="19"/>
    </row>
    <row r="37" spans="1:9" x14ac:dyDescent="0.3">
      <c r="B37" s="19"/>
      <c r="C37" s="19"/>
      <c r="D37" s="19"/>
      <c r="E37" s="19"/>
      <c r="F37" s="19"/>
      <c r="G37" s="19"/>
      <c r="H37" s="19"/>
      <c r="I37" s="19"/>
    </row>
  </sheetData>
  <sheetProtection selectLockedCells="1" selectUnlockedCells="1"/>
  <mergeCells count="8">
    <mergeCell ref="A30:I30"/>
    <mergeCell ref="E5:E6"/>
    <mergeCell ref="I5:I6"/>
    <mergeCell ref="A3:A6"/>
    <mergeCell ref="B4:D4"/>
    <mergeCell ref="F4:H4"/>
    <mergeCell ref="B3:E3"/>
    <mergeCell ref="F3:I3"/>
  </mergeCells>
  <phoneticPr fontId="0" type="noConversion"/>
  <conditionalFormatting sqref="B36:I37">
    <cfRule type="cellIs" dxfId="6" priority="1" stopIfTrue="1" operator="notEqual">
      <formula>0</formula>
    </cfRule>
  </conditionalFormatting>
  <conditionalFormatting sqref="B32:I35">
    <cfRule type="cellIs" dxfId="5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0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pane xSplit="2" ySplit="7" topLeftCell="C8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6384" width="7.7109375" style="139"/>
  </cols>
  <sheetData>
    <row r="1" spans="1:10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0" s="125" customFormat="1" ht="13.9" customHeight="1" x14ac:dyDescent="0.3">
      <c r="A2" s="200" t="s">
        <v>277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0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0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0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0" s="109" customFormat="1" ht="14.45" customHeight="1" x14ac:dyDescent="0.3">
      <c r="A6" s="218"/>
      <c r="B6" s="219"/>
      <c r="C6" s="108" t="s">
        <v>9</v>
      </c>
      <c r="D6" s="108" t="s">
        <v>10</v>
      </c>
      <c r="E6" s="206" t="s">
        <v>11</v>
      </c>
      <c r="F6" s="225"/>
      <c r="G6" s="108" t="s">
        <v>9</v>
      </c>
      <c r="H6" s="108" t="s">
        <v>10</v>
      </c>
      <c r="I6" s="206" t="s">
        <v>11</v>
      </c>
      <c r="J6" s="226"/>
    </row>
    <row r="7" spans="1:10" s="131" customFormat="1" ht="14.1" customHeight="1" x14ac:dyDescent="0.3">
      <c r="A7" s="173" t="s">
        <v>212</v>
      </c>
      <c r="B7" s="132" t="s">
        <v>211</v>
      </c>
      <c r="C7" s="63">
        <v>2274</v>
      </c>
      <c r="D7" s="64">
        <v>1475</v>
      </c>
      <c r="E7" s="64">
        <v>799</v>
      </c>
      <c r="F7" s="64">
        <v>68760677</v>
      </c>
      <c r="G7" s="64">
        <v>3377</v>
      </c>
      <c r="H7" s="64">
        <v>2392</v>
      </c>
      <c r="I7" s="64">
        <v>985</v>
      </c>
      <c r="J7" s="64">
        <v>68663814</v>
      </c>
    </row>
    <row r="8" spans="1:10" s="134" customFormat="1" ht="14.1" customHeight="1" x14ac:dyDescent="0.3">
      <c r="A8" s="65" t="s">
        <v>154</v>
      </c>
      <c r="B8" s="68" t="s">
        <v>155</v>
      </c>
      <c r="C8" s="145">
        <v>328</v>
      </c>
      <c r="D8" s="146">
        <v>184</v>
      </c>
      <c r="E8" s="146">
        <v>144</v>
      </c>
      <c r="F8" s="146">
        <v>14649797</v>
      </c>
      <c r="G8" s="146">
        <v>360</v>
      </c>
      <c r="H8" s="146">
        <v>239</v>
      </c>
      <c r="I8" s="146">
        <v>121</v>
      </c>
      <c r="J8" s="146">
        <v>8893801</v>
      </c>
    </row>
    <row r="9" spans="1:10" s="134" customFormat="1" ht="14.1" customHeight="1" x14ac:dyDescent="0.3">
      <c r="A9" s="65" t="s">
        <v>156</v>
      </c>
      <c r="B9" s="68" t="s">
        <v>157</v>
      </c>
      <c r="C9" s="145">
        <v>184</v>
      </c>
      <c r="D9" s="146">
        <v>136</v>
      </c>
      <c r="E9" s="146">
        <v>48</v>
      </c>
      <c r="F9" s="146">
        <v>6192892</v>
      </c>
      <c r="G9" s="146">
        <v>494</v>
      </c>
      <c r="H9" s="146">
        <v>317</v>
      </c>
      <c r="I9" s="146">
        <v>177</v>
      </c>
      <c r="J9" s="146">
        <v>10092395</v>
      </c>
    </row>
    <row r="10" spans="1:10" s="134" customFormat="1" ht="14.1" customHeight="1" x14ac:dyDescent="0.3">
      <c r="A10" s="172" t="s">
        <v>158</v>
      </c>
      <c r="B10" s="68" t="s">
        <v>159</v>
      </c>
      <c r="C10" s="145">
        <v>636</v>
      </c>
      <c r="D10" s="146">
        <v>463</v>
      </c>
      <c r="E10" s="146">
        <v>173</v>
      </c>
      <c r="F10" s="146">
        <v>7368548</v>
      </c>
      <c r="G10" s="146">
        <v>272</v>
      </c>
      <c r="H10" s="146">
        <v>172</v>
      </c>
      <c r="I10" s="146">
        <v>100</v>
      </c>
      <c r="J10" s="146">
        <v>6854542</v>
      </c>
    </row>
    <row r="11" spans="1:10" s="134" customFormat="1" ht="12.75" customHeight="1" x14ac:dyDescent="0.3">
      <c r="A11" s="172" t="s">
        <v>160</v>
      </c>
      <c r="B11" s="68" t="s">
        <v>161</v>
      </c>
      <c r="C11" s="145">
        <v>397</v>
      </c>
      <c r="D11" s="146">
        <v>215</v>
      </c>
      <c r="E11" s="146">
        <v>182</v>
      </c>
      <c r="F11" s="146">
        <v>19476662</v>
      </c>
      <c r="G11" s="146">
        <v>135</v>
      </c>
      <c r="H11" s="146">
        <v>102</v>
      </c>
      <c r="I11" s="146">
        <v>33</v>
      </c>
      <c r="J11" s="146">
        <v>2481990</v>
      </c>
    </row>
    <row r="12" spans="1:10" s="134" customFormat="1" ht="14.1" customHeight="1" x14ac:dyDescent="0.3">
      <c r="A12" s="65" t="s">
        <v>162</v>
      </c>
      <c r="B12" s="68" t="s">
        <v>163</v>
      </c>
      <c r="C12" s="145">
        <v>87</v>
      </c>
      <c r="D12" s="146">
        <v>56</v>
      </c>
      <c r="E12" s="146">
        <v>31</v>
      </c>
      <c r="F12" s="146">
        <v>1065488</v>
      </c>
      <c r="G12" s="146">
        <v>466</v>
      </c>
      <c r="H12" s="146">
        <v>325</v>
      </c>
      <c r="I12" s="146">
        <v>141</v>
      </c>
      <c r="J12" s="146">
        <v>7720193</v>
      </c>
    </row>
    <row r="13" spans="1:10" s="134" customFormat="1" ht="14.1" customHeight="1" x14ac:dyDescent="0.3">
      <c r="A13" s="65" t="s">
        <v>164</v>
      </c>
      <c r="B13" s="68" t="s">
        <v>165</v>
      </c>
      <c r="C13" s="145">
        <v>76</v>
      </c>
      <c r="D13" s="146">
        <v>48</v>
      </c>
      <c r="E13" s="146">
        <v>28</v>
      </c>
      <c r="F13" s="146">
        <v>2423905</v>
      </c>
      <c r="G13" s="146">
        <v>256</v>
      </c>
      <c r="H13" s="146">
        <v>187</v>
      </c>
      <c r="I13" s="146">
        <v>69</v>
      </c>
      <c r="J13" s="146">
        <v>3213886</v>
      </c>
    </row>
    <row r="14" spans="1:10" s="134" customFormat="1" ht="14.1" customHeight="1" x14ac:dyDescent="0.3">
      <c r="A14" s="136" t="s">
        <v>112</v>
      </c>
      <c r="B14" s="68" t="s">
        <v>166</v>
      </c>
      <c r="C14" s="145">
        <v>11</v>
      </c>
      <c r="D14" s="146">
        <v>6</v>
      </c>
      <c r="E14" s="146">
        <v>5</v>
      </c>
      <c r="F14" s="146">
        <v>653147</v>
      </c>
      <c r="G14" s="146">
        <v>141</v>
      </c>
      <c r="H14" s="146">
        <v>102</v>
      </c>
      <c r="I14" s="146">
        <v>39</v>
      </c>
      <c r="J14" s="146">
        <v>2874150</v>
      </c>
    </row>
    <row r="15" spans="1:10" s="134" customFormat="1" ht="14.1" customHeight="1" x14ac:dyDescent="0.3">
      <c r="A15" s="136" t="s">
        <v>113</v>
      </c>
      <c r="B15" s="68" t="s">
        <v>167</v>
      </c>
      <c r="C15" s="145">
        <v>25</v>
      </c>
      <c r="D15" s="146">
        <v>19</v>
      </c>
      <c r="E15" s="146">
        <v>6</v>
      </c>
      <c r="F15" s="146">
        <v>305708</v>
      </c>
      <c r="G15" s="146">
        <v>26</v>
      </c>
      <c r="H15" s="146">
        <v>22</v>
      </c>
      <c r="I15" s="146">
        <v>4</v>
      </c>
      <c r="J15" s="146">
        <v>494725</v>
      </c>
    </row>
    <row r="16" spans="1:10" s="134" customFormat="1" ht="14.1" customHeight="1" x14ac:dyDescent="0.3">
      <c r="A16" s="136" t="s">
        <v>114</v>
      </c>
      <c r="B16" s="68" t="s">
        <v>168</v>
      </c>
      <c r="C16" s="145">
        <v>29</v>
      </c>
      <c r="D16" s="146">
        <v>16</v>
      </c>
      <c r="E16" s="146">
        <v>13</v>
      </c>
      <c r="F16" s="146">
        <v>1625074</v>
      </c>
      <c r="G16" s="146">
        <v>71</v>
      </c>
      <c r="H16" s="146">
        <v>52</v>
      </c>
      <c r="I16" s="146">
        <v>19</v>
      </c>
      <c r="J16" s="146">
        <v>1020750</v>
      </c>
    </row>
    <row r="17" spans="1:10" s="134" customFormat="1" ht="14.1" customHeight="1" x14ac:dyDescent="0.3">
      <c r="A17" s="136" t="s">
        <v>115</v>
      </c>
      <c r="B17" s="68" t="s">
        <v>169</v>
      </c>
      <c r="C17" s="145">
        <v>36</v>
      </c>
      <c r="D17" s="146">
        <v>16</v>
      </c>
      <c r="E17" s="146">
        <v>20</v>
      </c>
      <c r="F17" s="146">
        <v>1035995</v>
      </c>
      <c r="G17" s="146">
        <v>69</v>
      </c>
      <c r="H17" s="146">
        <v>54</v>
      </c>
      <c r="I17" s="146">
        <v>15</v>
      </c>
      <c r="J17" s="146">
        <v>1435758</v>
      </c>
    </row>
    <row r="18" spans="1:10" s="134" customFormat="1" ht="14.1" customHeight="1" x14ac:dyDescent="0.3">
      <c r="A18" s="136" t="s">
        <v>116</v>
      </c>
      <c r="B18" s="68" t="s">
        <v>170</v>
      </c>
      <c r="C18" s="145">
        <v>91</v>
      </c>
      <c r="D18" s="146">
        <v>75</v>
      </c>
      <c r="E18" s="146">
        <v>16</v>
      </c>
      <c r="F18" s="146">
        <v>1353095</v>
      </c>
      <c r="G18" s="146">
        <v>182</v>
      </c>
      <c r="H18" s="146">
        <v>133</v>
      </c>
      <c r="I18" s="146">
        <v>49</v>
      </c>
      <c r="J18" s="146">
        <v>2864113</v>
      </c>
    </row>
    <row r="19" spans="1:10" s="134" customFormat="1" ht="14.1" customHeight="1" x14ac:dyDescent="0.3">
      <c r="A19" s="136" t="s">
        <v>117</v>
      </c>
      <c r="B19" s="68" t="s">
        <v>172</v>
      </c>
      <c r="C19" s="145">
        <v>103</v>
      </c>
      <c r="D19" s="146">
        <v>72</v>
      </c>
      <c r="E19" s="146">
        <v>31</v>
      </c>
      <c r="F19" s="146">
        <v>4024162</v>
      </c>
      <c r="G19" s="146">
        <v>259</v>
      </c>
      <c r="H19" s="146">
        <v>193</v>
      </c>
      <c r="I19" s="146">
        <v>66</v>
      </c>
      <c r="J19" s="146">
        <v>7730931</v>
      </c>
    </row>
    <row r="20" spans="1:10" s="134" customFormat="1" ht="14.1" customHeight="1" x14ac:dyDescent="0.3">
      <c r="A20" s="136" t="s">
        <v>118</v>
      </c>
      <c r="B20" s="68" t="s">
        <v>173</v>
      </c>
      <c r="C20" s="145">
        <v>47</v>
      </c>
      <c r="D20" s="146">
        <v>34</v>
      </c>
      <c r="E20" s="146">
        <v>13</v>
      </c>
      <c r="F20" s="146">
        <v>1310711</v>
      </c>
      <c r="G20" s="146">
        <v>121</v>
      </c>
      <c r="H20" s="146">
        <v>86</v>
      </c>
      <c r="I20" s="146">
        <v>35</v>
      </c>
      <c r="J20" s="146">
        <v>2797348</v>
      </c>
    </row>
    <row r="21" spans="1:10" s="134" customFormat="1" ht="14.1" customHeight="1" x14ac:dyDescent="0.3">
      <c r="A21" s="136" t="s">
        <v>119</v>
      </c>
      <c r="B21" s="68" t="s">
        <v>174</v>
      </c>
      <c r="C21" s="145">
        <v>73</v>
      </c>
      <c r="D21" s="146">
        <v>47</v>
      </c>
      <c r="E21" s="146">
        <v>26</v>
      </c>
      <c r="F21" s="146">
        <v>1734881</v>
      </c>
      <c r="G21" s="146">
        <v>182</v>
      </c>
      <c r="H21" s="146">
        <v>146</v>
      </c>
      <c r="I21" s="146">
        <v>36</v>
      </c>
      <c r="J21" s="146">
        <v>2013890</v>
      </c>
    </row>
    <row r="22" spans="1:10" s="134" customFormat="1" ht="14.1" customHeight="1" x14ac:dyDescent="0.3">
      <c r="A22" s="136" t="s">
        <v>120</v>
      </c>
      <c r="B22" s="68" t="s">
        <v>175</v>
      </c>
      <c r="C22" s="147">
        <v>39</v>
      </c>
      <c r="D22" s="148">
        <v>26</v>
      </c>
      <c r="E22" s="148">
        <v>13</v>
      </c>
      <c r="F22" s="148">
        <v>1439892</v>
      </c>
      <c r="G22" s="146">
        <v>134</v>
      </c>
      <c r="H22" s="146">
        <v>112</v>
      </c>
      <c r="I22" s="146">
        <v>22</v>
      </c>
      <c r="J22" s="146">
        <v>2599065</v>
      </c>
    </row>
    <row r="23" spans="1:10" s="134" customFormat="1" ht="14.1" customHeight="1" x14ac:dyDescent="0.3">
      <c r="A23" s="136" t="s">
        <v>121</v>
      </c>
      <c r="B23" s="71" t="s">
        <v>176</v>
      </c>
      <c r="C23" s="145">
        <v>31</v>
      </c>
      <c r="D23" s="146">
        <v>14</v>
      </c>
      <c r="E23" s="146">
        <v>17</v>
      </c>
      <c r="F23" s="146">
        <v>1061954</v>
      </c>
      <c r="G23" s="146">
        <v>80</v>
      </c>
      <c r="H23" s="146">
        <v>62</v>
      </c>
      <c r="I23" s="146">
        <v>18</v>
      </c>
      <c r="J23" s="146">
        <v>2746607</v>
      </c>
    </row>
    <row r="24" spans="1:10" s="134" customFormat="1" ht="14.1" customHeight="1" x14ac:dyDescent="0.3">
      <c r="A24" s="136" t="s">
        <v>122</v>
      </c>
      <c r="B24" s="68" t="s">
        <v>177</v>
      </c>
      <c r="C24" s="145">
        <v>18</v>
      </c>
      <c r="D24" s="146">
        <v>8</v>
      </c>
      <c r="E24" s="146">
        <v>10</v>
      </c>
      <c r="F24" s="146">
        <v>518034</v>
      </c>
      <c r="G24" s="146">
        <v>16</v>
      </c>
      <c r="H24" s="146">
        <v>11</v>
      </c>
      <c r="I24" s="146">
        <v>5</v>
      </c>
      <c r="J24" s="146">
        <v>346550</v>
      </c>
    </row>
    <row r="25" spans="1:10" s="134" customFormat="1" ht="14.1" customHeight="1" x14ac:dyDescent="0.3">
      <c r="A25" s="136" t="s">
        <v>123</v>
      </c>
      <c r="B25" s="68" t="s">
        <v>178</v>
      </c>
      <c r="C25" s="145">
        <v>20</v>
      </c>
      <c r="D25" s="146">
        <v>16</v>
      </c>
      <c r="E25" s="146">
        <v>4</v>
      </c>
      <c r="F25" s="146">
        <v>515498</v>
      </c>
      <c r="G25" s="146">
        <v>30</v>
      </c>
      <c r="H25" s="146">
        <v>27</v>
      </c>
      <c r="I25" s="146">
        <v>3</v>
      </c>
      <c r="J25" s="146">
        <v>467775</v>
      </c>
    </row>
    <row r="26" spans="1:10" s="134" customFormat="1" ht="14.1" customHeight="1" x14ac:dyDescent="0.3">
      <c r="A26" s="136" t="s">
        <v>124</v>
      </c>
      <c r="B26" s="68" t="s">
        <v>179</v>
      </c>
      <c r="C26" s="145">
        <v>25</v>
      </c>
      <c r="D26" s="146">
        <v>14</v>
      </c>
      <c r="E26" s="146">
        <v>11</v>
      </c>
      <c r="F26" s="146">
        <v>1451071</v>
      </c>
      <c r="G26" s="146">
        <v>56</v>
      </c>
      <c r="H26" s="146">
        <v>31</v>
      </c>
      <c r="I26" s="146">
        <v>25</v>
      </c>
      <c r="J26" s="146">
        <v>1623525</v>
      </c>
    </row>
    <row r="27" spans="1:10" s="134" customFormat="1" ht="14.1" customHeight="1" x14ac:dyDescent="0.3">
      <c r="A27" s="136" t="s">
        <v>125</v>
      </c>
      <c r="B27" s="68" t="s">
        <v>180</v>
      </c>
      <c r="C27" s="145">
        <v>10</v>
      </c>
      <c r="D27" s="146">
        <v>6</v>
      </c>
      <c r="E27" s="146">
        <v>4</v>
      </c>
      <c r="F27" s="146">
        <v>137156</v>
      </c>
      <c r="G27" s="146">
        <v>20</v>
      </c>
      <c r="H27" s="146">
        <v>14</v>
      </c>
      <c r="I27" s="146">
        <v>6</v>
      </c>
      <c r="J27" s="146">
        <v>194150</v>
      </c>
    </row>
    <row r="28" spans="1:10" s="131" customFormat="1" ht="14.1" customHeight="1" x14ac:dyDescent="0.3">
      <c r="A28" s="136" t="s">
        <v>171</v>
      </c>
      <c r="B28" s="68" t="s">
        <v>181</v>
      </c>
      <c r="C28" s="145">
        <v>6</v>
      </c>
      <c r="D28" s="146">
        <v>3</v>
      </c>
      <c r="E28" s="146">
        <v>3</v>
      </c>
      <c r="F28" s="146">
        <v>267366</v>
      </c>
      <c r="G28" s="146">
        <v>7</v>
      </c>
      <c r="H28" s="146">
        <v>5</v>
      </c>
      <c r="I28" s="146">
        <v>2</v>
      </c>
      <c r="J28" s="146">
        <v>197670</v>
      </c>
    </row>
    <row r="29" spans="1:10" ht="14.1" customHeight="1" x14ac:dyDescent="0.3">
      <c r="A29" s="137" t="s">
        <v>126</v>
      </c>
      <c r="B29" s="138" t="s">
        <v>182</v>
      </c>
      <c r="C29" s="169">
        <v>2</v>
      </c>
      <c r="D29" s="170">
        <v>1</v>
      </c>
      <c r="E29" s="170">
        <v>1</v>
      </c>
      <c r="F29" s="170">
        <v>149641</v>
      </c>
      <c r="G29" s="170">
        <v>0</v>
      </c>
      <c r="H29" s="170">
        <v>0</v>
      </c>
      <c r="I29" s="170">
        <v>0</v>
      </c>
      <c r="J29" s="170">
        <v>0</v>
      </c>
    </row>
    <row r="30" spans="1:10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</row>
    <row r="31" spans="1:10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</row>
    <row r="32" spans="1:10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</row>
    <row r="33" spans="2:10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</row>
    <row r="34" spans="2:10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</row>
    <row r="35" spans="2:10" ht="13.9" hidden="1" customHeight="1" x14ac:dyDescent="0.3">
      <c r="B35" s="139" t="s">
        <v>130</v>
      </c>
      <c r="C35" s="86">
        <f>C7-歷年!B62</f>
        <v>-2225</v>
      </c>
      <c r="D35" s="86">
        <f>D7-歷年!C62</f>
        <v>-1633</v>
      </c>
      <c r="E35" s="86">
        <f>E7-歷年!D62</f>
        <v>-592</v>
      </c>
      <c r="F35" s="86">
        <f>F7-歷年!E62</f>
        <v>-33798489</v>
      </c>
      <c r="G35" s="86">
        <f>G7-歷年!F62</f>
        <v>-7546</v>
      </c>
      <c r="H35" s="86">
        <f>H7-歷年!G62</f>
        <v>-5687</v>
      </c>
      <c r="I35" s="86">
        <f>I7-歷年!H62</f>
        <v>-1859</v>
      </c>
      <c r="J35" s="86">
        <f>J7-歷年!I62</f>
        <v>-109708781</v>
      </c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33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workbookViewId="0">
      <pane xSplit="1" ySplit="6" topLeftCell="B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4.25" x14ac:dyDescent="0.3"/>
  <cols>
    <col min="1" max="1" width="21.140625" customWidth="1"/>
    <col min="2" max="9" width="15.42578125" customWidth="1"/>
  </cols>
  <sheetData>
    <row r="1" spans="1: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9" s="8" customFormat="1" ht="12" customHeight="1" x14ac:dyDescent="0.3">
      <c r="A2" s="20" t="s">
        <v>39</v>
      </c>
      <c r="B2" s="7"/>
      <c r="C2" s="7"/>
      <c r="D2" s="7"/>
      <c r="E2" s="7"/>
      <c r="F2" s="7"/>
      <c r="G2" s="7"/>
      <c r="H2" s="7"/>
      <c r="I2" s="7"/>
    </row>
    <row r="3" spans="1:9" s="9" customFormat="1" ht="30.95" customHeight="1" x14ac:dyDescent="0.3">
      <c r="A3" s="237" t="s">
        <v>14</v>
      </c>
      <c r="B3" s="235" t="s">
        <v>0</v>
      </c>
      <c r="C3" s="235"/>
      <c r="D3" s="235"/>
      <c r="E3" s="235"/>
      <c r="F3" s="235" t="s">
        <v>1</v>
      </c>
      <c r="G3" s="235"/>
      <c r="H3" s="235"/>
      <c r="I3" s="236"/>
    </row>
    <row r="4" spans="1:9" s="9" customFormat="1" ht="25.5" customHeight="1" x14ac:dyDescent="0.3">
      <c r="A4" s="237"/>
      <c r="B4" s="237" t="s">
        <v>2</v>
      </c>
      <c r="C4" s="237"/>
      <c r="D4" s="237"/>
      <c r="E4" s="10" t="s">
        <v>3</v>
      </c>
      <c r="F4" s="235" t="s">
        <v>4</v>
      </c>
      <c r="G4" s="235"/>
      <c r="H4" s="235"/>
      <c r="I4" s="98" t="s">
        <v>3</v>
      </c>
    </row>
    <row r="5" spans="1:9" s="9" customFormat="1" ht="18" customHeight="1" x14ac:dyDescent="0.3">
      <c r="A5" s="237"/>
      <c r="B5" s="11" t="s">
        <v>5</v>
      </c>
      <c r="C5" s="11" t="s">
        <v>6</v>
      </c>
      <c r="D5" s="12" t="s">
        <v>7</v>
      </c>
      <c r="E5" s="233" t="s">
        <v>8</v>
      </c>
      <c r="F5" s="11" t="s">
        <v>5</v>
      </c>
      <c r="G5" s="11" t="s">
        <v>6</v>
      </c>
      <c r="H5" s="12" t="s">
        <v>7</v>
      </c>
      <c r="I5" s="234" t="s">
        <v>8</v>
      </c>
    </row>
    <row r="6" spans="1:9" s="23" customFormat="1" ht="21" customHeight="1" x14ac:dyDescent="0.3">
      <c r="A6" s="237"/>
      <c r="B6" s="21" t="s">
        <v>9</v>
      </c>
      <c r="C6" s="21" t="s">
        <v>10</v>
      </c>
      <c r="D6" s="22" t="s">
        <v>11</v>
      </c>
      <c r="E6" s="233"/>
      <c r="F6" s="21" t="s">
        <v>9</v>
      </c>
      <c r="G6" s="21" t="s">
        <v>10</v>
      </c>
      <c r="H6" s="22" t="s">
        <v>11</v>
      </c>
      <c r="I6" s="234"/>
    </row>
    <row r="7" spans="1:9" s="13" customFormat="1" ht="14.1" customHeight="1" x14ac:dyDescent="0.3">
      <c r="A7" s="32" t="s">
        <v>15</v>
      </c>
      <c r="B7" s="53">
        <v>5383</v>
      </c>
      <c r="C7" s="54">
        <v>4074</v>
      </c>
      <c r="D7" s="54">
        <v>1309</v>
      </c>
      <c r="E7" s="54">
        <v>70917654</v>
      </c>
      <c r="F7" s="54">
        <v>9761</v>
      </c>
      <c r="G7" s="54">
        <v>7068</v>
      </c>
      <c r="H7" s="54">
        <v>2693</v>
      </c>
      <c r="I7" s="54">
        <v>162687156</v>
      </c>
    </row>
    <row r="8" spans="1:9" s="13" customFormat="1" ht="14.1" customHeight="1" x14ac:dyDescent="0.3">
      <c r="A8" s="174" t="s">
        <v>215</v>
      </c>
      <c r="B8" s="97">
        <v>493</v>
      </c>
      <c r="C8" s="99">
        <v>321</v>
      </c>
      <c r="D8" s="99">
        <v>172</v>
      </c>
      <c r="E8" s="99">
        <v>13121637</v>
      </c>
      <c r="F8" s="99">
        <v>1336</v>
      </c>
      <c r="G8" s="99">
        <v>969</v>
      </c>
      <c r="H8" s="99">
        <v>367</v>
      </c>
      <c r="I8" s="99">
        <v>27382163</v>
      </c>
    </row>
    <row r="9" spans="1:9" ht="14.1" customHeight="1" x14ac:dyDescent="0.3">
      <c r="A9" s="175" t="s">
        <v>219</v>
      </c>
      <c r="B9" s="97">
        <v>2729</v>
      </c>
      <c r="C9" s="99">
        <v>2281</v>
      </c>
      <c r="D9" s="99">
        <v>448</v>
      </c>
      <c r="E9" s="99">
        <v>21379291</v>
      </c>
      <c r="F9" s="99">
        <v>1611</v>
      </c>
      <c r="G9" s="99">
        <v>1197</v>
      </c>
      <c r="H9" s="99">
        <v>414</v>
      </c>
      <c r="I9" s="99">
        <v>25284854</v>
      </c>
    </row>
    <row r="10" spans="1:9" ht="14.1" customHeight="1" x14ac:dyDescent="0.3">
      <c r="A10" s="175" t="s">
        <v>218</v>
      </c>
      <c r="B10" s="97">
        <v>96</v>
      </c>
      <c r="C10" s="99">
        <v>53</v>
      </c>
      <c r="D10" s="99">
        <v>43</v>
      </c>
      <c r="E10" s="99">
        <v>3071619</v>
      </c>
      <c r="F10" s="99">
        <v>901</v>
      </c>
      <c r="G10" s="99">
        <v>617</v>
      </c>
      <c r="H10" s="99">
        <v>284</v>
      </c>
      <c r="I10" s="99">
        <v>10352835</v>
      </c>
    </row>
    <row r="11" spans="1:9" ht="14.1" customHeight="1" x14ac:dyDescent="0.3">
      <c r="A11" s="175" t="s">
        <v>217</v>
      </c>
      <c r="B11" s="97">
        <v>529</v>
      </c>
      <c r="C11" s="99">
        <v>363</v>
      </c>
      <c r="D11" s="99">
        <v>166</v>
      </c>
      <c r="E11" s="99">
        <v>6942899</v>
      </c>
      <c r="F11" s="99">
        <v>704</v>
      </c>
      <c r="G11" s="99">
        <v>524</v>
      </c>
      <c r="H11" s="99">
        <v>180</v>
      </c>
      <c r="I11" s="99">
        <v>11329534</v>
      </c>
    </row>
    <row r="12" spans="1:9" ht="14.1" customHeight="1" x14ac:dyDescent="0.3">
      <c r="A12" s="175" t="s">
        <v>216</v>
      </c>
      <c r="B12" s="97">
        <v>91</v>
      </c>
      <c r="C12" s="99">
        <v>51</v>
      </c>
      <c r="D12" s="99">
        <v>40</v>
      </c>
      <c r="E12" s="99">
        <v>2857863</v>
      </c>
      <c r="F12" s="99">
        <v>1032</v>
      </c>
      <c r="G12" s="99">
        <v>703</v>
      </c>
      <c r="H12" s="99">
        <v>329</v>
      </c>
      <c r="I12" s="99">
        <v>14855935</v>
      </c>
    </row>
    <row r="13" spans="1:9" ht="14.1" customHeight="1" x14ac:dyDescent="0.3">
      <c r="A13" s="35" t="s">
        <v>16</v>
      </c>
      <c r="B13" s="36">
        <v>43</v>
      </c>
      <c r="C13" s="56">
        <v>23</v>
      </c>
      <c r="D13" s="56">
        <v>20</v>
      </c>
      <c r="E13" s="56">
        <v>1200357</v>
      </c>
      <c r="F13" s="56">
        <v>661</v>
      </c>
      <c r="G13" s="56">
        <v>493</v>
      </c>
      <c r="H13" s="56">
        <v>168</v>
      </c>
      <c r="I13" s="56">
        <v>13027710</v>
      </c>
    </row>
    <row r="14" spans="1:9" ht="14.1" customHeight="1" x14ac:dyDescent="0.3">
      <c r="A14" s="35" t="s">
        <v>17</v>
      </c>
      <c r="B14" s="36">
        <v>11</v>
      </c>
      <c r="C14" s="56">
        <v>2</v>
      </c>
      <c r="D14" s="56">
        <v>9</v>
      </c>
      <c r="E14" s="56">
        <v>941972</v>
      </c>
      <c r="F14" s="56">
        <v>199</v>
      </c>
      <c r="G14" s="56">
        <v>121</v>
      </c>
      <c r="H14" s="56">
        <v>78</v>
      </c>
      <c r="I14" s="56">
        <v>4596016</v>
      </c>
    </row>
    <row r="15" spans="1:9" ht="14.1" customHeight="1" x14ac:dyDescent="0.3">
      <c r="A15" s="35" t="s">
        <v>18</v>
      </c>
      <c r="B15" s="36">
        <v>83</v>
      </c>
      <c r="C15" s="56">
        <v>59</v>
      </c>
      <c r="D15" s="56">
        <v>24</v>
      </c>
      <c r="E15" s="56">
        <v>1041504</v>
      </c>
      <c r="F15" s="56">
        <v>127</v>
      </c>
      <c r="G15" s="56">
        <v>97</v>
      </c>
      <c r="H15" s="56">
        <v>30</v>
      </c>
      <c r="I15" s="56">
        <v>1846950</v>
      </c>
    </row>
    <row r="16" spans="1:9" ht="14.1" customHeight="1" x14ac:dyDescent="0.3">
      <c r="A16" s="35" t="s">
        <v>19</v>
      </c>
      <c r="B16" s="36">
        <v>41</v>
      </c>
      <c r="C16" s="56">
        <v>23</v>
      </c>
      <c r="D16" s="56">
        <v>18</v>
      </c>
      <c r="E16" s="56">
        <v>679705</v>
      </c>
      <c r="F16" s="56">
        <v>436</v>
      </c>
      <c r="G16" s="56">
        <v>345</v>
      </c>
      <c r="H16" s="56">
        <v>91</v>
      </c>
      <c r="I16" s="56">
        <v>5600000</v>
      </c>
    </row>
    <row r="17" spans="1:9" ht="14.1" customHeight="1" x14ac:dyDescent="0.3">
      <c r="A17" s="35" t="s">
        <v>20</v>
      </c>
      <c r="B17" s="36">
        <v>33</v>
      </c>
      <c r="C17" s="56">
        <v>23</v>
      </c>
      <c r="D17" s="56">
        <v>10</v>
      </c>
      <c r="E17" s="56">
        <v>1719649</v>
      </c>
      <c r="F17" s="56">
        <v>268</v>
      </c>
      <c r="G17" s="56">
        <v>208</v>
      </c>
      <c r="H17" s="56">
        <v>60</v>
      </c>
      <c r="I17" s="56">
        <v>5494420</v>
      </c>
    </row>
    <row r="18" spans="1:9" ht="14.1" customHeight="1" x14ac:dyDescent="0.3">
      <c r="A18" s="35" t="s">
        <v>21</v>
      </c>
      <c r="B18" s="36">
        <v>279</v>
      </c>
      <c r="C18" s="56">
        <v>239</v>
      </c>
      <c r="D18" s="56">
        <v>40</v>
      </c>
      <c r="E18" s="56">
        <v>1495497</v>
      </c>
      <c r="F18" s="56">
        <v>669</v>
      </c>
      <c r="G18" s="56">
        <v>457</v>
      </c>
      <c r="H18" s="56">
        <v>212</v>
      </c>
      <c r="I18" s="56">
        <v>9571453</v>
      </c>
    </row>
    <row r="19" spans="1:9" ht="14.1" customHeight="1" x14ac:dyDescent="0.3">
      <c r="A19" s="35" t="s">
        <v>22</v>
      </c>
      <c r="B19" s="36">
        <v>159</v>
      </c>
      <c r="C19" s="56">
        <v>101</v>
      </c>
      <c r="D19" s="56">
        <v>58</v>
      </c>
      <c r="E19" s="56">
        <v>4213375</v>
      </c>
      <c r="F19" s="56">
        <v>710</v>
      </c>
      <c r="G19" s="56">
        <v>496</v>
      </c>
      <c r="H19" s="56">
        <v>214</v>
      </c>
      <c r="I19" s="56">
        <v>14549384</v>
      </c>
    </row>
    <row r="20" spans="1:9" ht="14.1" customHeight="1" x14ac:dyDescent="0.3">
      <c r="A20" s="35" t="s">
        <v>23</v>
      </c>
      <c r="B20" s="36">
        <v>101</v>
      </c>
      <c r="C20" s="56">
        <v>68</v>
      </c>
      <c r="D20" s="56">
        <v>33</v>
      </c>
      <c r="E20" s="56">
        <v>2448397</v>
      </c>
      <c r="F20" s="56">
        <v>101</v>
      </c>
      <c r="G20" s="56">
        <v>70</v>
      </c>
      <c r="H20" s="56">
        <v>31</v>
      </c>
      <c r="I20" s="56">
        <v>2668282</v>
      </c>
    </row>
    <row r="21" spans="1:9" ht="14.1" customHeight="1" x14ac:dyDescent="0.3">
      <c r="A21" s="35" t="s">
        <v>24</v>
      </c>
      <c r="B21" s="36">
        <v>117</v>
      </c>
      <c r="C21" s="56">
        <v>84</v>
      </c>
      <c r="D21" s="56">
        <v>33</v>
      </c>
      <c r="E21" s="56">
        <v>972772</v>
      </c>
      <c r="F21" s="56">
        <v>180</v>
      </c>
      <c r="G21" s="56">
        <v>136</v>
      </c>
      <c r="H21" s="56">
        <v>44</v>
      </c>
      <c r="I21" s="56">
        <v>2269080</v>
      </c>
    </row>
    <row r="22" spans="1:9" ht="14.1" customHeight="1" x14ac:dyDescent="0.3">
      <c r="A22" s="37" t="s">
        <v>213</v>
      </c>
      <c r="B22" s="36">
        <v>193</v>
      </c>
      <c r="C22" s="56">
        <v>142</v>
      </c>
      <c r="D22" s="56">
        <v>51</v>
      </c>
      <c r="E22" s="56">
        <v>3479376</v>
      </c>
      <c r="F22" s="56">
        <v>320</v>
      </c>
      <c r="G22" s="56">
        <v>232</v>
      </c>
      <c r="H22" s="56">
        <v>88</v>
      </c>
      <c r="I22" s="56">
        <v>5190339</v>
      </c>
    </row>
    <row r="23" spans="1:9" ht="14.1" customHeight="1" x14ac:dyDescent="0.3">
      <c r="A23" s="38" t="s">
        <v>25</v>
      </c>
      <c r="B23" s="36">
        <v>135</v>
      </c>
      <c r="C23" s="56">
        <v>96</v>
      </c>
      <c r="D23" s="56">
        <v>39</v>
      </c>
      <c r="E23" s="56">
        <v>462121</v>
      </c>
      <c r="F23" s="56">
        <v>139</v>
      </c>
      <c r="G23" s="56">
        <v>113</v>
      </c>
      <c r="H23" s="56">
        <v>26</v>
      </c>
      <c r="I23" s="56">
        <v>2099844</v>
      </c>
    </row>
    <row r="24" spans="1:9" ht="14.1" customHeight="1" x14ac:dyDescent="0.3">
      <c r="A24" s="35" t="s">
        <v>26</v>
      </c>
      <c r="B24" s="36">
        <v>81</v>
      </c>
      <c r="C24" s="56">
        <v>49</v>
      </c>
      <c r="D24" s="56">
        <v>32</v>
      </c>
      <c r="E24" s="56">
        <v>2214831</v>
      </c>
      <c r="F24" s="56">
        <v>42</v>
      </c>
      <c r="G24" s="56">
        <v>32</v>
      </c>
      <c r="H24" s="56">
        <v>10</v>
      </c>
      <c r="I24" s="56">
        <v>597800</v>
      </c>
    </row>
    <row r="25" spans="1:9" ht="14.1" customHeight="1" x14ac:dyDescent="0.3">
      <c r="A25" s="35" t="s">
        <v>27</v>
      </c>
      <c r="B25" s="36">
        <v>19</v>
      </c>
      <c r="C25" s="56">
        <v>9</v>
      </c>
      <c r="D25" s="56">
        <v>10</v>
      </c>
      <c r="E25" s="56">
        <v>226144</v>
      </c>
      <c r="F25" s="56">
        <v>186</v>
      </c>
      <c r="G25" s="56">
        <v>157</v>
      </c>
      <c r="H25" s="56">
        <v>29</v>
      </c>
      <c r="I25" s="56">
        <v>3387716</v>
      </c>
    </row>
    <row r="26" spans="1:9" ht="14.1" customHeight="1" x14ac:dyDescent="0.3">
      <c r="A26" s="35" t="s">
        <v>28</v>
      </c>
      <c r="B26" s="36">
        <v>83</v>
      </c>
      <c r="C26" s="56">
        <v>51</v>
      </c>
      <c r="D26" s="56">
        <v>32</v>
      </c>
      <c r="E26" s="56">
        <v>853716</v>
      </c>
      <c r="F26" s="56">
        <v>74</v>
      </c>
      <c r="G26" s="56">
        <v>55</v>
      </c>
      <c r="H26" s="56">
        <v>19</v>
      </c>
      <c r="I26" s="56">
        <v>1577699</v>
      </c>
    </row>
    <row r="27" spans="1:9" ht="14.1" customHeight="1" x14ac:dyDescent="0.3">
      <c r="A27" s="35" t="s">
        <v>29</v>
      </c>
      <c r="B27" s="36">
        <v>47</v>
      </c>
      <c r="C27" s="56">
        <v>25</v>
      </c>
      <c r="D27" s="56">
        <v>22</v>
      </c>
      <c r="E27" s="56">
        <v>448808</v>
      </c>
      <c r="F27" s="56">
        <v>54</v>
      </c>
      <c r="G27" s="56">
        <v>40</v>
      </c>
      <c r="H27" s="56">
        <v>14</v>
      </c>
      <c r="I27" s="56">
        <v>729317</v>
      </c>
    </row>
    <row r="28" spans="1:9" s="13" customFormat="1" ht="14.1" customHeight="1" x14ac:dyDescent="0.3">
      <c r="A28" s="34" t="s">
        <v>30</v>
      </c>
      <c r="B28" s="36">
        <v>15</v>
      </c>
      <c r="C28" s="56">
        <v>11</v>
      </c>
      <c r="D28" s="56">
        <v>4</v>
      </c>
      <c r="E28" s="56">
        <v>1041627</v>
      </c>
      <c r="F28" s="56">
        <v>11</v>
      </c>
      <c r="G28" s="56">
        <v>6</v>
      </c>
      <c r="H28" s="56">
        <v>5</v>
      </c>
      <c r="I28" s="56">
        <v>275825</v>
      </c>
    </row>
    <row r="29" spans="1:9" s="13" customFormat="1" ht="14.1" customHeight="1" x14ac:dyDescent="0.3">
      <c r="A29" s="39" t="s">
        <v>31</v>
      </c>
      <c r="B29" s="40">
        <v>5</v>
      </c>
      <c r="C29" s="59">
        <v>0</v>
      </c>
      <c r="D29" s="59">
        <v>5</v>
      </c>
      <c r="E29" s="59">
        <v>104494</v>
      </c>
      <c r="F29" s="59">
        <v>0</v>
      </c>
      <c r="G29" s="59">
        <v>0</v>
      </c>
      <c r="H29" s="59">
        <v>0</v>
      </c>
      <c r="I29" s="59">
        <v>0</v>
      </c>
    </row>
    <row r="30" spans="1:9" ht="14.1" customHeight="1" x14ac:dyDescent="0.3">
      <c r="A30" s="238" t="s">
        <v>32</v>
      </c>
      <c r="B30" s="238"/>
      <c r="C30" s="238"/>
      <c r="D30" s="238"/>
      <c r="E30" s="238"/>
      <c r="F30" s="238"/>
      <c r="G30" s="238"/>
      <c r="H30" s="238"/>
      <c r="I30" s="238"/>
    </row>
    <row r="31" spans="1:9" x14ac:dyDescent="0.3">
      <c r="A31" s="5" t="s">
        <v>13</v>
      </c>
      <c r="B31" s="17"/>
      <c r="C31" s="17"/>
      <c r="D31" s="17"/>
      <c r="E31" s="17"/>
      <c r="F31" s="17"/>
      <c r="G31" s="17"/>
      <c r="H31" s="17"/>
      <c r="I31" s="17"/>
    </row>
    <row r="32" spans="1:9" ht="12.75" hidden="1" customHeight="1" x14ac:dyDescent="0.3">
      <c r="A32" s="18" t="s">
        <v>33</v>
      </c>
      <c r="B32" s="19" t="e">
        <f>B7-SUM(B8:B12)-#REF!</f>
        <v>#REF!</v>
      </c>
      <c r="C32" s="19" t="e">
        <f>C7-SUM(C8:C12)-#REF!</f>
        <v>#REF!</v>
      </c>
      <c r="D32" s="19" t="e">
        <f>D7-SUM(D8:D12)-#REF!</f>
        <v>#REF!</v>
      </c>
      <c r="E32" s="19" t="e">
        <f>E7-SUM(E8:E12)-#REF!</f>
        <v>#REF!</v>
      </c>
      <c r="F32" s="19" t="e">
        <f>F7-SUM(F8:F12)-#REF!</f>
        <v>#REF!</v>
      </c>
      <c r="G32" s="19" t="e">
        <f>G7-SUM(G8:G12)-#REF!</f>
        <v>#REF!</v>
      </c>
      <c r="H32" s="19" t="e">
        <f>H7-SUM(H8:H12)-#REF!</f>
        <v>#REF!</v>
      </c>
      <c r="I32" s="19" t="e">
        <f>I7-SUM(I8:I12)-#REF!</f>
        <v>#REF!</v>
      </c>
    </row>
    <row r="33" spans="1:9" ht="12" hidden="1" customHeight="1" x14ac:dyDescent="0.3">
      <c r="A33" s="18" t="s">
        <v>34</v>
      </c>
      <c r="B33" s="19" t="e">
        <f>#REF!-SUM(B13:B27)</f>
        <v>#REF!</v>
      </c>
      <c r="C33" s="19" t="e">
        <f>#REF!-SUM(C13:C27)</f>
        <v>#REF!</v>
      </c>
      <c r="D33" s="19" t="e">
        <f>#REF!-SUM(D13:D27)</f>
        <v>#REF!</v>
      </c>
      <c r="E33" s="19" t="e">
        <f>#REF!-SUM(E13:E27)</f>
        <v>#REF!</v>
      </c>
      <c r="F33" s="19" t="e">
        <f>#REF!-SUM(F13:F27)</f>
        <v>#REF!</v>
      </c>
      <c r="G33" s="19" t="e">
        <f>#REF!-SUM(G13:G27)</f>
        <v>#REF!</v>
      </c>
      <c r="H33" s="19" t="e">
        <f>#REF!-SUM(H13:H27)</f>
        <v>#REF!</v>
      </c>
      <c r="I33" s="19" t="e">
        <f>#REF!-SUM(I13:I27)</f>
        <v>#REF!</v>
      </c>
    </row>
    <row r="34" spans="1:9" ht="12" hidden="1" customHeight="1" x14ac:dyDescent="0.3">
      <c r="A34" s="18" t="s">
        <v>35</v>
      </c>
      <c r="B34" s="19" t="e">
        <f>#REF!-B28-B29</f>
        <v>#REF!</v>
      </c>
      <c r="C34" s="19" t="e">
        <f>#REF!-C28-C29</f>
        <v>#REF!</v>
      </c>
      <c r="D34" s="19" t="e">
        <f>#REF!-D28-D29</f>
        <v>#REF!</v>
      </c>
      <c r="E34" s="19" t="e">
        <f>#REF!-E28-E29</f>
        <v>#REF!</v>
      </c>
      <c r="F34" s="19" t="e">
        <f>#REF!-F28-F29</f>
        <v>#REF!</v>
      </c>
      <c r="G34" s="19" t="e">
        <f>#REF!-G28-G29</f>
        <v>#REF!</v>
      </c>
      <c r="H34" s="19" t="e">
        <f>#REF!-H28-H29</f>
        <v>#REF!</v>
      </c>
      <c r="I34" s="19" t="e">
        <f>#REF!-I28-I29</f>
        <v>#REF!</v>
      </c>
    </row>
    <row r="35" spans="1:9" ht="12" hidden="1" customHeight="1" x14ac:dyDescent="0.3">
      <c r="A35" s="18" t="s">
        <v>36</v>
      </c>
      <c r="B35" s="19">
        <f>B7-歷年!B42</f>
        <v>0</v>
      </c>
      <c r="C35" s="19">
        <f>C7-歷年!C42</f>
        <v>0</v>
      </c>
      <c r="D35" s="19">
        <f>D7-歷年!D42</f>
        <v>0</v>
      </c>
      <c r="E35" s="19">
        <f>E7-歷年!E42</f>
        <v>0</v>
      </c>
      <c r="F35" s="19">
        <f>F7-歷年!F42</f>
        <v>0</v>
      </c>
      <c r="G35" s="19">
        <f>G7-歷年!G42</f>
        <v>0</v>
      </c>
      <c r="H35" s="19">
        <f>H7-歷年!H42</f>
        <v>0</v>
      </c>
      <c r="I35" s="19">
        <f>I7-歷年!I42</f>
        <v>0</v>
      </c>
    </row>
    <row r="36" spans="1:9" x14ac:dyDescent="0.3">
      <c r="B36" s="25"/>
      <c r="C36" s="25"/>
      <c r="D36" s="25"/>
      <c r="E36" s="25"/>
      <c r="F36" s="25"/>
      <c r="G36" s="25"/>
      <c r="H36" s="25"/>
      <c r="I36" s="25"/>
    </row>
    <row r="37" spans="1:9" x14ac:dyDescent="0.3">
      <c r="B37" s="25"/>
      <c r="C37" s="25"/>
      <c r="D37" s="25"/>
      <c r="E37" s="25"/>
      <c r="F37" s="25"/>
      <c r="G37" s="25"/>
      <c r="H37" s="25"/>
      <c r="I37" s="25"/>
    </row>
    <row r="38" spans="1:9" x14ac:dyDescent="0.3">
      <c r="B38" s="25"/>
      <c r="C38" s="25"/>
      <c r="D38" s="25"/>
      <c r="E38" s="25"/>
      <c r="F38" s="25"/>
      <c r="G38" s="25"/>
      <c r="H38" s="25"/>
      <c r="I38" s="25"/>
    </row>
    <row r="39" spans="1:9" x14ac:dyDescent="0.3">
      <c r="B39" s="25"/>
      <c r="C39" s="25"/>
      <c r="D39" s="25"/>
      <c r="E39" s="25"/>
      <c r="F39" s="25"/>
      <c r="G39" s="25"/>
      <c r="H39" s="25"/>
      <c r="I39" s="25"/>
    </row>
  </sheetData>
  <sheetProtection selectLockedCells="1" selectUnlockedCells="1"/>
  <mergeCells count="8">
    <mergeCell ref="A30:I30"/>
    <mergeCell ref="E5:E6"/>
    <mergeCell ref="I5:I6"/>
    <mergeCell ref="A3:A6"/>
    <mergeCell ref="B3:E3"/>
    <mergeCell ref="F3:I3"/>
    <mergeCell ref="B4:D4"/>
    <mergeCell ref="F4:H4"/>
  </mergeCells>
  <phoneticPr fontId="0" type="noConversion"/>
  <conditionalFormatting sqref="B32:I35">
    <cfRule type="cellIs" dxfId="4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0" orientation="portrait" verticalDpi="30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workbookViewId="0">
      <pane xSplit="1" ySplit="6" topLeftCell="B7" activePane="bottomRight" state="frozen"/>
      <selection activeCell="B117" sqref="B117"/>
      <selection pane="topRight" activeCell="B117" sqref="B117"/>
      <selection pane="bottomLeft" activeCell="B117" sqref="B117"/>
      <selection pane="bottomRight" activeCell="K43" sqref="K43"/>
    </sheetView>
  </sheetViews>
  <sheetFormatPr defaultColWidth="7.7109375" defaultRowHeight="14.25" x14ac:dyDescent="0.3"/>
  <cols>
    <col min="1" max="1" width="21.140625" customWidth="1"/>
    <col min="2" max="4" width="6.42578125" customWidth="1"/>
    <col min="5" max="5" width="11" customWidth="1"/>
    <col min="6" max="6" width="8.7109375" customWidth="1"/>
    <col min="7" max="7" width="7.7109375" customWidth="1"/>
    <col min="8" max="8" width="7.42578125" customWidth="1"/>
    <col min="9" max="9" width="10.140625" customWidth="1"/>
  </cols>
  <sheetData>
    <row r="1" spans="1: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9" s="8" customFormat="1" ht="12" customHeight="1" x14ac:dyDescent="0.3">
      <c r="A2" s="20" t="s">
        <v>40</v>
      </c>
      <c r="B2" s="7"/>
      <c r="C2" s="7"/>
      <c r="D2" s="7"/>
      <c r="E2" s="7"/>
      <c r="F2" s="7"/>
      <c r="G2" s="7"/>
      <c r="H2" s="7"/>
      <c r="I2" s="7"/>
    </row>
    <row r="3" spans="1:9" s="9" customFormat="1" ht="30.95" customHeight="1" x14ac:dyDescent="0.3">
      <c r="A3" s="237" t="s">
        <v>14</v>
      </c>
      <c r="B3" s="235" t="s">
        <v>0</v>
      </c>
      <c r="C3" s="235"/>
      <c r="D3" s="235"/>
      <c r="E3" s="235"/>
      <c r="F3" s="235" t="s">
        <v>1</v>
      </c>
      <c r="G3" s="235"/>
      <c r="H3" s="235"/>
      <c r="I3" s="235"/>
    </row>
    <row r="4" spans="1:9" s="9" customFormat="1" ht="25.5" customHeight="1" x14ac:dyDescent="0.3">
      <c r="A4" s="237"/>
      <c r="B4" s="237" t="s">
        <v>2</v>
      </c>
      <c r="C4" s="237"/>
      <c r="D4" s="237"/>
      <c r="E4" s="10" t="s">
        <v>3</v>
      </c>
      <c r="F4" s="235" t="s">
        <v>4</v>
      </c>
      <c r="G4" s="235"/>
      <c r="H4" s="235"/>
      <c r="I4" s="10" t="s">
        <v>3</v>
      </c>
    </row>
    <row r="5" spans="1:9" s="9" customFormat="1" ht="18" customHeight="1" x14ac:dyDescent="0.3">
      <c r="A5" s="237"/>
      <c r="B5" s="11" t="s">
        <v>5</v>
      </c>
      <c r="C5" s="11" t="s">
        <v>6</v>
      </c>
      <c r="D5" s="12" t="s">
        <v>7</v>
      </c>
      <c r="E5" s="233" t="s">
        <v>8</v>
      </c>
      <c r="F5" s="11" t="s">
        <v>5</v>
      </c>
      <c r="G5" s="11" t="s">
        <v>6</v>
      </c>
      <c r="H5" s="12" t="s">
        <v>7</v>
      </c>
      <c r="I5" s="233" t="s">
        <v>8</v>
      </c>
    </row>
    <row r="6" spans="1:9" s="23" customFormat="1" ht="63.75" customHeight="1" x14ac:dyDescent="0.3">
      <c r="A6" s="237"/>
      <c r="B6" s="21" t="s">
        <v>9</v>
      </c>
      <c r="C6" s="21" t="s">
        <v>10</v>
      </c>
      <c r="D6" s="22" t="s">
        <v>11</v>
      </c>
      <c r="E6" s="233"/>
      <c r="F6" s="21" t="s">
        <v>9</v>
      </c>
      <c r="G6" s="21" t="s">
        <v>10</v>
      </c>
      <c r="H6" s="22" t="s">
        <v>11</v>
      </c>
      <c r="I6" s="233"/>
    </row>
    <row r="7" spans="1:9" s="13" customFormat="1" ht="11.1" customHeight="1" x14ac:dyDescent="0.3">
      <c r="A7" s="24" t="s">
        <v>15</v>
      </c>
      <c r="B7" s="4">
        <v>5773</v>
      </c>
      <c r="C7" s="4">
        <v>4351</v>
      </c>
      <c r="D7" s="4">
        <v>1422</v>
      </c>
      <c r="E7" s="4">
        <v>64026924</v>
      </c>
      <c r="F7" s="4">
        <v>8066</v>
      </c>
      <c r="G7" s="4">
        <v>5706</v>
      </c>
      <c r="H7" s="4">
        <v>2360</v>
      </c>
      <c r="I7" s="4">
        <v>128706945</v>
      </c>
    </row>
    <row r="8" spans="1:9" ht="11.1" customHeight="1" x14ac:dyDescent="0.3">
      <c r="A8" s="15" t="s">
        <v>41</v>
      </c>
      <c r="B8" s="16">
        <v>392</v>
      </c>
      <c r="C8" s="16">
        <v>256</v>
      </c>
      <c r="D8" s="16">
        <v>136</v>
      </c>
      <c r="E8" s="16">
        <v>8064931</v>
      </c>
      <c r="F8" s="16">
        <v>1091</v>
      </c>
      <c r="G8" s="16">
        <v>743</v>
      </c>
      <c r="H8" s="16">
        <v>348</v>
      </c>
      <c r="I8" s="16">
        <v>21545078</v>
      </c>
    </row>
    <row r="9" spans="1:9" ht="11.1" customHeight="1" x14ac:dyDescent="0.3">
      <c r="A9" s="15" t="s">
        <v>42</v>
      </c>
      <c r="B9" s="16">
        <v>50</v>
      </c>
      <c r="C9" s="16">
        <v>28</v>
      </c>
      <c r="D9" s="16">
        <v>22</v>
      </c>
      <c r="E9" s="16">
        <v>862719</v>
      </c>
      <c r="F9" s="16">
        <v>573</v>
      </c>
      <c r="G9" s="16">
        <v>461</v>
      </c>
      <c r="H9" s="16">
        <v>112</v>
      </c>
      <c r="I9" s="16">
        <v>11091762</v>
      </c>
    </row>
    <row r="10" spans="1:9" ht="11.1" customHeight="1" x14ac:dyDescent="0.3">
      <c r="A10" s="15" t="s">
        <v>43</v>
      </c>
      <c r="B10" s="16">
        <v>11</v>
      </c>
      <c r="C10" s="16">
        <v>6</v>
      </c>
      <c r="D10" s="16">
        <v>5</v>
      </c>
      <c r="E10" s="16">
        <v>509751</v>
      </c>
      <c r="F10" s="16">
        <v>190</v>
      </c>
      <c r="G10" s="16">
        <v>114</v>
      </c>
      <c r="H10" s="16">
        <v>76</v>
      </c>
      <c r="I10" s="16">
        <v>4674881</v>
      </c>
    </row>
    <row r="11" spans="1:9" ht="11.1" customHeight="1" x14ac:dyDescent="0.3">
      <c r="A11" s="15" t="s">
        <v>44</v>
      </c>
      <c r="B11" s="16">
        <v>51</v>
      </c>
      <c r="C11" s="16">
        <v>36</v>
      </c>
      <c r="D11" s="16">
        <v>15</v>
      </c>
      <c r="E11" s="16">
        <v>624590</v>
      </c>
      <c r="F11" s="16">
        <v>58</v>
      </c>
      <c r="G11" s="16">
        <v>46</v>
      </c>
      <c r="H11" s="16">
        <v>12</v>
      </c>
      <c r="I11" s="16">
        <v>1204387</v>
      </c>
    </row>
    <row r="12" spans="1:9" ht="11.1" customHeight="1" x14ac:dyDescent="0.3">
      <c r="A12" s="15" t="s">
        <v>45</v>
      </c>
      <c r="B12" s="16">
        <v>52</v>
      </c>
      <c r="C12" s="16">
        <v>34</v>
      </c>
      <c r="D12" s="16">
        <v>18</v>
      </c>
      <c r="E12" s="16">
        <v>615669</v>
      </c>
      <c r="F12" s="16">
        <v>309</v>
      </c>
      <c r="G12" s="16">
        <v>221</v>
      </c>
      <c r="H12" s="16">
        <v>88</v>
      </c>
      <c r="I12" s="16">
        <v>4180741</v>
      </c>
    </row>
    <row r="13" spans="1:9" ht="11.1" customHeight="1" x14ac:dyDescent="0.3">
      <c r="A13" s="15" t="s">
        <v>46</v>
      </c>
      <c r="B13" s="16">
        <v>11</v>
      </c>
      <c r="C13" s="16">
        <v>6</v>
      </c>
      <c r="D13" s="16">
        <v>5</v>
      </c>
      <c r="E13" s="16">
        <v>339599</v>
      </c>
      <c r="F13" s="16">
        <v>677</v>
      </c>
      <c r="G13" s="16">
        <v>448</v>
      </c>
      <c r="H13" s="16">
        <v>229</v>
      </c>
      <c r="I13" s="16">
        <v>5963074</v>
      </c>
    </row>
    <row r="14" spans="1:9" ht="11.1" customHeight="1" x14ac:dyDescent="0.3">
      <c r="A14" s="15" t="s">
        <v>47</v>
      </c>
      <c r="B14" s="16">
        <v>22</v>
      </c>
      <c r="C14" s="16">
        <v>18</v>
      </c>
      <c r="D14" s="16">
        <v>4</v>
      </c>
      <c r="E14" s="16">
        <v>1076179</v>
      </c>
      <c r="F14" s="16">
        <v>223</v>
      </c>
      <c r="G14" s="16">
        <v>171</v>
      </c>
      <c r="H14" s="16">
        <v>52</v>
      </c>
      <c r="I14" s="16">
        <v>4404857</v>
      </c>
    </row>
    <row r="15" spans="1:9" ht="11.1" customHeight="1" x14ac:dyDescent="0.3">
      <c r="A15" s="15" t="s">
        <v>48</v>
      </c>
      <c r="B15" s="16">
        <v>386</v>
      </c>
      <c r="C15" s="16">
        <v>311</v>
      </c>
      <c r="D15" s="16">
        <v>75</v>
      </c>
      <c r="E15" s="16">
        <v>3131609</v>
      </c>
      <c r="F15" s="16">
        <v>237</v>
      </c>
      <c r="G15" s="16">
        <v>176</v>
      </c>
      <c r="H15" s="16">
        <v>61</v>
      </c>
      <c r="I15" s="16">
        <v>4325617</v>
      </c>
    </row>
    <row r="16" spans="1:9" ht="11.1" customHeight="1" x14ac:dyDescent="0.3">
      <c r="A16" s="15" t="s">
        <v>49</v>
      </c>
      <c r="B16" s="16">
        <v>181</v>
      </c>
      <c r="C16" s="16">
        <v>121</v>
      </c>
      <c r="D16" s="16">
        <v>60</v>
      </c>
      <c r="E16" s="16">
        <v>6327917</v>
      </c>
      <c r="F16" s="16">
        <v>706</v>
      </c>
      <c r="G16" s="16">
        <v>482</v>
      </c>
      <c r="H16" s="16">
        <v>224</v>
      </c>
      <c r="I16" s="16">
        <v>13367026</v>
      </c>
    </row>
    <row r="17" spans="1:9" ht="11.1" customHeight="1" x14ac:dyDescent="0.3">
      <c r="A17" s="15" t="s">
        <v>50</v>
      </c>
      <c r="B17" s="16">
        <v>134</v>
      </c>
      <c r="C17" s="16">
        <v>88</v>
      </c>
      <c r="D17" s="16">
        <v>46</v>
      </c>
      <c r="E17" s="16">
        <v>3286873</v>
      </c>
      <c r="F17" s="16">
        <v>110</v>
      </c>
      <c r="G17" s="16">
        <v>87</v>
      </c>
      <c r="H17" s="16">
        <v>23</v>
      </c>
      <c r="I17" s="16">
        <v>2757390</v>
      </c>
    </row>
    <row r="18" spans="1:9" ht="11.1" customHeight="1" x14ac:dyDescent="0.3">
      <c r="A18" s="15" t="s">
        <v>51</v>
      </c>
      <c r="B18" s="16">
        <v>122</v>
      </c>
      <c r="C18" s="16">
        <v>90</v>
      </c>
      <c r="D18" s="16">
        <v>32</v>
      </c>
      <c r="E18" s="16">
        <v>1452544</v>
      </c>
      <c r="F18" s="16">
        <v>444</v>
      </c>
      <c r="G18" s="16">
        <v>335</v>
      </c>
      <c r="H18" s="16">
        <v>109</v>
      </c>
      <c r="I18" s="16">
        <v>6344916</v>
      </c>
    </row>
    <row r="19" spans="1:9" ht="11.1" customHeight="1" x14ac:dyDescent="0.3">
      <c r="A19" s="15" t="s">
        <v>52</v>
      </c>
      <c r="B19" s="16">
        <v>447</v>
      </c>
      <c r="C19" s="16">
        <v>381</v>
      </c>
      <c r="D19" s="16">
        <v>66</v>
      </c>
      <c r="E19" s="16">
        <v>1483807</v>
      </c>
      <c r="F19" s="16">
        <v>386</v>
      </c>
      <c r="G19" s="16">
        <v>263</v>
      </c>
      <c r="H19" s="16">
        <v>123</v>
      </c>
      <c r="I19" s="16">
        <v>3856165</v>
      </c>
    </row>
    <row r="20" spans="1:9" ht="11.1" customHeight="1" x14ac:dyDescent="0.3">
      <c r="A20" s="15" t="s">
        <v>53</v>
      </c>
      <c r="B20" s="16">
        <v>85</v>
      </c>
      <c r="C20" s="16">
        <v>55</v>
      </c>
      <c r="D20" s="16">
        <v>30</v>
      </c>
      <c r="E20" s="16">
        <v>1099626</v>
      </c>
      <c r="F20" s="16">
        <v>89</v>
      </c>
      <c r="G20" s="16">
        <v>69</v>
      </c>
      <c r="H20" s="16">
        <v>20</v>
      </c>
      <c r="I20" s="16">
        <v>1338860</v>
      </c>
    </row>
    <row r="21" spans="1:9" ht="11.1" customHeight="1" x14ac:dyDescent="0.3">
      <c r="A21" s="15" t="s">
        <v>54</v>
      </c>
      <c r="B21" s="16">
        <v>211</v>
      </c>
      <c r="C21" s="16">
        <v>151</v>
      </c>
      <c r="D21" s="16">
        <v>60</v>
      </c>
      <c r="E21" s="16">
        <v>3936232</v>
      </c>
      <c r="F21" s="16">
        <v>190</v>
      </c>
      <c r="G21" s="16">
        <v>133</v>
      </c>
      <c r="H21" s="16">
        <v>57</v>
      </c>
      <c r="I21" s="16">
        <v>3384350</v>
      </c>
    </row>
    <row r="22" spans="1:9" ht="11.1" customHeight="1" x14ac:dyDescent="0.3">
      <c r="A22" s="15" t="s">
        <v>55</v>
      </c>
      <c r="B22" s="16">
        <v>178</v>
      </c>
      <c r="C22" s="16">
        <v>123</v>
      </c>
      <c r="D22" s="16">
        <v>55</v>
      </c>
      <c r="E22" s="16">
        <v>715161</v>
      </c>
      <c r="F22" s="16">
        <v>155</v>
      </c>
      <c r="G22" s="16">
        <v>137</v>
      </c>
      <c r="H22" s="16">
        <v>18</v>
      </c>
      <c r="I22" s="16">
        <v>2511804</v>
      </c>
    </row>
    <row r="23" spans="1:9" ht="11.1" customHeight="1" x14ac:dyDescent="0.3">
      <c r="A23" s="15" t="s">
        <v>56</v>
      </c>
      <c r="B23" s="16">
        <v>54</v>
      </c>
      <c r="C23" s="16">
        <v>30</v>
      </c>
      <c r="D23" s="16">
        <v>24</v>
      </c>
      <c r="E23" s="16">
        <v>1478007</v>
      </c>
      <c r="F23" s="16">
        <v>51</v>
      </c>
      <c r="G23" s="16">
        <v>40</v>
      </c>
      <c r="H23" s="16">
        <v>11</v>
      </c>
      <c r="I23" s="16">
        <v>976450</v>
      </c>
    </row>
    <row r="24" spans="1:9" ht="11.1" customHeight="1" x14ac:dyDescent="0.3">
      <c r="A24" s="15" t="s">
        <v>57</v>
      </c>
      <c r="B24" s="16">
        <v>26</v>
      </c>
      <c r="C24" s="16">
        <v>14</v>
      </c>
      <c r="D24" s="16">
        <v>12</v>
      </c>
      <c r="E24" s="16">
        <v>530604</v>
      </c>
      <c r="F24" s="16">
        <v>88</v>
      </c>
      <c r="G24" s="16">
        <v>64</v>
      </c>
      <c r="H24" s="16">
        <v>24</v>
      </c>
      <c r="I24" s="16">
        <v>1754070</v>
      </c>
    </row>
    <row r="25" spans="1:9" ht="11.1" customHeight="1" x14ac:dyDescent="0.3">
      <c r="A25" s="15" t="s">
        <v>58</v>
      </c>
      <c r="B25" s="16">
        <v>47</v>
      </c>
      <c r="C25" s="16">
        <v>31</v>
      </c>
      <c r="D25" s="16">
        <v>16</v>
      </c>
      <c r="E25" s="16">
        <v>350170</v>
      </c>
      <c r="F25" s="16">
        <v>37</v>
      </c>
      <c r="G25" s="16">
        <v>22</v>
      </c>
      <c r="H25" s="16">
        <v>15</v>
      </c>
      <c r="I25" s="16">
        <v>511200</v>
      </c>
    </row>
    <row r="26" spans="1:9" ht="11.1" customHeight="1" x14ac:dyDescent="0.3">
      <c r="A26" s="15" t="s">
        <v>59</v>
      </c>
      <c r="B26" s="16">
        <v>106</v>
      </c>
      <c r="C26" s="16">
        <v>56</v>
      </c>
      <c r="D26" s="16">
        <v>50</v>
      </c>
      <c r="E26" s="16">
        <v>2076263</v>
      </c>
      <c r="F26" s="16">
        <v>22</v>
      </c>
      <c r="G26" s="16">
        <v>10</v>
      </c>
      <c r="H26" s="16">
        <v>12</v>
      </c>
      <c r="I26" s="16">
        <v>547650</v>
      </c>
    </row>
    <row r="27" spans="1:9" ht="11.1" customHeight="1" x14ac:dyDescent="0.3">
      <c r="A27" s="15" t="s">
        <v>60</v>
      </c>
      <c r="B27" s="16">
        <v>49</v>
      </c>
      <c r="C27" s="16">
        <v>21</v>
      </c>
      <c r="D27" s="16">
        <v>28</v>
      </c>
      <c r="E27" s="16">
        <v>707438</v>
      </c>
      <c r="F27" s="16">
        <v>55</v>
      </c>
      <c r="G27" s="16">
        <v>32</v>
      </c>
      <c r="H27" s="16">
        <v>23</v>
      </c>
      <c r="I27" s="16">
        <v>974460</v>
      </c>
    </row>
    <row r="28" spans="1:9" ht="11.1" customHeight="1" x14ac:dyDescent="0.3">
      <c r="A28" s="15" t="s">
        <v>61</v>
      </c>
      <c r="B28" s="16">
        <v>369</v>
      </c>
      <c r="C28" s="16">
        <v>223</v>
      </c>
      <c r="D28" s="16">
        <v>146</v>
      </c>
      <c r="E28" s="16">
        <v>3015206</v>
      </c>
      <c r="F28" s="16">
        <v>320</v>
      </c>
      <c r="G28" s="16">
        <v>218</v>
      </c>
      <c r="H28" s="16">
        <v>102</v>
      </c>
      <c r="I28" s="16">
        <v>3962220</v>
      </c>
    </row>
    <row r="29" spans="1:9" s="13" customFormat="1" ht="11.1" customHeight="1" x14ac:dyDescent="0.3">
      <c r="A29" s="15" t="s">
        <v>220</v>
      </c>
      <c r="B29" s="14">
        <v>2685</v>
      </c>
      <c r="C29" s="14">
        <v>2195</v>
      </c>
      <c r="D29" s="14">
        <v>490</v>
      </c>
      <c r="E29" s="14">
        <v>20342913</v>
      </c>
      <c r="F29" s="16">
        <v>1446</v>
      </c>
      <c r="G29" s="16">
        <v>1045</v>
      </c>
      <c r="H29" s="16">
        <v>401</v>
      </c>
      <c r="I29" s="14">
        <v>21246733</v>
      </c>
    </row>
    <row r="30" spans="1:9" s="13" customFormat="1" ht="11.1" customHeight="1" x14ac:dyDescent="0.3">
      <c r="A30" s="15" t="s">
        <v>221</v>
      </c>
      <c r="B30" s="14">
        <v>53</v>
      </c>
      <c r="C30" s="14">
        <v>30</v>
      </c>
      <c r="D30" s="14">
        <v>23</v>
      </c>
      <c r="E30" s="14">
        <v>1047670</v>
      </c>
      <c r="F30" s="16">
        <v>597</v>
      </c>
      <c r="G30" s="16">
        <v>380</v>
      </c>
      <c r="H30" s="16">
        <v>217</v>
      </c>
      <c r="I30" s="14">
        <v>7601111</v>
      </c>
    </row>
    <row r="31" spans="1:9" ht="11.1" customHeight="1" x14ac:dyDescent="0.3">
      <c r="A31" s="15" t="s">
        <v>62</v>
      </c>
      <c r="B31" s="16">
        <v>50</v>
      </c>
      <c r="C31" s="16">
        <v>46</v>
      </c>
      <c r="D31" s="16">
        <v>4</v>
      </c>
      <c r="E31" s="16">
        <v>882146</v>
      </c>
      <c r="F31" s="16">
        <v>11</v>
      </c>
      <c r="G31" s="16">
        <v>8</v>
      </c>
      <c r="H31" s="16">
        <v>3</v>
      </c>
      <c r="I31" s="16">
        <v>171343</v>
      </c>
    </row>
    <row r="32" spans="1:9" ht="11.1" customHeight="1" x14ac:dyDescent="0.3">
      <c r="A32" s="26" t="s">
        <v>63</v>
      </c>
      <c r="B32" s="16">
        <v>1</v>
      </c>
      <c r="C32" s="16">
        <v>1</v>
      </c>
      <c r="D32" s="16">
        <v>0</v>
      </c>
      <c r="E32" s="16">
        <v>69300</v>
      </c>
      <c r="F32" s="16">
        <v>1</v>
      </c>
      <c r="G32" s="16">
        <v>1</v>
      </c>
      <c r="H32" s="16">
        <v>0</v>
      </c>
      <c r="I32" s="16">
        <v>10800</v>
      </c>
    </row>
    <row r="33" spans="1:9" ht="11.1" customHeight="1" x14ac:dyDescent="0.3">
      <c r="A33" s="238" t="s">
        <v>32</v>
      </c>
      <c r="B33" s="238"/>
      <c r="C33" s="238"/>
      <c r="D33" s="238"/>
      <c r="E33" s="238"/>
      <c r="F33" s="238"/>
      <c r="G33" s="238"/>
      <c r="H33" s="238"/>
      <c r="I33" s="238"/>
    </row>
    <row r="34" spans="1:9" x14ac:dyDescent="0.3">
      <c r="A34" s="5" t="s">
        <v>13</v>
      </c>
      <c r="B34" s="17"/>
      <c r="C34" s="17"/>
      <c r="D34" s="17"/>
      <c r="E34" s="17"/>
      <c r="F34" s="17"/>
      <c r="G34" s="17"/>
      <c r="H34" s="17"/>
      <c r="I34" s="17"/>
    </row>
    <row r="35" spans="1:9" hidden="1" x14ac:dyDescent="0.3">
      <c r="A35" s="18" t="s">
        <v>33</v>
      </c>
      <c r="B35" s="19" t="e">
        <f>B7-#REF!-B29-B30-#REF!</f>
        <v>#REF!</v>
      </c>
      <c r="C35" s="19" t="e">
        <f>C7-#REF!-C29-C30-#REF!</f>
        <v>#REF!</v>
      </c>
      <c r="D35" s="19" t="e">
        <f>D7-#REF!-D29-D30-#REF!</f>
        <v>#REF!</v>
      </c>
      <c r="E35" s="19" t="e">
        <f>E7-#REF!-E29-E30-#REF!</f>
        <v>#REF!</v>
      </c>
      <c r="F35" s="19" t="e">
        <f>F7-#REF!-F29-F30-#REF!</f>
        <v>#REF!</v>
      </c>
      <c r="G35" s="19" t="e">
        <f>G7-#REF!-G29-G30-#REF!</f>
        <v>#REF!</v>
      </c>
      <c r="H35" s="19" t="e">
        <f>H7-#REF!-H29-H30-#REF!</f>
        <v>#REF!</v>
      </c>
      <c r="I35" s="19" t="e">
        <f>I7-#REF!-I29-I30-#REF!</f>
        <v>#REF!</v>
      </c>
    </row>
    <row r="36" spans="1:9" hidden="1" x14ac:dyDescent="0.3">
      <c r="A36" s="18" t="s">
        <v>34</v>
      </c>
      <c r="B36" s="19" t="e">
        <f>#REF!-SUM(B8:B28)</f>
        <v>#REF!</v>
      </c>
      <c r="C36" s="19" t="e">
        <f>#REF!-SUM(C8:C28)</f>
        <v>#REF!</v>
      </c>
      <c r="D36" s="19" t="e">
        <f>#REF!-SUM(D8:D28)</f>
        <v>#REF!</v>
      </c>
      <c r="E36" s="19" t="e">
        <f>#REF!-SUM(E8:E28)</f>
        <v>#REF!</v>
      </c>
      <c r="F36" s="19" t="e">
        <f>#REF!-SUM(F8:F28)</f>
        <v>#REF!</v>
      </c>
      <c r="G36" s="19" t="e">
        <f>#REF!-SUM(G8:G28)</f>
        <v>#REF!</v>
      </c>
      <c r="H36" s="19" t="e">
        <f>#REF!-SUM(H8:H28)</f>
        <v>#REF!</v>
      </c>
      <c r="I36" s="19" t="e">
        <f>#REF!-SUM(I8:I28)</f>
        <v>#REF!</v>
      </c>
    </row>
    <row r="37" spans="1:9" hidden="1" x14ac:dyDescent="0.3">
      <c r="A37" s="18" t="s">
        <v>35</v>
      </c>
      <c r="B37" s="19" t="e">
        <f>#REF!-B31-B32</f>
        <v>#REF!</v>
      </c>
      <c r="C37" s="19" t="e">
        <f>#REF!-C31-C32</f>
        <v>#REF!</v>
      </c>
      <c r="D37" s="19" t="e">
        <f>#REF!-D31-D32</f>
        <v>#REF!</v>
      </c>
      <c r="E37" s="19" t="e">
        <f>#REF!-E31-E32</f>
        <v>#REF!</v>
      </c>
      <c r="F37" s="19" t="e">
        <f>#REF!-F31-F32</f>
        <v>#REF!</v>
      </c>
      <c r="G37" s="19" t="e">
        <f>#REF!-G31-G32</f>
        <v>#REF!</v>
      </c>
      <c r="H37" s="19" t="e">
        <f>#REF!-H31-H32</f>
        <v>#REF!</v>
      </c>
      <c r="I37" s="19" t="e">
        <f>#REF!-I31-I32</f>
        <v>#REF!</v>
      </c>
    </row>
    <row r="38" spans="1:9" hidden="1" x14ac:dyDescent="0.3">
      <c r="A38" s="18" t="s">
        <v>36</v>
      </c>
      <c r="B38" s="19">
        <f>B7-歷年!B37</f>
        <v>0</v>
      </c>
      <c r="C38" s="19">
        <f>C7-歷年!C37</f>
        <v>0</v>
      </c>
      <c r="D38" s="19">
        <f>D7-歷年!D37</f>
        <v>0</v>
      </c>
      <c r="E38" s="19">
        <f>E7-歷年!E37</f>
        <v>0</v>
      </c>
      <c r="F38" s="19">
        <f>F7-歷年!F37</f>
        <v>0</v>
      </c>
      <c r="G38" s="19">
        <f>G7-歷年!G37</f>
        <v>0</v>
      </c>
      <c r="H38" s="19">
        <f>H7-歷年!H37</f>
        <v>0</v>
      </c>
      <c r="I38" s="19">
        <f>I7-歷年!I37</f>
        <v>0</v>
      </c>
    </row>
    <row r="39" spans="1:9" x14ac:dyDescent="0.3">
      <c r="B39" s="25"/>
      <c r="C39" s="25"/>
      <c r="D39" s="25"/>
      <c r="E39" s="25"/>
      <c r="F39" s="25"/>
      <c r="G39" s="25"/>
      <c r="H39" s="25"/>
      <c r="I39" s="25"/>
    </row>
    <row r="40" spans="1:9" x14ac:dyDescent="0.3">
      <c r="B40" s="25"/>
      <c r="C40" s="25"/>
      <c r="D40" s="25"/>
      <c r="E40" s="25"/>
      <c r="F40" s="25"/>
      <c r="G40" s="25"/>
      <c r="H40" s="25"/>
      <c r="I40" s="25"/>
    </row>
    <row r="41" spans="1:9" x14ac:dyDescent="0.3">
      <c r="B41" s="25"/>
      <c r="C41" s="25"/>
      <c r="D41" s="25"/>
      <c r="E41" s="25"/>
      <c r="F41" s="25"/>
      <c r="G41" s="25"/>
      <c r="H41" s="25"/>
      <c r="I41" s="25"/>
    </row>
    <row r="42" spans="1:9" x14ac:dyDescent="0.3">
      <c r="B42" s="25"/>
      <c r="C42" s="25"/>
      <c r="D42" s="25"/>
      <c r="E42" s="25"/>
      <c r="F42" s="25"/>
      <c r="G42" s="25"/>
      <c r="H42" s="25"/>
      <c r="I42" s="25"/>
    </row>
  </sheetData>
  <sheetProtection selectLockedCells="1" selectUnlockedCells="1"/>
  <mergeCells count="8">
    <mergeCell ref="I5:I6"/>
    <mergeCell ref="A33:I33"/>
    <mergeCell ref="A3:A6"/>
    <mergeCell ref="B3:E3"/>
    <mergeCell ref="F3:I3"/>
    <mergeCell ref="B4:D4"/>
    <mergeCell ref="F4:H4"/>
    <mergeCell ref="E5:E6"/>
  </mergeCells>
  <phoneticPr fontId="0" type="noConversion"/>
  <conditionalFormatting sqref="B35:I38">
    <cfRule type="cellIs" dxfId="3" priority="1" stopIfTrue="1" operator="notEqual">
      <formula>0</formula>
    </cfRule>
  </conditionalFormatting>
  <printOptions horizontalCentered="1" verticalCentered="1"/>
  <pageMargins left="0.39374999999999999" right="0.39374999999999999" top="0.19652777777777777" bottom="0.19652777777777777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workbookViewId="0">
      <pane xSplit="1" ySplit="6" topLeftCell="B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4.25" x14ac:dyDescent="0.3"/>
  <cols>
    <col min="1" max="1" width="21.140625" customWidth="1"/>
    <col min="2" max="4" width="6.42578125" customWidth="1"/>
    <col min="5" max="5" width="11" customWidth="1"/>
    <col min="6" max="6" width="8.7109375" customWidth="1"/>
    <col min="7" max="7" width="7.7109375" customWidth="1"/>
    <col min="8" max="8" width="7.42578125" customWidth="1"/>
    <col min="9" max="9" width="10.140625" customWidth="1"/>
  </cols>
  <sheetData>
    <row r="1" spans="1: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9" s="8" customFormat="1" ht="12" customHeight="1" x14ac:dyDescent="0.3">
      <c r="A2" s="20" t="s">
        <v>64</v>
      </c>
      <c r="B2" s="7"/>
      <c r="C2" s="7"/>
      <c r="D2" s="7"/>
      <c r="E2" s="7"/>
      <c r="F2" s="7"/>
      <c r="G2" s="7"/>
      <c r="H2" s="7"/>
      <c r="I2" s="7"/>
    </row>
    <row r="3" spans="1:9" s="9" customFormat="1" ht="30.95" customHeight="1" x14ac:dyDescent="0.3">
      <c r="A3" s="237" t="s">
        <v>14</v>
      </c>
      <c r="B3" s="235" t="s">
        <v>0</v>
      </c>
      <c r="C3" s="235"/>
      <c r="D3" s="235"/>
      <c r="E3" s="235"/>
      <c r="F3" s="235" t="s">
        <v>1</v>
      </c>
      <c r="G3" s="235"/>
      <c r="H3" s="235"/>
      <c r="I3" s="235"/>
    </row>
    <row r="4" spans="1:9" s="9" customFormat="1" ht="25.5" customHeight="1" x14ac:dyDescent="0.3">
      <c r="A4" s="237"/>
      <c r="B4" s="237" t="s">
        <v>2</v>
      </c>
      <c r="C4" s="237"/>
      <c r="D4" s="237"/>
      <c r="E4" s="10" t="s">
        <v>3</v>
      </c>
      <c r="F4" s="235" t="s">
        <v>4</v>
      </c>
      <c r="G4" s="235"/>
      <c r="H4" s="235"/>
      <c r="I4" s="10" t="s">
        <v>3</v>
      </c>
    </row>
    <row r="5" spans="1:9" s="9" customFormat="1" ht="18" customHeight="1" x14ac:dyDescent="0.3">
      <c r="A5" s="237"/>
      <c r="B5" s="11" t="s">
        <v>5</v>
      </c>
      <c r="C5" s="11" t="s">
        <v>6</v>
      </c>
      <c r="D5" s="12" t="s">
        <v>7</v>
      </c>
      <c r="E5" s="233" t="s">
        <v>8</v>
      </c>
      <c r="F5" s="11" t="s">
        <v>5</v>
      </c>
      <c r="G5" s="11" t="s">
        <v>6</v>
      </c>
      <c r="H5" s="12" t="s">
        <v>7</v>
      </c>
      <c r="I5" s="233" t="s">
        <v>8</v>
      </c>
    </row>
    <row r="6" spans="1:9" s="23" customFormat="1" ht="63.75" customHeight="1" x14ac:dyDescent="0.3">
      <c r="A6" s="237"/>
      <c r="B6" s="21" t="s">
        <v>9</v>
      </c>
      <c r="C6" s="21" t="s">
        <v>10</v>
      </c>
      <c r="D6" s="22" t="s">
        <v>11</v>
      </c>
      <c r="E6" s="233"/>
      <c r="F6" s="21" t="s">
        <v>9</v>
      </c>
      <c r="G6" s="21" t="s">
        <v>10</v>
      </c>
      <c r="H6" s="22" t="s">
        <v>11</v>
      </c>
      <c r="I6" s="233"/>
    </row>
    <row r="7" spans="1:9" s="13" customFormat="1" ht="11.1" customHeight="1" x14ac:dyDescent="0.3">
      <c r="A7" s="24" t="s">
        <v>15</v>
      </c>
      <c r="B7" s="4">
        <v>5486</v>
      </c>
      <c r="C7" s="4">
        <v>3957</v>
      </c>
      <c r="D7" s="4">
        <v>1529</v>
      </c>
      <c r="E7" s="4">
        <v>66394446</v>
      </c>
      <c r="F7" s="4">
        <v>7033</v>
      </c>
      <c r="G7" s="4">
        <v>4922</v>
      </c>
      <c r="H7" s="4">
        <v>2111</v>
      </c>
      <c r="I7" s="4">
        <v>121669314</v>
      </c>
    </row>
    <row r="8" spans="1:9" ht="11.1" customHeight="1" x14ac:dyDescent="0.3">
      <c r="A8" s="15" t="s">
        <v>41</v>
      </c>
      <c r="B8" s="16">
        <v>336</v>
      </c>
      <c r="C8" s="16">
        <v>208</v>
      </c>
      <c r="D8" s="16">
        <v>128</v>
      </c>
      <c r="E8" s="16">
        <v>6308504</v>
      </c>
      <c r="F8" s="16">
        <v>837</v>
      </c>
      <c r="G8" s="16">
        <v>594</v>
      </c>
      <c r="H8" s="16">
        <v>243</v>
      </c>
      <c r="I8" s="16">
        <v>16022301</v>
      </c>
    </row>
    <row r="9" spans="1:9" ht="11.1" customHeight="1" x14ac:dyDescent="0.3">
      <c r="A9" s="15" t="s">
        <v>42</v>
      </c>
      <c r="B9" s="16">
        <v>44</v>
      </c>
      <c r="C9" s="16">
        <v>28</v>
      </c>
      <c r="D9" s="16">
        <v>16</v>
      </c>
      <c r="E9" s="16">
        <v>724892</v>
      </c>
      <c r="F9" s="16">
        <v>507</v>
      </c>
      <c r="G9" s="16">
        <v>372</v>
      </c>
      <c r="H9" s="16">
        <v>135</v>
      </c>
      <c r="I9" s="16">
        <v>13844249</v>
      </c>
    </row>
    <row r="10" spans="1:9" ht="11.1" customHeight="1" x14ac:dyDescent="0.3">
      <c r="A10" s="15" t="s">
        <v>43</v>
      </c>
      <c r="B10" s="16">
        <v>21</v>
      </c>
      <c r="C10" s="16">
        <v>12</v>
      </c>
      <c r="D10" s="16">
        <v>9</v>
      </c>
      <c r="E10" s="16">
        <v>1264783</v>
      </c>
      <c r="F10" s="16">
        <v>164</v>
      </c>
      <c r="G10" s="16">
        <v>86</v>
      </c>
      <c r="H10" s="16">
        <v>78</v>
      </c>
      <c r="I10" s="16">
        <v>3597900</v>
      </c>
    </row>
    <row r="11" spans="1:9" ht="11.1" customHeight="1" x14ac:dyDescent="0.3">
      <c r="A11" s="15" t="s">
        <v>44</v>
      </c>
      <c r="B11" s="16">
        <v>54</v>
      </c>
      <c r="C11" s="16">
        <v>41</v>
      </c>
      <c r="D11" s="16">
        <v>13</v>
      </c>
      <c r="E11" s="16">
        <v>669759</v>
      </c>
      <c r="F11" s="16">
        <v>66</v>
      </c>
      <c r="G11" s="16">
        <v>45</v>
      </c>
      <c r="H11" s="16">
        <v>21</v>
      </c>
      <c r="I11" s="16">
        <v>999822</v>
      </c>
    </row>
    <row r="12" spans="1:9" ht="11.1" customHeight="1" x14ac:dyDescent="0.3">
      <c r="A12" s="15" t="s">
        <v>45</v>
      </c>
      <c r="B12" s="16">
        <v>29</v>
      </c>
      <c r="C12" s="16">
        <v>21</v>
      </c>
      <c r="D12" s="16">
        <v>8</v>
      </c>
      <c r="E12" s="16">
        <v>1447828</v>
      </c>
      <c r="F12" s="16">
        <v>199</v>
      </c>
      <c r="G12" s="16">
        <v>133</v>
      </c>
      <c r="H12" s="16">
        <v>66</v>
      </c>
      <c r="I12" s="16">
        <v>3007030</v>
      </c>
    </row>
    <row r="13" spans="1:9" ht="11.1" customHeight="1" x14ac:dyDescent="0.3">
      <c r="A13" s="15" t="s">
        <v>46</v>
      </c>
      <c r="B13" s="16">
        <v>16</v>
      </c>
      <c r="C13" s="16">
        <v>9</v>
      </c>
      <c r="D13" s="16">
        <v>7</v>
      </c>
      <c r="E13" s="16">
        <v>800460</v>
      </c>
      <c r="F13" s="16">
        <v>652</v>
      </c>
      <c r="G13" s="16">
        <v>457</v>
      </c>
      <c r="H13" s="16">
        <v>195</v>
      </c>
      <c r="I13" s="16">
        <v>6150325</v>
      </c>
    </row>
    <row r="14" spans="1:9" ht="11.1" customHeight="1" x14ac:dyDescent="0.3">
      <c r="A14" s="15" t="s">
        <v>47</v>
      </c>
      <c r="B14" s="16">
        <v>20</v>
      </c>
      <c r="C14" s="16">
        <v>15</v>
      </c>
      <c r="D14" s="16">
        <v>5</v>
      </c>
      <c r="E14" s="16">
        <v>478485</v>
      </c>
      <c r="F14" s="16">
        <v>231</v>
      </c>
      <c r="G14" s="16">
        <v>187</v>
      </c>
      <c r="H14" s="16">
        <v>44</v>
      </c>
      <c r="I14" s="16">
        <v>4941205</v>
      </c>
    </row>
    <row r="15" spans="1:9" ht="11.1" customHeight="1" x14ac:dyDescent="0.3">
      <c r="A15" s="15" t="s">
        <v>48</v>
      </c>
      <c r="B15" s="16">
        <v>329</v>
      </c>
      <c r="C15" s="16">
        <v>260</v>
      </c>
      <c r="D15" s="16">
        <v>69</v>
      </c>
      <c r="E15" s="16">
        <v>3166344</v>
      </c>
      <c r="F15" s="16">
        <v>195</v>
      </c>
      <c r="G15" s="16">
        <v>147</v>
      </c>
      <c r="H15" s="16">
        <v>48</v>
      </c>
      <c r="I15" s="16">
        <v>4165632</v>
      </c>
    </row>
    <row r="16" spans="1:9" ht="11.1" customHeight="1" x14ac:dyDescent="0.3">
      <c r="A16" s="15" t="s">
        <v>49</v>
      </c>
      <c r="B16" s="16">
        <v>163</v>
      </c>
      <c r="C16" s="16">
        <v>116</v>
      </c>
      <c r="D16" s="16">
        <v>47</v>
      </c>
      <c r="E16" s="16">
        <v>5127781</v>
      </c>
      <c r="F16" s="16">
        <v>715</v>
      </c>
      <c r="G16" s="16">
        <v>489</v>
      </c>
      <c r="H16" s="16">
        <v>226</v>
      </c>
      <c r="I16" s="16">
        <v>16063649</v>
      </c>
    </row>
    <row r="17" spans="1:9" ht="11.1" customHeight="1" x14ac:dyDescent="0.3">
      <c r="A17" s="15" t="s">
        <v>50</v>
      </c>
      <c r="B17" s="16">
        <v>191</v>
      </c>
      <c r="C17" s="16">
        <v>134</v>
      </c>
      <c r="D17" s="16">
        <v>57</v>
      </c>
      <c r="E17" s="16">
        <v>4314025</v>
      </c>
      <c r="F17" s="16">
        <v>109</v>
      </c>
      <c r="G17" s="16">
        <v>77</v>
      </c>
      <c r="H17" s="16">
        <v>32</v>
      </c>
      <c r="I17" s="16">
        <v>2736653</v>
      </c>
    </row>
    <row r="18" spans="1:9" ht="11.1" customHeight="1" x14ac:dyDescent="0.3">
      <c r="A18" s="15" t="s">
        <v>51</v>
      </c>
      <c r="B18" s="16">
        <v>127</v>
      </c>
      <c r="C18" s="16">
        <v>94</v>
      </c>
      <c r="D18" s="16">
        <v>33</v>
      </c>
      <c r="E18" s="16">
        <v>1200210</v>
      </c>
      <c r="F18" s="16">
        <v>336</v>
      </c>
      <c r="G18" s="16">
        <v>234</v>
      </c>
      <c r="H18" s="16">
        <v>102</v>
      </c>
      <c r="I18" s="16">
        <v>4879490</v>
      </c>
    </row>
    <row r="19" spans="1:9" ht="11.1" customHeight="1" x14ac:dyDescent="0.3">
      <c r="A19" s="15" t="s">
        <v>52</v>
      </c>
      <c r="B19" s="16">
        <v>525</v>
      </c>
      <c r="C19" s="16">
        <v>390</v>
      </c>
      <c r="D19" s="16">
        <v>135</v>
      </c>
      <c r="E19" s="16">
        <v>1879637</v>
      </c>
      <c r="F19" s="16">
        <v>319</v>
      </c>
      <c r="G19" s="16">
        <v>215</v>
      </c>
      <c r="H19" s="16">
        <v>104</v>
      </c>
      <c r="I19" s="16">
        <v>3238868</v>
      </c>
    </row>
    <row r="20" spans="1:9" ht="11.1" customHeight="1" x14ac:dyDescent="0.3">
      <c r="A20" s="15" t="s">
        <v>53</v>
      </c>
      <c r="B20" s="16">
        <v>71</v>
      </c>
      <c r="C20" s="16">
        <v>48</v>
      </c>
      <c r="D20" s="16">
        <v>23</v>
      </c>
      <c r="E20" s="16">
        <v>545053</v>
      </c>
      <c r="F20" s="16">
        <v>151</v>
      </c>
      <c r="G20" s="16">
        <v>133</v>
      </c>
      <c r="H20" s="16">
        <v>18</v>
      </c>
      <c r="I20" s="16">
        <v>2258200</v>
      </c>
    </row>
    <row r="21" spans="1:9" ht="11.1" customHeight="1" x14ac:dyDescent="0.3">
      <c r="A21" s="15" t="s">
        <v>54</v>
      </c>
      <c r="B21" s="16">
        <v>303</v>
      </c>
      <c r="C21" s="16">
        <v>170</v>
      </c>
      <c r="D21" s="16">
        <v>133</v>
      </c>
      <c r="E21" s="16">
        <v>5483663</v>
      </c>
      <c r="F21" s="16">
        <v>195</v>
      </c>
      <c r="G21" s="16">
        <v>106</v>
      </c>
      <c r="H21" s="16">
        <v>89</v>
      </c>
      <c r="I21" s="16">
        <v>3594950</v>
      </c>
    </row>
    <row r="22" spans="1:9" ht="11.1" customHeight="1" x14ac:dyDescent="0.3">
      <c r="A22" s="15" t="s">
        <v>55</v>
      </c>
      <c r="B22" s="16">
        <v>182</v>
      </c>
      <c r="C22" s="16">
        <v>121</v>
      </c>
      <c r="D22" s="16">
        <v>61</v>
      </c>
      <c r="E22" s="16">
        <v>1752932</v>
      </c>
      <c r="F22" s="16">
        <v>92</v>
      </c>
      <c r="G22" s="16">
        <v>70</v>
      </c>
      <c r="H22" s="16">
        <v>22</v>
      </c>
      <c r="I22" s="16">
        <v>1558140</v>
      </c>
    </row>
    <row r="23" spans="1:9" ht="11.1" customHeight="1" x14ac:dyDescent="0.3">
      <c r="A23" s="15" t="s">
        <v>56</v>
      </c>
      <c r="B23" s="16">
        <v>57</v>
      </c>
      <c r="C23" s="16">
        <v>26</v>
      </c>
      <c r="D23" s="16">
        <v>31</v>
      </c>
      <c r="E23" s="16">
        <v>1540403</v>
      </c>
      <c r="F23" s="16">
        <v>66</v>
      </c>
      <c r="G23" s="16">
        <v>48</v>
      </c>
      <c r="H23" s="16">
        <v>18</v>
      </c>
      <c r="I23" s="16">
        <v>1206445</v>
      </c>
    </row>
    <row r="24" spans="1:9" ht="11.1" customHeight="1" x14ac:dyDescent="0.3">
      <c r="A24" s="15" t="s">
        <v>57</v>
      </c>
      <c r="B24" s="16">
        <v>26</v>
      </c>
      <c r="C24" s="16">
        <v>13</v>
      </c>
      <c r="D24" s="16">
        <v>13</v>
      </c>
      <c r="E24" s="16">
        <v>760643</v>
      </c>
      <c r="F24" s="16">
        <v>72</v>
      </c>
      <c r="G24" s="16">
        <v>50</v>
      </c>
      <c r="H24" s="16">
        <v>22</v>
      </c>
      <c r="I24" s="16">
        <v>1408813</v>
      </c>
    </row>
    <row r="25" spans="1:9" ht="11.1" customHeight="1" x14ac:dyDescent="0.3">
      <c r="A25" s="15" t="s">
        <v>58</v>
      </c>
      <c r="B25" s="16">
        <v>30</v>
      </c>
      <c r="C25" s="16">
        <v>22</v>
      </c>
      <c r="D25" s="16">
        <v>8</v>
      </c>
      <c r="E25" s="16">
        <v>307779</v>
      </c>
      <c r="F25" s="16">
        <v>37</v>
      </c>
      <c r="G25" s="16">
        <v>21</v>
      </c>
      <c r="H25" s="16">
        <v>16</v>
      </c>
      <c r="I25" s="16">
        <v>589850</v>
      </c>
    </row>
    <row r="26" spans="1:9" ht="11.1" customHeight="1" x14ac:dyDescent="0.3">
      <c r="A26" s="15" t="s">
        <v>59</v>
      </c>
      <c r="B26" s="16">
        <v>18</v>
      </c>
      <c r="C26" s="16">
        <v>13</v>
      </c>
      <c r="D26" s="16">
        <v>5</v>
      </c>
      <c r="E26" s="16">
        <v>453257</v>
      </c>
      <c r="F26" s="16">
        <v>31</v>
      </c>
      <c r="G26" s="16">
        <v>17</v>
      </c>
      <c r="H26" s="16">
        <v>14</v>
      </c>
      <c r="I26" s="16">
        <v>762750</v>
      </c>
    </row>
    <row r="27" spans="1:9" ht="11.1" customHeight="1" x14ac:dyDescent="0.3">
      <c r="A27" s="15" t="s">
        <v>60</v>
      </c>
      <c r="B27" s="16">
        <v>79</v>
      </c>
      <c r="C27" s="16">
        <v>45</v>
      </c>
      <c r="D27" s="16">
        <v>34</v>
      </c>
      <c r="E27" s="16">
        <v>1524573</v>
      </c>
      <c r="F27" s="16">
        <v>56</v>
      </c>
      <c r="G27" s="16">
        <v>38</v>
      </c>
      <c r="H27" s="16">
        <v>18</v>
      </c>
      <c r="I27" s="16">
        <v>1051378</v>
      </c>
    </row>
    <row r="28" spans="1:9" ht="11.1" customHeight="1" x14ac:dyDescent="0.3">
      <c r="A28" s="15" t="s">
        <v>61</v>
      </c>
      <c r="B28" s="16">
        <v>322</v>
      </c>
      <c r="C28" s="16">
        <v>183</v>
      </c>
      <c r="D28" s="16">
        <v>139</v>
      </c>
      <c r="E28" s="16">
        <v>3049227</v>
      </c>
      <c r="F28" s="16">
        <v>240</v>
      </c>
      <c r="G28" s="16">
        <v>160</v>
      </c>
      <c r="H28" s="16">
        <v>80</v>
      </c>
      <c r="I28" s="16">
        <v>3088433</v>
      </c>
    </row>
    <row r="29" spans="1:9" s="13" customFormat="1" ht="11.1" customHeight="1" x14ac:dyDescent="0.3">
      <c r="A29" s="15" t="s">
        <v>220</v>
      </c>
      <c r="B29" s="14">
        <v>2466</v>
      </c>
      <c r="C29" s="14">
        <v>1942</v>
      </c>
      <c r="D29" s="14">
        <v>524</v>
      </c>
      <c r="E29" s="14">
        <v>21369338</v>
      </c>
      <c r="F29" s="16">
        <v>1225</v>
      </c>
      <c r="G29" s="16">
        <v>869</v>
      </c>
      <c r="H29" s="16">
        <v>356</v>
      </c>
      <c r="I29" s="14">
        <v>18280399</v>
      </c>
    </row>
    <row r="30" spans="1:9" s="13" customFormat="1" ht="11.1" customHeight="1" x14ac:dyDescent="0.3">
      <c r="A30" s="15" t="s">
        <v>221</v>
      </c>
      <c r="B30" s="14">
        <v>63</v>
      </c>
      <c r="C30" s="14">
        <v>35</v>
      </c>
      <c r="D30" s="14">
        <v>28</v>
      </c>
      <c r="E30" s="14">
        <v>1789015</v>
      </c>
      <c r="F30" s="16">
        <v>523</v>
      </c>
      <c r="G30" s="16">
        <v>363</v>
      </c>
      <c r="H30" s="16">
        <v>160</v>
      </c>
      <c r="I30" s="14">
        <v>7748657</v>
      </c>
    </row>
    <row r="31" spans="1:9" ht="11.1" customHeight="1" x14ac:dyDescent="0.3">
      <c r="A31" s="15" t="s">
        <v>62</v>
      </c>
      <c r="B31" s="16">
        <v>13</v>
      </c>
      <c r="C31" s="16">
        <v>10</v>
      </c>
      <c r="D31" s="16">
        <v>3</v>
      </c>
      <c r="E31" s="16">
        <v>434777</v>
      </c>
      <c r="F31" s="16">
        <v>14</v>
      </c>
      <c r="G31" s="16">
        <v>10</v>
      </c>
      <c r="H31" s="16">
        <v>4</v>
      </c>
      <c r="I31" s="16">
        <v>459775</v>
      </c>
    </row>
    <row r="32" spans="1:9" ht="11.1" customHeight="1" x14ac:dyDescent="0.3">
      <c r="A32" s="26" t="s">
        <v>63</v>
      </c>
      <c r="B32" s="16">
        <v>1</v>
      </c>
      <c r="C32" s="16">
        <v>1</v>
      </c>
      <c r="D32" s="16">
        <v>0</v>
      </c>
      <c r="E32" s="16">
        <v>1078</v>
      </c>
      <c r="F32" s="16">
        <v>1</v>
      </c>
      <c r="G32" s="16">
        <v>1</v>
      </c>
      <c r="H32" s="16">
        <v>0</v>
      </c>
      <c r="I32" s="16">
        <v>14400</v>
      </c>
    </row>
    <row r="33" spans="1:9" ht="11.1" customHeight="1" x14ac:dyDescent="0.3">
      <c r="A33" s="238" t="s">
        <v>32</v>
      </c>
      <c r="B33" s="238"/>
      <c r="C33" s="238"/>
      <c r="D33" s="238"/>
      <c r="E33" s="238"/>
      <c r="F33" s="238"/>
      <c r="G33" s="238"/>
      <c r="H33" s="238"/>
      <c r="I33" s="238"/>
    </row>
    <row r="34" spans="1:9" x14ac:dyDescent="0.3">
      <c r="A34" s="5" t="s">
        <v>13</v>
      </c>
      <c r="B34" s="17"/>
      <c r="C34" s="17"/>
      <c r="D34" s="17"/>
      <c r="E34" s="17"/>
      <c r="F34" s="17"/>
      <c r="G34" s="17"/>
      <c r="H34" s="17"/>
      <c r="I34" s="17"/>
    </row>
    <row r="35" spans="1:9" hidden="1" x14ac:dyDescent="0.3">
      <c r="A35" s="18" t="s">
        <v>33</v>
      </c>
      <c r="B35" s="19" t="e">
        <f>B7-#REF!-B29-B30-#REF!</f>
        <v>#REF!</v>
      </c>
      <c r="C35" s="19" t="e">
        <f>C7-#REF!-C29-C30-#REF!</f>
        <v>#REF!</v>
      </c>
      <c r="D35" s="19" t="e">
        <f>D7-#REF!-D29-D30-#REF!</f>
        <v>#REF!</v>
      </c>
      <c r="E35" s="19" t="e">
        <f>E7-#REF!-E29-E30-#REF!</f>
        <v>#REF!</v>
      </c>
      <c r="F35" s="19" t="e">
        <f>F7-#REF!-F29-F30-#REF!</f>
        <v>#REF!</v>
      </c>
      <c r="G35" s="19" t="e">
        <f>G7-#REF!-G29-G30-#REF!</f>
        <v>#REF!</v>
      </c>
      <c r="H35" s="19" t="e">
        <f>H7-#REF!-H29-H30-#REF!</f>
        <v>#REF!</v>
      </c>
      <c r="I35" s="19" t="e">
        <f>I7-#REF!-I29-I30-#REF!</f>
        <v>#REF!</v>
      </c>
    </row>
    <row r="36" spans="1:9" hidden="1" x14ac:dyDescent="0.3">
      <c r="A36" s="18" t="s">
        <v>34</v>
      </c>
      <c r="B36" s="19" t="e">
        <f>#REF!-SUM(B8:B28)</f>
        <v>#REF!</v>
      </c>
      <c r="C36" s="19" t="e">
        <f>#REF!-SUM(C8:C28)</f>
        <v>#REF!</v>
      </c>
      <c r="D36" s="19" t="e">
        <f>#REF!-SUM(D8:D28)</f>
        <v>#REF!</v>
      </c>
      <c r="E36" s="19" t="e">
        <f>#REF!-SUM(E8:E28)</f>
        <v>#REF!</v>
      </c>
      <c r="F36" s="19" t="e">
        <f>#REF!-SUM(F8:F28)</f>
        <v>#REF!</v>
      </c>
      <c r="G36" s="19" t="e">
        <f>#REF!-SUM(G8:G28)</f>
        <v>#REF!</v>
      </c>
      <c r="H36" s="19" t="e">
        <f>#REF!-SUM(H8:H28)</f>
        <v>#REF!</v>
      </c>
      <c r="I36" s="19" t="e">
        <f>#REF!-SUM(I8:I28)</f>
        <v>#REF!</v>
      </c>
    </row>
    <row r="37" spans="1:9" hidden="1" x14ac:dyDescent="0.3">
      <c r="A37" s="18" t="s">
        <v>35</v>
      </c>
      <c r="B37" s="19" t="e">
        <f>#REF!-B31-B32</f>
        <v>#REF!</v>
      </c>
      <c r="C37" s="19" t="e">
        <f>#REF!-C31-C32</f>
        <v>#REF!</v>
      </c>
      <c r="D37" s="19" t="e">
        <f>#REF!-D31-D32</f>
        <v>#REF!</v>
      </c>
      <c r="E37" s="19" t="e">
        <f>#REF!-E31-E32</f>
        <v>#REF!</v>
      </c>
      <c r="F37" s="19" t="e">
        <f>#REF!-F31-F32</f>
        <v>#REF!</v>
      </c>
      <c r="G37" s="19" t="e">
        <f>#REF!-G31-G32</f>
        <v>#REF!</v>
      </c>
      <c r="H37" s="19" t="e">
        <f>#REF!-H31-H32</f>
        <v>#REF!</v>
      </c>
      <c r="I37" s="19" t="e">
        <f>#REF!-I31-I32</f>
        <v>#REF!</v>
      </c>
    </row>
    <row r="38" spans="1:9" hidden="1" x14ac:dyDescent="0.3">
      <c r="A38" s="18" t="s">
        <v>36</v>
      </c>
      <c r="B38" s="19">
        <f>B7-歷年!B32</f>
        <v>0</v>
      </c>
      <c r="C38" s="19">
        <f>C7-歷年!C32</f>
        <v>0</v>
      </c>
      <c r="D38" s="19">
        <f>D7-歷年!D32</f>
        <v>0</v>
      </c>
      <c r="E38" s="19">
        <f>E7-歷年!E32</f>
        <v>0</v>
      </c>
      <c r="F38" s="19">
        <f>F7-歷年!F32</f>
        <v>0</v>
      </c>
      <c r="G38" s="19">
        <f>G7-歷年!G32</f>
        <v>0</v>
      </c>
      <c r="H38" s="19">
        <f>H7-歷年!H32</f>
        <v>0</v>
      </c>
      <c r="I38" s="19">
        <f>I7-歷年!I32</f>
        <v>0</v>
      </c>
    </row>
    <row r="39" spans="1:9" x14ac:dyDescent="0.3">
      <c r="B39" s="25"/>
      <c r="C39" s="25"/>
      <c r="D39" s="25"/>
      <c r="E39" s="25"/>
      <c r="F39" s="25"/>
      <c r="G39" s="25"/>
      <c r="H39" s="25"/>
      <c r="I39" s="25"/>
    </row>
    <row r="40" spans="1:9" x14ac:dyDescent="0.3">
      <c r="A40" s="18" t="s">
        <v>84</v>
      </c>
      <c r="B40" s="25"/>
      <c r="C40" s="25"/>
      <c r="D40" s="25"/>
      <c r="E40" s="25"/>
      <c r="F40" s="25"/>
      <c r="G40" s="25"/>
      <c r="H40" s="25"/>
      <c r="I40" s="25"/>
    </row>
    <row r="41" spans="1:9" x14ac:dyDescent="0.3">
      <c r="B41" s="25"/>
      <c r="C41" s="25"/>
      <c r="D41" s="25"/>
      <c r="E41" s="25"/>
      <c r="F41" s="25"/>
      <c r="G41" s="25"/>
      <c r="H41" s="25"/>
      <c r="I41" s="25"/>
    </row>
    <row r="42" spans="1:9" x14ac:dyDescent="0.3">
      <c r="B42" s="25"/>
      <c r="C42" s="25"/>
      <c r="D42" s="25"/>
      <c r="E42" s="25"/>
      <c r="F42" s="25"/>
      <c r="G42" s="25"/>
      <c r="H42" s="25"/>
      <c r="I42" s="25"/>
    </row>
  </sheetData>
  <sheetProtection selectLockedCells="1" selectUnlockedCells="1"/>
  <mergeCells count="8">
    <mergeCell ref="I5:I6"/>
    <mergeCell ref="A33:I33"/>
    <mergeCell ref="A3:A6"/>
    <mergeCell ref="B3:E3"/>
    <mergeCell ref="F3:I3"/>
    <mergeCell ref="B4:D4"/>
    <mergeCell ref="F4:H4"/>
    <mergeCell ref="E5:E6"/>
  </mergeCells>
  <phoneticPr fontId="0" type="noConversion"/>
  <conditionalFormatting sqref="B35:I38">
    <cfRule type="cellIs" dxfId="2" priority="1" stopIfTrue="1" operator="notEqual">
      <formula>0</formula>
    </cfRule>
  </conditionalFormatting>
  <printOptions horizontalCentered="1" verticalCentered="1"/>
  <pageMargins left="0.39374999999999999" right="0.39374999999999999" top="0.19652777777777777" bottom="0.19652777777777777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workbookViewId="0">
      <pane xSplit="1" ySplit="6" topLeftCell="B19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4.25" x14ac:dyDescent="0.3"/>
  <cols>
    <col min="1" max="1" width="21.140625" customWidth="1"/>
    <col min="2" max="4" width="6.42578125" customWidth="1"/>
    <col min="5" max="5" width="11" customWidth="1"/>
    <col min="6" max="6" width="8.7109375" customWidth="1"/>
    <col min="7" max="7" width="7.7109375" customWidth="1"/>
    <col min="8" max="8" width="7.42578125" customWidth="1"/>
    <col min="9" max="9" width="10.140625" customWidth="1"/>
  </cols>
  <sheetData>
    <row r="1" spans="1: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9" s="8" customFormat="1" ht="12" customHeight="1" x14ac:dyDescent="0.3">
      <c r="A2" s="20" t="s">
        <v>65</v>
      </c>
      <c r="B2" s="7"/>
      <c r="C2" s="7"/>
      <c r="D2" s="7"/>
      <c r="E2" s="7"/>
      <c r="F2" s="7"/>
      <c r="G2" s="7"/>
      <c r="H2" s="7"/>
      <c r="I2" s="7"/>
    </row>
    <row r="3" spans="1:9" s="9" customFormat="1" ht="30.95" customHeight="1" x14ac:dyDescent="0.3">
      <c r="A3" s="237" t="s">
        <v>14</v>
      </c>
      <c r="B3" s="235" t="s">
        <v>0</v>
      </c>
      <c r="C3" s="235"/>
      <c r="D3" s="235"/>
      <c r="E3" s="235"/>
      <c r="F3" s="235" t="s">
        <v>1</v>
      </c>
      <c r="G3" s="235"/>
      <c r="H3" s="235"/>
      <c r="I3" s="235"/>
    </row>
    <row r="4" spans="1:9" s="9" customFormat="1" ht="25.5" customHeight="1" x14ac:dyDescent="0.3">
      <c r="A4" s="237"/>
      <c r="B4" s="237" t="s">
        <v>2</v>
      </c>
      <c r="C4" s="237"/>
      <c r="D4" s="237"/>
      <c r="E4" s="10" t="s">
        <v>3</v>
      </c>
      <c r="F4" s="235" t="s">
        <v>4</v>
      </c>
      <c r="G4" s="235"/>
      <c r="H4" s="235"/>
      <c r="I4" s="10" t="s">
        <v>3</v>
      </c>
    </row>
    <row r="5" spans="1:9" s="9" customFormat="1" ht="18" customHeight="1" x14ac:dyDescent="0.3">
      <c r="A5" s="237"/>
      <c r="B5" s="11" t="s">
        <v>5</v>
      </c>
      <c r="C5" s="11" t="s">
        <v>6</v>
      </c>
      <c r="D5" s="12" t="s">
        <v>7</v>
      </c>
      <c r="E5" s="233" t="s">
        <v>8</v>
      </c>
      <c r="F5" s="11" t="s">
        <v>5</v>
      </c>
      <c r="G5" s="11" t="s">
        <v>6</v>
      </c>
      <c r="H5" s="12" t="s">
        <v>7</v>
      </c>
      <c r="I5" s="233" t="s">
        <v>8</v>
      </c>
    </row>
    <row r="6" spans="1:9" s="23" customFormat="1" ht="63.75" customHeight="1" x14ac:dyDescent="0.3">
      <c r="A6" s="237"/>
      <c r="B6" s="21" t="s">
        <v>9</v>
      </c>
      <c r="C6" s="21" t="s">
        <v>10</v>
      </c>
      <c r="D6" s="22" t="s">
        <v>11</v>
      </c>
      <c r="E6" s="233"/>
      <c r="F6" s="21" t="s">
        <v>9</v>
      </c>
      <c r="G6" s="21" t="s">
        <v>10</v>
      </c>
      <c r="H6" s="22" t="s">
        <v>11</v>
      </c>
      <c r="I6" s="233"/>
    </row>
    <row r="7" spans="1:9" s="13" customFormat="1" ht="11.1" customHeight="1" x14ac:dyDescent="0.3">
      <c r="A7" s="24" t="s">
        <v>15</v>
      </c>
      <c r="B7" s="4">
        <v>5295</v>
      </c>
      <c r="C7" s="4">
        <v>3865</v>
      </c>
      <c r="D7" s="4">
        <v>1430</v>
      </c>
      <c r="E7" s="4">
        <v>56267436</v>
      </c>
      <c r="F7" s="4">
        <v>6501</v>
      </c>
      <c r="G7" s="4">
        <v>4616</v>
      </c>
      <c r="H7" s="4">
        <v>1885</v>
      </c>
      <c r="I7" s="4">
        <v>114107649</v>
      </c>
    </row>
    <row r="8" spans="1:9" ht="11.1" customHeight="1" x14ac:dyDescent="0.3">
      <c r="A8" s="15" t="s">
        <v>41</v>
      </c>
      <c r="B8" s="16">
        <v>244</v>
      </c>
      <c r="C8" s="16">
        <v>151</v>
      </c>
      <c r="D8" s="16">
        <v>93</v>
      </c>
      <c r="E8" s="16">
        <v>2635976</v>
      </c>
      <c r="F8" s="16">
        <v>920</v>
      </c>
      <c r="G8" s="16">
        <v>630</v>
      </c>
      <c r="H8" s="16">
        <v>290</v>
      </c>
      <c r="I8" s="16">
        <v>18014667</v>
      </c>
    </row>
    <row r="9" spans="1:9" ht="11.1" customHeight="1" x14ac:dyDescent="0.3">
      <c r="A9" s="15" t="s">
        <v>42</v>
      </c>
      <c r="B9" s="16">
        <v>38</v>
      </c>
      <c r="C9" s="16">
        <v>25</v>
      </c>
      <c r="D9" s="16">
        <v>13</v>
      </c>
      <c r="E9" s="16">
        <v>793274</v>
      </c>
      <c r="F9" s="16">
        <v>459</v>
      </c>
      <c r="G9" s="16">
        <v>344</v>
      </c>
      <c r="H9" s="16">
        <v>115</v>
      </c>
      <c r="I9" s="16">
        <v>12704929</v>
      </c>
    </row>
    <row r="10" spans="1:9" ht="11.1" customHeight="1" x14ac:dyDescent="0.3">
      <c r="A10" s="15" t="s">
        <v>43</v>
      </c>
      <c r="B10" s="16">
        <v>27</v>
      </c>
      <c r="C10" s="16">
        <v>10</v>
      </c>
      <c r="D10" s="16">
        <v>17</v>
      </c>
      <c r="E10" s="16">
        <v>1248501</v>
      </c>
      <c r="F10" s="16">
        <v>135</v>
      </c>
      <c r="G10" s="16">
        <v>88</v>
      </c>
      <c r="H10" s="16">
        <v>47</v>
      </c>
      <c r="I10" s="16">
        <v>3062950</v>
      </c>
    </row>
    <row r="11" spans="1:9" ht="11.1" customHeight="1" x14ac:dyDescent="0.3">
      <c r="A11" s="15" t="s">
        <v>44</v>
      </c>
      <c r="B11" s="16">
        <v>19</v>
      </c>
      <c r="C11" s="16">
        <v>10</v>
      </c>
      <c r="D11" s="16">
        <v>9</v>
      </c>
      <c r="E11" s="16">
        <v>402972</v>
      </c>
      <c r="F11" s="16">
        <v>34</v>
      </c>
      <c r="G11" s="16">
        <v>27</v>
      </c>
      <c r="H11" s="16">
        <v>7</v>
      </c>
      <c r="I11" s="16">
        <v>777000</v>
      </c>
    </row>
    <row r="12" spans="1:9" ht="11.1" customHeight="1" x14ac:dyDescent="0.3">
      <c r="A12" s="15" t="s">
        <v>45</v>
      </c>
      <c r="B12" s="16">
        <v>19</v>
      </c>
      <c r="C12" s="16">
        <v>12</v>
      </c>
      <c r="D12" s="16">
        <v>7</v>
      </c>
      <c r="E12" s="16">
        <v>409713</v>
      </c>
      <c r="F12" s="16">
        <v>138</v>
      </c>
      <c r="G12" s="16">
        <v>106</v>
      </c>
      <c r="H12" s="16">
        <v>32</v>
      </c>
      <c r="I12" s="16">
        <v>2510485</v>
      </c>
    </row>
    <row r="13" spans="1:9" ht="11.1" customHeight="1" x14ac:dyDescent="0.3">
      <c r="A13" s="15" t="s">
        <v>46</v>
      </c>
      <c r="B13" s="16">
        <v>17</v>
      </c>
      <c r="C13" s="16">
        <v>13</v>
      </c>
      <c r="D13" s="16">
        <v>4</v>
      </c>
      <c r="E13" s="16">
        <v>574824</v>
      </c>
      <c r="F13" s="16">
        <v>619</v>
      </c>
      <c r="G13" s="16">
        <v>429</v>
      </c>
      <c r="H13" s="16">
        <v>190</v>
      </c>
      <c r="I13" s="16">
        <v>6057987</v>
      </c>
    </row>
    <row r="14" spans="1:9" ht="11.1" customHeight="1" x14ac:dyDescent="0.3">
      <c r="A14" s="15" t="s">
        <v>47</v>
      </c>
      <c r="B14" s="16">
        <v>60</v>
      </c>
      <c r="C14" s="16">
        <v>39</v>
      </c>
      <c r="D14" s="16">
        <v>21</v>
      </c>
      <c r="E14" s="16">
        <v>820940</v>
      </c>
      <c r="F14" s="16">
        <v>232</v>
      </c>
      <c r="G14" s="16">
        <v>175</v>
      </c>
      <c r="H14" s="16">
        <v>57</v>
      </c>
      <c r="I14" s="16">
        <v>4943833</v>
      </c>
    </row>
    <row r="15" spans="1:9" ht="11.1" customHeight="1" x14ac:dyDescent="0.3">
      <c r="A15" s="15" t="s">
        <v>48</v>
      </c>
      <c r="B15" s="16">
        <v>263</v>
      </c>
      <c r="C15" s="16">
        <v>204</v>
      </c>
      <c r="D15" s="16">
        <v>59</v>
      </c>
      <c r="E15" s="16">
        <v>2724433</v>
      </c>
      <c r="F15" s="16">
        <v>179</v>
      </c>
      <c r="G15" s="16">
        <v>128</v>
      </c>
      <c r="H15" s="16">
        <v>51</v>
      </c>
      <c r="I15" s="16">
        <v>3702743</v>
      </c>
    </row>
    <row r="16" spans="1:9" ht="11.1" customHeight="1" x14ac:dyDescent="0.3">
      <c r="A16" s="15" t="s">
        <v>49</v>
      </c>
      <c r="B16" s="16">
        <v>139</v>
      </c>
      <c r="C16" s="16">
        <v>102</v>
      </c>
      <c r="D16" s="16">
        <v>37</v>
      </c>
      <c r="E16" s="16">
        <v>3503479</v>
      </c>
      <c r="F16" s="16">
        <v>508</v>
      </c>
      <c r="G16" s="16">
        <v>351</v>
      </c>
      <c r="H16" s="16">
        <v>157</v>
      </c>
      <c r="I16" s="16">
        <v>11525325</v>
      </c>
    </row>
    <row r="17" spans="1:9" ht="11.1" customHeight="1" x14ac:dyDescent="0.3">
      <c r="A17" s="15" t="s">
        <v>50</v>
      </c>
      <c r="B17" s="16">
        <v>206</v>
      </c>
      <c r="C17" s="16">
        <v>137</v>
      </c>
      <c r="D17" s="16">
        <v>69</v>
      </c>
      <c r="E17" s="16">
        <v>2735405</v>
      </c>
      <c r="F17" s="16">
        <v>97</v>
      </c>
      <c r="G17" s="16">
        <v>82</v>
      </c>
      <c r="H17" s="16">
        <v>15</v>
      </c>
      <c r="I17" s="16">
        <v>2451103</v>
      </c>
    </row>
    <row r="18" spans="1:9" ht="11.1" customHeight="1" x14ac:dyDescent="0.3">
      <c r="A18" s="15" t="s">
        <v>51</v>
      </c>
      <c r="B18" s="16">
        <v>159</v>
      </c>
      <c r="C18" s="16">
        <v>124</v>
      </c>
      <c r="D18" s="16">
        <v>35</v>
      </c>
      <c r="E18" s="16">
        <v>1721432</v>
      </c>
      <c r="F18" s="16">
        <v>331</v>
      </c>
      <c r="G18" s="16">
        <v>251</v>
      </c>
      <c r="H18" s="16">
        <v>80</v>
      </c>
      <c r="I18" s="16">
        <v>4718144</v>
      </c>
    </row>
    <row r="19" spans="1:9" ht="11.1" customHeight="1" x14ac:dyDescent="0.3">
      <c r="A19" s="15" t="s">
        <v>52</v>
      </c>
      <c r="B19" s="16">
        <v>544</v>
      </c>
      <c r="C19" s="16">
        <v>402</v>
      </c>
      <c r="D19" s="16">
        <v>142</v>
      </c>
      <c r="E19" s="16">
        <v>1398565</v>
      </c>
      <c r="F19" s="16">
        <v>378</v>
      </c>
      <c r="G19" s="16">
        <v>271</v>
      </c>
      <c r="H19" s="16">
        <v>107</v>
      </c>
      <c r="I19" s="16">
        <v>4918158</v>
      </c>
    </row>
    <row r="20" spans="1:9" ht="11.1" customHeight="1" x14ac:dyDescent="0.3">
      <c r="A20" s="15" t="s">
        <v>53</v>
      </c>
      <c r="B20" s="16">
        <v>60</v>
      </c>
      <c r="C20" s="16">
        <v>41</v>
      </c>
      <c r="D20" s="16">
        <v>19</v>
      </c>
      <c r="E20" s="16">
        <v>729430</v>
      </c>
      <c r="F20" s="16">
        <v>117</v>
      </c>
      <c r="G20" s="16">
        <v>103</v>
      </c>
      <c r="H20" s="16">
        <v>14</v>
      </c>
      <c r="I20" s="16">
        <v>1579960</v>
      </c>
    </row>
    <row r="21" spans="1:9" ht="11.1" customHeight="1" x14ac:dyDescent="0.3">
      <c r="A21" s="15" t="s">
        <v>54</v>
      </c>
      <c r="B21" s="16">
        <v>280</v>
      </c>
      <c r="C21" s="16">
        <v>170</v>
      </c>
      <c r="D21" s="16">
        <v>110</v>
      </c>
      <c r="E21" s="16">
        <v>3987111</v>
      </c>
      <c r="F21" s="16">
        <v>147</v>
      </c>
      <c r="G21" s="16">
        <v>71</v>
      </c>
      <c r="H21" s="16">
        <v>76</v>
      </c>
      <c r="I21" s="16">
        <v>2712000</v>
      </c>
    </row>
    <row r="22" spans="1:9" ht="11.1" customHeight="1" x14ac:dyDescent="0.3">
      <c r="A22" s="15" t="s">
        <v>55</v>
      </c>
      <c r="B22" s="16">
        <v>376</v>
      </c>
      <c r="C22" s="16">
        <v>261</v>
      </c>
      <c r="D22" s="16">
        <v>115</v>
      </c>
      <c r="E22" s="16">
        <v>1810665</v>
      </c>
      <c r="F22" s="16">
        <v>136</v>
      </c>
      <c r="G22" s="16">
        <v>102</v>
      </c>
      <c r="H22" s="16">
        <v>34</v>
      </c>
      <c r="I22" s="16">
        <v>2192785</v>
      </c>
    </row>
    <row r="23" spans="1:9" ht="11.1" customHeight="1" x14ac:dyDescent="0.3">
      <c r="A23" s="15" t="s">
        <v>56</v>
      </c>
      <c r="B23" s="16">
        <v>49</v>
      </c>
      <c r="C23" s="16">
        <v>32</v>
      </c>
      <c r="D23" s="16">
        <v>17</v>
      </c>
      <c r="E23" s="16">
        <v>1541722</v>
      </c>
      <c r="F23" s="16">
        <v>43</v>
      </c>
      <c r="G23" s="16">
        <v>39</v>
      </c>
      <c r="H23" s="16">
        <v>4</v>
      </c>
      <c r="I23" s="16">
        <v>740500</v>
      </c>
    </row>
    <row r="24" spans="1:9" ht="11.1" customHeight="1" x14ac:dyDescent="0.3">
      <c r="A24" s="15" t="s">
        <v>57</v>
      </c>
      <c r="B24" s="16">
        <v>22</v>
      </c>
      <c r="C24" s="16">
        <v>10</v>
      </c>
      <c r="D24" s="16">
        <v>12</v>
      </c>
      <c r="E24" s="16">
        <v>754702</v>
      </c>
      <c r="F24" s="16">
        <v>64</v>
      </c>
      <c r="G24" s="16">
        <v>52</v>
      </c>
      <c r="H24" s="16">
        <v>12</v>
      </c>
      <c r="I24" s="16">
        <v>1197346</v>
      </c>
    </row>
    <row r="25" spans="1:9" ht="11.1" customHeight="1" x14ac:dyDescent="0.3">
      <c r="A25" s="15" t="s">
        <v>58</v>
      </c>
      <c r="B25" s="16">
        <v>41</v>
      </c>
      <c r="C25" s="16">
        <v>30</v>
      </c>
      <c r="D25" s="16">
        <v>11</v>
      </c>
      <c r="E25" s="16">
        <v>586728</v>
      </c>
      <c r="F25" s="16">
        <v>37</v>
      </c>
      <c r="G25" s="16">
        <v>21</v>
      </c>
      <c r="H25" s="16">
        <v>16</v>
      </c>
      <c r="I25" s="16">
        <v>763025</v>
      </c>
    </row>
    <row r="26" spans="1:9" ht="11.1" customHeight="1" x14ac:dyDescent="0.3">
      <c r="A26" s="15" t="s">
        <v>59</v>
      </c>
      <c r="B26" s="16">
        <v>49</v>
      </c>
      <c r="C26" s="16">
        <v>26</v>
      </c>
      <c r="D26" s="16">
        <v>23</v>
      </c>
      <c r="E26" s="16">
        <v>1531100</v>
      </c>
      <c r="F26" s="16">
        <v>135</v>
      </c>
      <c r="G26" s="16">
        <v>82</v>
      </c>
      <c r="H26" s="16">
        <v>53</v>
      </c>
      <c r="I26" s="16">
        <v>2743660</v>
      </c>
    </row>
    <row r="27" spans="1:9" ht="11.1" customHeight="1" x14ac:dyDescent="0.3">
      <c r="A27" s="15" t="s">
        <v>60</v>
      </c>
      <c r="B27" s="16">
        <v>59</v>
      </c>
      <c r="C27" s="16">
        <v>32</v>
      </c>
      <c r="D27" s="16">
        <v>27</v>
      </c>
      <c r="E27" s="16">
        <v>1353825</v>
      </c>
      <c r="F27" s="16">
        <v>29</v>
      </c>
      <c r="G27" s="16">
        <v>14</v>
      </c>
      <c r="H27" s="16">
        <v>15</v>
      </c>
      <c r="I27" s="16">
        <v>455767</v>
      </c>
    </row>
    <row r="28" spans="1:9" ht="11.1" customHeight="1" x14ac:dyDescent="0.3">
      <c r="A28" s="15" t="s">
        <v>61</v>
      </c>
      <c r="B28" s="16">
        <v>229</v>
      </c>
      <c r="C28" s="16">
        <v>146</v>
      </c>
      <c r="D28" s="16">
        <v>83</v>
      </c>
      <c r="E28" s="16">
        <v>2127731</v>
      </c>
      <c r="F28" s="16">
        <v>199</v>
      </c>
      <c r="G28" s="16">
        <v>129</v>
      </c>
      <c r="H28" s="16">
        <v>70</v>
      </c>
      <c r="I28" s="16">
        <v>2949704</v>
      </c>
    </row>
    <row r="29" spans="1:9" s="13" customFormat="1" ht="11.1" customHeight="1" x14ac:dyDescent="0.3">
      <c r="A29" s="15" t="s">
        <v>220</v>
      </c>
      <c r="B29" s="14">
        <v>2344</v>
      </c>
      <c r="C29" s="14">
        <v>1859</v>
      </c>
      <c r="D29" s="14">
        <v>485</v>
      </c>
      <c r="E29" s="14">
        <v>22124658</v>
      </c>
      <c r="F29" s="16">
        <v>1067</v>
      </c>
      <c r="G29" s="16">
        <v>781</v>
      </c>
      <c r="H29" s="16">
        <v>286</v>
      </c>
      <c r="I29" s="14">
        <v>15231911</v>
      </c>
    </row>
    <row r="30" spans="1:9" s="13" customFormat="1" ht="11.1" customHeight="1" x14ac:dyDescent="0.3">
      <c r="A30" s="15" t="s">
        <v>221</v>
      </c>
      <c r="B30" s="14">
        <v>32</v>
      </c>
      <c r="C30" s="14">
        <v>19</v>
      </c>
      <c r="D30" s="14">
        <v>13</v>
      </c>
      <c r="E30" s="14">
        <v>522193</v>
      </c>
      <c r="F30" s="16">
        <v>489</v>
      </c>
      <c r="G30" s="16">
        <v>333</v>
      </c>
      <c r="H30" s="16">
        <v>156</v>
      </c>
      <c r="I30" s="14">
        <v>7999417</v>
      </c>
    </row>
    <row r="31" spans="1:9" ht="11.1" customHeight="1" x14ac:dyDescent="0.3">
      <c r="A31" s="15" t="s">
        <v>62</v>
      </c>
      <c r="B31" s="16">
        <v>12</v>
      </c>
      <c r="C31" s="16">
        <v>10</v>
      </c>
      <c r="D31" s="16">
        <v>2</v>
      </c>
      <c r="E31" s="16">
        <v>224098</v>
      </c>
      <c r="F31" s="16">
        <v>8</v>
      </c>
      <c r="G31" s="16">
        <v>7</v>
      </c>
      <c r="H31" s="16">
        <v>1</v>
      </c>
      <c r="I31" s="16">
        <v>154250</v>
      </c>
    </row>
    <row r="32" spans="1:9" ht="11.1" customHeight="1" x14ac:dyDescent="0.3">
      <c r="A32" s="26" t="s">
        <v>63</v>
      </c>
      <c r="B32" s="16">
        <v>7</v>
      </c>
      <c r="C32" s="16">
        <v>0</v>
      </c>
      <c r="D32" s="16">
        <v>7</v>
      </c>
      <c r="E32" s="16">
        <v>3959</v>
      </c>
      <c r="F32" s="16">
        <v>0</v>
      </c>
      <c r="G32" s="16">
        <v>0</v>
      </c>
      <c r="H32" s="16">
        <v>0</v>
      </c>
      <c r="I32" s="16">
        <v>0</v>
      </c>
    </row>
    <row r="33" spans="1:9" ht="11.1" customHeight="1" x14ac:dyDescent="0.3">
      <c r="A33" s="238" t="s">
        <v>32</v>
      </c>
      <c r="B33" s="238"/>
      <c r="C33" s="238"/>
      <c r="D33" s="238"/>
      <c r="E33" s="238"/>
      <c r="F33" s="238"/>
      <c r="G33" s="238"/>
      <c r="H33" s="238"/>
      <c r="I33" s="238"/>
    </row>
    <row r="34" spans="1:9" x14ac:dyDescent="0.3">
      <c r="A34" s="5" t="s">
        <v>13</v>
      </c>
      <c r="B34" s="17"/>
      <c r="C34" s="17"/>
      <c r="D34" s="17"/>
      <c r="E34" s="17"/>
      <c r="F34" s="17"/>
      <c r="G34" s="17"/>
      <c r="H34" s="17"/>
      <c r="I34" s="17"/>
    </row>
    <row r="35" spans="1:9" hidden="1" x14ac:dyDescent="0.3">
      <c r="A35" s="18" t="s">
        <v>33</v>
      </c>
      <c r="B35" s="19" t="e">
        <f>B7-#REF!-B29-B30-#REF!</f>
        <v>#REF!</v>
      </c>
      <c r="C35" s="19" t="e">
        <f>C7-#REF!-C29-C30-#REF!</f>
        <v>#REF!</v>
      </c>
      <c r="D35" s="19" t="e">
        <f>D7-#REF!-D29-D30-#REF!</f>
        <v>#REF!</v>
      </c>
      <c r="E35" s="19" t="e">
        <f>E7-#REF!-E29-E30-#REF!</f>
        <v>#REF!</v>
      </c>
      <c r="F35" s="19" t="e">
        <f>F7-#REF!-F29-F30-#REF!</f>
        <v>#REF!</v>
      </c>
      <c r="G35" s="19" t="e">
        <f>G7-#REF!-G29-G30-#REF!</f>
        <v>#REF!</v>
      </c>
      <c r="H35" s="19" t="e">
        <f>H7-#REF!-H29-H30-#REF!</f>
        <v>#REF!</v>
      </c>
      <c r="I35" s="19" t="e">
        <f>I7-#REF!-I29-I30-#REF!</f>
        <v>#REF!</v>
      </c>
    </row>
    <row r="36" spans="1:9" hidden="1" x14ac:dyDescent="0.3">
      <c r="A36" s="18" t="s">
        <v>34</v>
      </c>
      <c r="B36" s="19" t="e">
        <f>#REF!-SUM(B8:B28)</f>
        <v>#REF!</v>
      </c>
      <c r="C36" s="19" t="e">
        <f>#REF!-SUM(C8:C28)</f>
        <v>#REF!</v>
      </c>
      <c r="D36" s="19" t="e">
        <f>#REF!-SUM(D8:D28)</f>
        <v>#REF!</v>
      </c>
      <c r="E36" s="19" t="e">
        <f>#REF!-SUM(E8:E28)</f>
        <v>#REF!</v>
      </c>
      <c r="F36" s="19" t="e">
        <f>#REF!-SUM(F8:F28)</f>
        <v>#REF!</v>
      </c>
      <c r="G36" s="19" t="e">
        <f>#REF!-SUM(G8:G28)</f>
        <v>#REF!</v>
      </c>
      <c r="H36" s="19" t="e">
        <f>#REF!-SUM(H8:H28)</f>
        <v>#REF!</v>
      </c>
      <c r="I36" s="19" t="e">
        <f>#REF!-SUM(I8:I28)</f>
        <v>#REF!</v>
      </c>
    </row>
    <row r="37" spans="1:9" hidden="1" x14ac:dyDescent="0.3">
      <c r="A37" s="18" t="s">
        <v>35</v>
      </c>
      <c r="B37" s="19" t="e">
        <f>#REF!-B31-B32</f>
        <v>#REF!</v>
      </c>
      <c r="C37" s="19" t="e">
        <f>#REF!-C31-C32</f>
        <v>#REF!</v>
      </c>
      <c r="D37" s="19" t="e">
        <f>#REF!-D31-D32</f>
        <v>#REF!</v>
      </c>
      <c r="E37" s="19" t="e">
        <f>#REF!-E31-E32</f>
        <v>#REF!</v>
      </c>
      <c r="F37" s="19" t="e">
        <f>#REF!-F31-F32</f>
        <v>#REF!</v>
      </c>
      <c r="G37" s="19" t="e">
        <f>#REF!-G31-G32</f>
        <v>#REF!</v>
      </c>
      <c r="H37" s="19" t="e">
        <f>#REF!-H31-H32</f>
        <v>#REF!</v>
      </c>
      <c r="I37" s="19" t="e">
        <f>#REF!-I31-I32</f>
        <v>#REF!</v>
      </c>
    </row>
    <row r="38" spans="1:9" hidden="1" x14ac:dyDescent="0.3">
      <c r="A38" s="18" t="s">
        <v>36</v>
      </c>
      <c r="B38" s="19">
        <f>B7-歷年!B27</f>
        <v>0</v>
      </c>
      <c r="C38" s="19">
        <f>C7-歷年!C27</f>
        <v>0</v>
      </c>
      <c r="D38" s="19">
        <f>D7-歷年!D27</f>
        <v>0</v>
      </c>
      <c r="E38" s="19">
        <f>E7-歷年!E27</f>
        <v>0</v>
      </c>
      <c r="F38" s="19">
        <f>F7-歷年!F27</f>
        <v>0</v>
      </c>
      <c r="G38" s="19">
        <f>G7-歷年!G27</f>
        <v>0</v>
      </c>
      <c r="H38" s="19">
        <f>H7-歷年!H27</f>
        <v>0</v>
      </c>
      <c r="I38" s="19">
        <f>I7-歷年!I27</f>
        <v>0</v>
      </c>
    </row>
    <row r="39" spans="1:9" x14ac:dyDescent="0.3">
      <c r="B39" s="25"/>
      <c r="C39" s="25"/>
      <c r="D39" s="25"/>
      <c r="E39" s="25"/>
      <c r="F39" s="25"/>
      <c r="G39" s="25"/>
      <c r="H39" s="25"/>
      <c r="I39" s="25"/>
    </row>
    <row r="40" spans="1:9" x14ac:dyDescent="0.3">
      <c r="B40" s="25"/>
      <c r="C40" s="25"/>
      <c r="D40" s="25"/>
      <c r="E40" s="25"/>
      <c r="F40" s="25"/>
      <c r="G40" s="25"/>
      <c r="H40" s="25"/>
      <c r="I40" s="25"/>
    </row>
    <row r="41" spans="1:9" x14ac:dyDescent="0.3">
      <c r="B41" s="25"/>
      <c r="C41" s="25"/>
      <c r="D41" s="25"/>
      <c r="E41" s="25"/>
      <c r="F41" s="25"/>
      <c r="G41" s="25"/>
      <c r="H41" s="25"/>
      <c r="I41" s="25"/>
    </row>
    <row r="42" spans="1:9" x14ac:dyDescent="0.3">
      <c r="B42" s="25"/>
      <c r="C42" s="25"/>
      <c r="D42" s="25"/>
      <c r="E42" s="25"/>
      <c r="F42" s="25"/>
      <c r="G42" s="25"/>
      <c r="H42" s="25"/>
      <c r="I42" s="25"/>
    </row>
  </sheetData>
  <sheetProtection selectLockedCells="1" selectUnlockedCells="1"/>
  <mergeCells count="8">
    <mergeCell ref="I5:I6"/>
    <mergeCell ref="A33:I33"/>
    <mergeCell ref="A3:A6"/>
    <mergeCell ref="B3:E3"/>
    <mergeCell ref="F3:I3"/>
    <mergeCell ref="B4:D4"/>
    <mergeCell ref="F4:H4"/>
    <mergeCell ref="E5:E6"/>
  </mergeCells>
  <phoneticPr fontId="0" type="noConversion"/>
  <conditionalFormatting sqref="B35:I38">
    <cfRule type="cellIs" dxfId="1" priority="1" stopIfTrue="1" operator="notEqual">
      <formula>0</formula>
    </cfRule>
  </conditionalFormatting>
  <printOptions horizontalCentered="1" verticalCentered="1"/>
  <pageMargins left="0.39374999999999999" right="0.39374999999999999" top="0.19652777777777777" bottom="0.19652777777777777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workbookViewId="0">
      <pane xSplit="1" ySplit="6" topLeftCell="B16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4.25" x14ac:dyDescent="0.3"/>
  <cols>
    <col min="1" max="1" width="21.140625" customWidth="1"/>
    <col min="2" max="4" width="6.42578125" customWidth="1"/>
    <col min="5" max="5" width="11" customWidth="1"/>
    <col min="6" max="6" width="8.7109375" customWidth="1"/>
    <col min="7" max="7" width="7.7109375" customWidth="1"/>
    <col min="8" max="8" width="7.42578125" customWidth="1"/>
    <col min="9" max="9" width="10.140625" customWidth="1"/>
  </cols>
  <sheetData>
    <row r="1" spans="1: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9" s="8" customFormat="1" ht="12" customHeight="1" x14ac:dyDescent="0.3">
      <c r="A2" s="20" t="s">
        <v>66</v>
      </c>
      <c r="B2" s="7"/>
      <c r="C2" s="7"/>
      <c r="D2" s="7"/>
      <c r="E2" s="7"/>
      <c r="F2" s="7"/>
      <c r="G2" s="7"/>
      <c r="H2" s="7"/>
      <c r="I2" s="7"/>
    </row>
    <row r="3" spans="1:9" s="9" customFormat="1" ht="30.95" customHeight="1" x14ac:dyDescent="0.3">
      <c r="A3" s="237" t="s">
        <v>14</v>
      </c>
      <c r="B3" s="235" t="s">
        <v>0</v>
      </c>
      <c r="C3" s="235"/>
      <c r="D3" s="235"/>
      <c r="E3" s="235"/>
      <c r="F3" s="235" t="s">
        <v>1</v>
      </c>
      <c r="G3" s="235"/>
      <c r="H3" s="235"/>
      <c r="I3" s="235"/>
    </row>
    <row r="4" spans="1:9" s="9" customFormat="1" ht="25.5" customHeight="1" x14ac:dyDescent="0.3">
      <c r="A4" s="237"/>
      <c r="B4" s="237" t="s">
        <v>2</v>
      </c>
      <c r="C4" s="237"/>
      <c r="D4" s="237"/>
      <c r="E4" s="10" t="s">
        <v>3</v>
      </c>
      <c r="F4" s="235" t="s">
        <v>4</v>
      </c>
      <c r="G4" s="235"/>
      <c r="H4" s="235"/>
      <c r="I4" s="10" t="s">
        <v>3</v>
      </c>
    </row>
    <row r="5" spans="1:9" s="9" customFormat="1" ht="18" customHeight="1" x14ac:dyDescent="0.3">
      <c r="A5" s="237"/>
      <c r="B5" s="11" t="s">
        <v>5</v>
      </c>
      <c r="C5" s="11" t="s">
        <v>6</v>
      </c>
      <c r="D5" s="12" t="s">
        <v>7</v>
      </c>
      <c r="E5" s="233" t="s">
        <v>8</v>
      </c>
      <c r="F5" s="11" t="s">
        <v>5</v>
      </c>
      <c r="G5" s="11" t="s">
        <v>6</v>
      </c>
      <c r="H5" s="12" t="s">
        <v>7</v>
      </c>
      <c r="I5" s="233" t="s">
        <v>8</v>
      </c>
    </row>
    <row r="6" spans="1:9" s="23" customFormat="1" ht="63.75" customHeight="1" x14ac:dyDescent="0.3">
      <c r="A6" s="237"/>
      <c r="B6" s="21" t="s">
        <v>9</v>
      </c>
      <c r="C6" s="21" t="s">
        <v>10</v>
      </c>
      <c r="D6" s="22" t="s">
        <v>11</v>
      </c>
      <c r="E6" s="233"/>
      <c r="F6" s="21" t="s">
        <v>9</v>
      </c>
      <c r="G6" s="21" t="s">
        <v>10</v>
      </c>
      <c r="H6" s="22" t="s">
        <v>11</v>
      </c>
      <c r="I6" s="233"/>
    </row>
    <row r="7" spans="1:9" s="13" customFormat="1" ht="11.1" customHeight="1" x14ac:dyDescent="0.3">
      <c r="A7" s="24" t="s">
        <v>15</v>
      </c>
      <c r="B7" s="4">
        <v>5734</v>
      </c>
      <c r="C7" s="4">
        <v>4113</v>
      </c>
      <c r="D7" s="4">
        <v>1621</v>
      </c>
      <c r="E7" s="4">
        <v>61541149</v>
      </c>
      <c r="F7" s="4">
        <v>5854</v>
      </c>
      <c r="G7" s="4">
        <v>4065</v>
      </c>
      <c r="H7" s="4">
        <v>1789</v>
      </c>
      <c r="I7" s="4">
        <v>109650561</v>
      </c>
    </row>
    <row r="8" spans="1:9" ht="11.1" customHeight="1" x14ac:dyDescent="0.3">
      <c r="A8" s="15" t="s">
        <v>41</v>
      </c>
      <c r="B8" s="16">
        <v>319</v>
      </c>
      <c r="C8" s="16">
        <v>207</v>
      </c>
      <c r="D8" s="16">
        <v>112</v>
      </c>
      <c r="E8" s="16">
        <v>4802498</v>
      </c>
      <c r="F8" s="16">
        <v>832</v>
      </c>
      <c r="G8" s="16">
        <v>585</v>
      </c>
      <c r="H8" s="16">
        <v>247</v>
      </c>
      <c r="I8" s="16">
        <v>16200691</v>
      </c>
    </row>
    <row r="9" spans="1:9" ht="11.1" customHeight="1" x14ac:dyDescent="0.3">
      <c r="A9" s="15" t="s">
        <v>42</v>
      </c>
      <c r="B9" s="16">
        <v>46</v>
      </c>
      <c r="C9" s="16">
        <v>28</v>
      </c>
      <c r="D9" s="16">
        <v>18</v>
      </c>
      <c r="E9" s="16">
        <v>1225953</v>
      </c>
      <c r="F9" s="16">
        <v>463</v>
      </c>
      <c r="G9" s="16">
        <v>360</v>
      </c>
      <c r="H9" s="16">
        <v>103</v>
      </c>
      <c r="I9" s="16">
        <v>11271120</v>
      </c>
    </row>
    <row r="10" spans="1:9" ht="11.1" customHeight="1" x14ac:dyDescent="0.3">
      <c r="A10" s="15" t="s">
        <v>43</v>
      </c>
      <c r="B10" s="16">
        <v>38</v>
      </c>
      <c r="C10" s="16">
        <v>19</v>
      </c>
      <c r="D10" s="16">
        <v>19</v>
      </c>
      <c r="E10" s="16">
        <v>1434274</v>
      </c>
      <c r="F10" s="16">
        <v>151</v>
      </c>
      <c r="G10" s="16">
        <v>93</v>
      </c>
      <c r="H10" s="16">
        <v>58</v>
      </c>
      <c r="I10" s="16">
        <v>4079500</v>
      </c>
    </row>
    <row r="11" spans="1:9" ht="11.1" customHeight="1" x14ac:dyDescent="0.3">
      <c r="A11" s="15" t="s">
        <v>44</v>
      </c>
      <c r="B11" s="16">
        <v>44</v>
      </c>
      <c r="C11" s="16">
        <v>36</v>
      </c>
      <c r="D11" s="16">
        <v>8</v>
      </c>
      <c r="E11" s="16">
        <v>540185</v>
      </c>
      <c r="F11" s="16">
        <v>21</v>
      </c>
      <c r="G11" s="16">
        <v>17</v>
      </c>
      <c r="H11" s="16">
        <v>4</v>
      </c>
      <c r="I11" s="16">
        <v>471000</v>
      </c>
    </row>
    <row r="12" spans="1:9" ht="11.1" customHeight="1" x14ac:dyDescent="0.3">
      <c r="A12" s="15" t="s">
        <v>45</v>
      </c>
      <c r="B12" s="16">
        <v>20</v>
      </c>
      <c r="C12" s="16">
        <v>16</v>
      </c>
      <c r="D12" s="16">
        <v>4</v>
      </c>
      <c r="E12" s="16">
        <v>333213</v>
      </c>
      <c r="F12" s="16">
        <v>125</v>
      </c>
      <c r="G12" s="16">
        <v>105</v>
      </c>
      <c r="H12" s="16">
        <v>20</v>
      </c>
      <c r="I12" s="16">
        <v>2258689</v>
      </c>
    </row>
    <row r="13" spans="1:9" ht="11.1" customHeight="1" x14ac:dyDescent="0.3">
      <c r="A13" s="15" t="s">
        <v>46</v>
      </c>
      <c r="B13" s="16">
        <v>9</v>
      </c>
      <c r="C13" s="16">
        <v>7</v>
      </c>
      <c r="D13" s="16">
        <v>2</v>
      </c>
      <c r="E13" s="16">
        <v>334659</v>
      </c>
      <c r="F13" s="16">
        <v>676</v>
      </c>
      <c r="G13" s="16">
        <v>461</v>
      </c>
      <c r="H13" s="16">
        <v>215</v>
      </c>
      <c r="I13" s="16">
        <v>6890083</v>
      </c>
    </row>
    <row r="14" spans="1:9" ht="11.1" customHeight="1" x14ac:dyDescent="0.3">
      <c r="A14" s="15" t="s">
        <v>47</v>
      </c>
      <c r="B14" s="16">
        <v>108</v>
      </c>
      <c r="C14" s="16">
        <v>68</v>
      </c>
      <c r="D14" s="16">
        <v>40</v>
      </c>
      <c r="E14" s="16">
        <v>1723618</v>
      </c>
      <c r="F14" s="16">
        <v>265</v>
      </c>
      <c r="G14" s="16">
        <v>180</v>
      </c>
      <c r="H14" s="16">
        <v>85</v>
      </c>
      <c r="I14" s="16">
        <v>6274307</v>
      </c>
    </row>
    <row r="15" spans="1:9" ht="11.1" customHeight="1" x14ac:dyDescent="0.3">
      <c r="A15" s="15" t="s">
        <v>48</v>
      </c>
      <c r="B15" s="16">
        <v>270</v>
      </c>
      <c r="C15" s="16">
        <v>203</v>
      </c>
      <c r="D15" s="16">
        <v>67</v>
      </c>
      <c r="E15" s="16">
        <v>2933707</v>
      </c>
      <c r="F15" s="16">
        <v>183</v>
      </c>
      <c r="G15" s="16">
        <v>138</v>
      </c>
      <c r="H15" s="16">
        <v>45</v>
      </c>
      <c r="I15" s="16">
        <v>4366823</v>
      </c>
    </row>
    <row r="16" spans="1:9" ht="11.1" customHeight="1" x14ac:dyDescent="0.3">
      <c r="A16" s="15" t="s">
        <v>49</v>
      </c>
      <c r="B16" s="16">
        <v>120</v>
      </c>
      <c r="C16" s="16">
        <v>81</v>
      </c>
      <c r="D16" s="16">
        <v>39</v>
      </c>
      <c r="E16" s="16">
        <v>3033050</v>
      </c>
      <c r="F16" s="16">
        <v>490</v>
      </c>
      <c r="G16" s="16">
        <v>296</v>
      </c>
      <c r="H16" s="16">
        <v>194</v>
      </c>
      <c r="I16" s="16">
        <v>13491659</v>
      </c>
    </row>
    <row r="17" spans="1:9" ht="11.1" customHeight="1" x14ac:dyDescent="0.3">
      <c r="A17" s="15" t="s">
        <v>50</v>
      </c>
      <c r="B17" s="16">
        <v>174</v>
      </c>
      <c r="C17" s="16">
        <v>107</v>
      </c>
      <c r="D17" s="16">
        <v>67</v>
      </c>
      <c r="E17" s="16">
        <v>1888434</v>
      </c>
      <c r="F17" s="16">
        <v>51</v>
      </c>
      <c r="G17" s="16">
        <v>41</v>
      </c>
      <c r="H17" s="16">
        <v>10</v>
      </c>
      <c r="I17" s="16">
        <v>1453112</v>
      </c>
    </row>
    <row r="18" spans="1:9" ht="11.1" customHeight="1" x14ac:dyDescent="0.3">
      <c r="A18" s="15" t="s">
        <v>51</v>
      </c>
      <c r="B18" s="16">
        <v>135</v>
      </c>
      <c r="C18" s="16">
        <v>103</v>
      </c>
      <c r="D18" s="16">
        <v>32</v>
      </c>
      <c r="E18" s="16">
        <v>1464521</v>
      </c>
      <c r="F18" s="16">
        <v>194</v>
      </c>
      <c r="G18" s="16">
        <v>151</v>
      </c>
      <c r="H18" s="16">
        <v>43</v>
      </c>
      <c r="I18" s="16">
        <v>3181471</v>
      </c>
    </row>
    <row r="19" spans="1:9" ht="11.1" customHeight="1" x14ac:dyDescent="0.3">
      <c r="A19" s="15" t="s">
        <v>52</v>
      </c>
      <c r="B19" s="16">
        <v>609</v>
      </c>
      <c r="C19" s="16">
        <v>502</v>
      </c>
      <c r="D19" s="16">
        <v>107</v>
      </c>
      <c r="E19" s="16">
        <v>1470420</v>
      </c>
      <c r="F19" s="16">
        <v>312</v>
      </c>
      <c r="G19" s="16">
        <v>213</v>
      </c>
      <c r="H19" s="16">
        <v>99</v>
      </c>
      <c r="I19" s="16">
        <v>4391922</v>
      </c>
    </row>
    <row r="20" spans="1:9" ht="11.1" customHeight="1" x14ac:dyDescent="0.3">
      <c r="A20" s="15" t="s">
        <v>53</v>
      </c>
      <c r="B20" s="16">
        <v>49</v>
      </c>
      <c r="C20" s="16">
        <v>26</v>
      </c>
      <c r="D20" s="16">
        <v>23</v>
      </c>
      <c r="E20" s="16">
        <v>600000</v>
      </c>
      <c r="F20" s="16">
        <v>75</v>
      </c>
      <c r="G20" s="16">
        <v>57</v>
      </c>
      <c r="H20" s="16">
        <v>18</v>
      </c>
      <c r="I20" s="16">
        <v>1193600</v>
      </c>
    </row>
    <row r="21" spans="1:9" ht="11.1" customHeight="1" x14ac:dyDescent="0.3">
      <c r="A21" s="15" t="s">
        <v>54</v>
      </c>
      <c r="B21" s="16">
        <v>330</v>
      </c>
      <c r="C21" s="16">
        <v>206</v>
      </c>
      <c r="D21" s="16">
        <v>124</v>
      </c>
      <c r="E21" s="16">
        <v>4932419</v>
      </c>
      <c r="F21" s="16">
        <v>125</v>
      </c>
      <c r="G21" s="16">
        <v>72</v>
      </c>
      <c r="H21" s="16">
        <v>53</v>
      </c>
      <c r="I21" s="16">
        <v>2373600</v>
      </c>
    </row>
    <row r="22" spans="1:9" ht="11.1" customHeight="1" x14ac:dyDescent="0.3">
      <c r="A22" s="15" t="s">
        <v>55</v>
      </c>
      <c r="B22" s="16">
        <v>506</v>
      </c>
      <c r="C22" s="16">
        <v>311</v>
      </c>
      <c r="D22" s="16">
        <v>195</v>
      </c>
      <c r="E22" s="16">
        <v>3132350</v>
      </c>
      <c r="F22" s="16">
        <v>152</v>
      </c>
      <c r="G22" s="16">
        <v>101</v>
      </c>
      <c r="H22" s="16">
        <v>51</v>
      </c>
      <c r="I22" s="16">
        <v>3575543</v>
      </c>
    </row>
    <row r="23" spans="1:9" ht="11.1" customHeight="1" x14ac:dyDescent="0.3">
      <c r="A23" s="15" t="s">
        <v>56</v>
      </c>
      <c r="B23" s="16">
        <v>44</v>
      </c>
      <c r="C23" s="16">
        <v>28</v>
      </c>
      <c r="D23" s="16">
        <v>16</v>
      </c>
      <c r="E23" s="16">
        <v>1012323</v>
      </c>
      <c r="F23" s="16">
        <v>30</v>
      </c>
      <c r="G23" s="16">
        <v>22</v>
      </c>
      <c r="H23" s="16">
        <v>8</v>
      </c>
      <c r="I23" s="16">
        <v>527750</v>
      </c>
    </row>
    <row r="24" spans="1:9" ht="11.1" customHeight="1" x14ac:dyDescent="0.3">
      <c r="A24" s="15" t="s">
        <v>57</v>
      </c>
      <c r="B24" s="16">
        <v>11</v>
      </c>
      <c r="C24" s="16">
        <v>8</v>
      </c>
      <c r="D24" s="16">
        <v>3</v>
      </c>
      <c r="E24" s="16">
        <v>391272</v>
      </c>
      <c r="F24" s="16">
        <v>73</v>
      </c>
      <c r="G24" s="16">
        <v>56</v>
      </c>
      <c r="H24" s="16">
        <v>17</v>
      </c>
      <c r="I24" s="16">
        <v>1447875</v>
      </c>
    </row>
    <row r="25" spans="1:9" ht="11.1" customHeight="1" x14ac:dyDescent="0.3">
      <c r="A25" s="15" t="s">
        <v>58</v>
      </c>
      <c r="B25" s="16">
        <v>28</v>
      </c>
      <c r="C25" s="16">
        <v>14</v>
      </c>
      <c r="D25" s="16">
        <v>14</v>
      </c>
      <c r="E25" s="16">
        <v>546672</v>
      </c>
      <c r="F25" s="16">
        <v>40</v>
      </c>
      <c r="G25" s="16">
        <v>18</v>
      </c>
      <c r="H25" s="16">
        <v>22</v>
      </c>
      <c r="I25" s="16">
        <v>684000</v>
      </c>
    </row>
    <row r="26" spans="1:9" ht="11.1" customHeight="1" x14ac:dyDescent="0.3">
      <c r="A26" s="15" t="s">
        <v>59</v>
      </c>
      <c r="B26" s="16">
        <v>53</v>
      </c>
      <c r="C26" s="16">
        <v>26</v>
      </c>
      <c r="D26" s="16">
        <v>27</v>
      </c>
      <c r="E26" s="16">
        <v>1641708</v>
      </c>
      <c r="F26" s="16">
        <v>63</v>
      </c>
      <c r="G26" s="16">
        <v>43</v>
      </c>
      <c r="H26" s="16">
        <v>20</v>
      </c>
      <c r="I26" s="16">
        <v>2269838</v>
      </c>
    </row>
    <row r="27" spans="1:9" ht="11.1" customHeight="1" x14ac:dyDescent="0.3">
      <c r="A27" s="15" t="s">
        <v>60</v>
      </c>
      <c r="B27" s="16">
        <v>48</v>
      </c>
      <c r="C27" s="16">
        <v>29</v>
      </c>
      <c r="D27" s="16">
        <v>19</v>
      </c>
      <c r="E27" s="16">
        <v>1144085</v>
      </c>
      <c r="F27" s="16">
        <v>36</v>
      </c>
      <c r="G27" s="16">
        <v>25</v>
      </c>
      <c r="H27" s="16">
        <v>11</v>
      </c>
      <c r="I27" s="16">
        <v>571057</v>
      </c>
    </row>
    <row r="28" spans="1:9" ht="11.1" customHeight="1" x14ac:dyDescent="0.3">
      <c r="A28" s="15" t="s">
        <v>61</v>
      </c>
      <c r="B28" s="16">
        <v>299</v>
      </c>
      <c r="C28" s="16">
        <v>164</v>
      </c>
      <c r="D28" s="16">
        <v>135</v>
      </c>
      <c r="E28" s="16">
        <v>4501779</v>
      </c>
      <c r="F28" s="16">
        <v>185</v>
      </c>
      <c r="G28" s="16">
        <v>113</v>
      </c>
      <c r="H28" s="16">
        <v>72</v>
      </c>
      <c r="I28" s="16">
        <v>2988039</v>
      </c>
    </row>
    <row r="29" spans="1:9" s="13" customFormat="1" ht="11.1" customHeight="1" x14ac:dyDescent="0.3">
      <c r="A29" s="15" t="s">
        <v>220</v>
      </c>
      <c r="B29" s="14">
        <v>2409</v>
      </c>
      <c r="C29" s="14">
        <v>1890</v>
      </c>
      <c r="D29" s="14">
        <v>519</v>
      </c>
      <c r="E29" s="14">
        <v>21720505</v>
      </c>
      <c r="F29" s="16">
        <v>894</v>
      </c>
      <c r="G29" s="16">
        <v>637</v>
      </c>
      <c r="H29" s="16">
        <v>257</v>
      </c>
      <c r="I29" s="14">
        <v>12617750</v>
      </c>
    </row>
    <row r="30" spans="1:9" s="13" customFormat="1" ht="11.1" customHeight="1" x14ac:dyDescent="0.3">
      <c r="A30" s="15" t="s">
        <v>221</v>
      </c>
      <c r="B30" s="14">
        <v>60</v>
      </c>
      <c r="C30" s="14">
        <v>32</v>
      </c>
      <c r="D30" s="14">
        <v>28</v>
      </c>
      <c r="E30" s="14">
        <v>628672</v>
      </c>
      <c r="F30" s="16">
        <v>413</v>
      </c>
      <c r="G30" s="16">
        <v>279</v>
      </c>
      <c r="H30" s="16">
        <v>134</v>
      </c>
      <c r="I30" s="14">
        <v>6991507</v>
      </c>
    </row>
    <row r="31" spans="1:9" ht="11.1" customHeight="1" x14ac:dyDescent="0.3">
      <c r="A31" s="15" t="s">
        <v>62</v>
      </c>
      <c r="B31" s="16">
        <v>5</v>
      </c>
      <c r="C31" s="16">
        <v>2</v>
      </c>
      <c r="D31" s="16">
        <v>3</v>
      </c>
      <c r="E31" s="16">
        <v>104832</v>
      </c>
      <c r="F31" s="16">
        <v>5</v>
      </c>
      <c r="G31" s="16">
        <v>2</v>
      </c>
      <c r="H31" s="16">
        <v>3</v>
      </c>
      <c r="I31" s="16">
        <v>79625</v>
      </c>
    </row>
    <row r="32" spans="1:9" ht="11.1" customHeight="1" x14ac:dyDescent="0.3">
      <c r="A32" s="26" t="s">
        <v>63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1.1" customHeight="1" x14ac:dyDescent="0.3">
      <c r="A33" s="238" t="s">
        <v>32</v>
      </c>
      <c r="B33" s="238"/>
      <c r="C33" s="238"/>
      <c r="D33" s="238"/>
      <c r="E33" s="238"/>
      <c r="F33" s="238"/>
      <c r="G33" s="238"/>
      <c r="H33" s="238"/>
      <c r="I33" s="238"/>
    </row>
    <row r="34" spans="1:9" x14ac:dyDescent="0.3">
      <c r="A34" s="5" t="s">
        <v>13</v>
      </c>
      <c r="B34" s="17"/>
      <c r="C34" s="17"/>
      <c r="D34" s="17"/>
      <c r="E34" s="17"/>
      <c r="F34" s="17"/>
      <c r="G34" s="17"/>
      <c r="H34" s="17"/>
      <c r="I34" s="17"/>
    </row>
    <row r="36" spans="1:9" hidden="1" x14ac:dyDescent="0.3">
      <c r="A36" s="18" t="s">
        <v>36</v>
      </c>
      <c r="B36" s="19">
        <f>B7-歷年!B22</f>
        <v>0</v>
      </c>
      <c r="C36" s="19">
        <f>C7-歷年!C22</f>
        <v>0</v>
      </c>
      <c r="D36" s="19">
        <f>D7-歷年!D22</f>
        <v>0</v>
      </c>
      <c r="E36" s="19">
        <f>E7-歷年!E22</f>
        <v>0</v>
      </c>
      <c r="F36" s="19">
        <f>F7-歷年!F22</f>
        <v>0</v>
      </c>
      <c r="G36" s="19">
        <f>G7-歷年!G22</f>
        <v>0</v>
      </c>
      <c r="H36" s="19">
        <f>H7-歷年!H22</f>
        <v>0</v>
      </c>
      <c r="I36" s="19">
        <f>I7-歷年!I22</f>
        <v>0</v>
      </c>
    </row>
    <row r="37" spans="1:9" x14ac:dyDescent="0.3">
      <c r="B37" s="19"/>
      <c r="C37" s="19"/>
      <c r="D37" s="19"/>
      <c r="E37" s="19"/>
      <c r="F37" s="19"/>
      <c r="G37" s="19"/>
      <c r="H37" s="19"/>
      <c r="I37" s="19"/>
    </row>
    <row r="38" spans="1:9" x14ac:dyDescent="0.3">
      <c r="B38" s="19"/>
      <c r="C38" s="19"/>
      <c r="D38" s="19"/>
      <c r="E38" s="19"/>
      <c r="F38" s="19"/>
      <c r="G38" s="19"/>
      <c r="H38" s="19"/>
      <c r="I38" s="19"/>
    </row>
    <row r="39" spans="1:9" x14ac:dyDescent="0.3">
      <c r="B39" s="19"/>
      <c r="C39" s="19"/>
      <c r="D39" s="19"/>
      <c r="E39" s="19"/>
      <c r="F39" s="19"/>
      <c r="G39" s="19"/>
      <c r="H39" s="19"/>
      <c r="I39" s="19"/>
    </row>
    <row r="40" spans="1:9" x14ac:dyDescent="0.3">
      <c r="B40" s="19"/>
      <c r="C40" s="19"/>
      <c r="D40" s="19"/>
      <c r="E40" s="19"/>
      <c r="F40" s="19"/>
      <c r="G40" s="19"/>
      <c r="H40" s="19"/>
      <c r="I40" s="19"/>
    </row>
    <row r="41" spans="1:9" x14ac:dyDescent="0.3">
      <c r="B41" s="19"/>
      <c r="C41" s="19"/>
      <c r="D41" s="19"/>
      <c r="E41" s="19"/>
      <c r="F41" s="19"/>
      <c r="G41" s="19"/>
      <c r="H41" s="19"/>
      <c r="I41" s="19"/>
    </row>
    <row r="42" spans="1:9" x14ac:dyDescent="0.3">
      <c r="B42" s="19"/>
      <c r="C42" s="19"/>
      <c r="D42" s="19"/>
      <c r="E42" s="19"/>
      <c r="F42" s="19"/>
      <c r="G42" s="19"/>
      <c r="H42" s="19"/>
      <c r="I42" s="19"/>
    </row>
  </sheetData>
  <sheetProtection selectLockedCells="1" selectUnlockedCells="1"/>
  <mergeCells count="8">
    <mergeCell ref="I5:I6"/>
    <mergeCell ref="A33:I33"/>
    <mergeCell ref="A3:A6"/>
    <mergeCell ref="B3:E3"/>
    <mergeCell ref="F3:I3"/>
    <mergeCell ref="B4:D4"/>
    <mergeCell ref="F4:H4"/>
    <mergeCell ref="E5:E6"/>
  </mergeCells>
  <phoneticPr fontId="0" type="noConversion"/>
  <conditionalFormatting sqref="B36:I42">
    <cfRule type="cellIs" dxfId="0" priority="1" stopIfTrue="1" operator="notEqual">
      <formula>0</formula>
    </cfRule>
  </conditionalFormatting>
  <printOptions horizontalCentered="1" verticalCentered="1"/>
  <pageMargins left="0.39374999999999999" right="0.39374999999999999" top="0.19652777777777777" bottom="0.19652777777777777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pane xSplit="2" ySplit="7" topLeftCell="C8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6384" width="7.7109375" style="139"/>
  </cols>
  <sheetData>
    <row r="1" spans="1:10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0" s="125" customFormat="1" ht="13.9" customHeight="1" x14ac:dyDescent="0.3">
      <c r="A2" s="200" t="s">
        <v>275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0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0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0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0" s="109" customFormat="1" ht="14.45" customHeight="1" x14ac:dyDescent="0.3">
      <c r="A6" s="218"/>
      <c r="B6" s="219"/>
      <c r="C6" s="108" t="s">
        <v>9</v>
      </c>
      <c r="D6" s="108" t="s">
        <v>10</v>
      </c>
      <c r="E6" s="205" t="s">
        <v>11</v>
      </c>
      <c r="F6" s="225"/>
      <c r="G6" s="108" t="s">
        <v>9</v>
      </c>
      <c r="H6" s="108" t="s">
        <v>10</v>
      </c>
      <c r="I6" s="205" t="s">
        <v>11</v>
      </c>
      <c r="J6" s="226"/>
    </row>
    <row r="7" spans="1:10" s="131" customFormat="1" ht="14.1" customHeight="1" x14ac:dyDescent="0.3">
      <c r="A7" s="173" t="s">
        <v>212</v>
      </c>
      <c r="B7" s="132" t="s">
        <v>211</v>
      </c>
      <c r="C7" s="63">
        <v>1780</v>
      </c>
      <c r="D7" s="64">
        <v>1200</v>
      </c>
      <c r="E7" s="64">
        <v>580</v>
      </c>
      <c r="F7" s="64">
        <v>61519978</v>
      </c>
      <c r="G7" s="64">
        <v>3398</v>
      </c>
      <c r="H7" s="64">
        <v>2404</v>
      </c>
      <c r="I7" s="64">
        <v>994</v>
      </c>
      <c r="J7" s="64">
        <v>60345180</v>
      </c>
    </row>
    <row r="8" spans="1:10" s="134" customFormat="1" ht="14.1" customHeight="1" x14ac:dyDescent="0.3">
      <c r="A8" s="65" t="s">
        <v>154</v>
      </c>
      <c r="B8" s="68" t="s">
        <v>155</v>
      </c>
      <c r="C8" s="145">
        <v>257</v>
      </c>
      <c r="D8" s="146">
        <v>155</v>
      </c>
      <c r="E8" s="146">
        <v>102</v>
      </c>
      <c r="F8" s="146">
        <v>10560905</v>
      </c>
      <c r="G8" s="146">
        <v>336</v>
      </c>
      <c r="H8" s="146">
        <v>236</v>
      </c>
      <c r="I8" s="146">
        <v>100</v>
      </c>
      <c r="J8" s="146">
        <v>7611245</v>
      </c>
    </row>
    <row r="9" spans="1:10" s="134" customFormat="1" ht="14.1" customHeight="1" x14ac:dyDescent="0.3">
      <c r="A9" s="65" t="s">
        <v>156</v>
      </c>
      <c r="B9" s="68" t="s">
        <v>157</v>
      </c>
      <c r="C9" s="145">
        <v>205</v>
      </c>
      <c r="D9" s="146">
        <v>148</v>
      </c>
      <c r="E9" s="146">
        <v>57</v>
      </c>
      <c r="F9" s="146">
        <v>6406535</v>
      </c>
      <c r="G9" s="146">
        <v>381</v>
      </c>
      <c r="H9" s="146">
        <v>236</v>
      </c>
      <c r="I9" s="146">
        <v>145</v>
      </c>
      <c r="J9" s="146">
        <v>6660904</v>
      </c>
    </row>
    <row r="10" spans="1:10" s="134" customFormat="1" ht="14.1" customHeight="1" x14ac:dyDescent="0.3">
      <c r="A10" s="172" t="s">
        <v>158</v>
      </c>
      <c r="B10" s="68" t="s">
        <v>159</v>
      </c>
      <c r="C10" s="145">
        <v>347</v>
      </c>
      <c r="D10" s="146">
        <v>285</v>
      </c>
      <c r="E10" s="146">
        <v>62</v>
      </c>
      <c r="F10" s="146">
        <v>6528616</v>
      </c>
      <c r="G10" s="146">
        <v>245</v>
      </c>
      <c r="H10" s="146">
        <v>156</v>
      </c>
      <c r="I10" s="146">
        <v>89</v>
      </c>
      <c r="J10" s="146">
        <v>5658994</v>
      </c>
    </row>
    <row r="11" spans="1:10" s="134" customFormat="1" ht="12.75" customHeight="1" x14ac:dyDescent="0.3">
      <c r="A11" s="172" t="s">
        <v>160</v>
      </c>
      <c r="B11" s="68" t="s">
        <v>161</v>
      </c>
      <c r="C11" s="145">
        <v>283</v>
      </c>
      <c r="D11" s="146">
        <v>155</v>
      </c>
      <c r="E11" s="146">
        <v>128</v>
      </c>
      <c r="F11" s="146">
        <v>15056657</v>
      </c>
      <c r="G11" s="146">
        <v>306</v>
      </c>
      <c r="H11" s="146">
        <v>177</v>
      </c>
      <c r="I11" s="146">
        <v>129</v>
      </c>
      <c r="J11" s="146">
        <v>3491200</v>
      </c>
    </row>
    <row r="12" spans="1:10" s="134" customFormat="1" ht="14.1" customHeight="1" x14ac:dyDescent="0.3">
      <c r="A12" s="65" t="s">
        <v>162</v>
      </c>
      <c r="B12" s="68" t="s">
        <v>163</v>
      </c>
      <c r="C12" s="145">
        <v>94</v>
      </c>
      <c r="D12" s="146">
        <v>64</v>
      </c>
      <c r="E12" s="146">
        <v>30</v>
      </c>
      <c r="F12" s="146">
        <v>1460103</v>
      </c>
      <c r="G12" s="146">
        <v>290</v>
      </c>
      <c r="H12" s="146">
        <v>208</v>
      </c>
      <c r="I12" s="146">
        <v>82</v>
      </c>
      <c r="J12" s="146">
        <v>5444536</v>
      </c>
    </row>
    <row r="13" spans="1:10" s="134" customFormat="1" ht="14.1" customHeight="1" x14ac:dyDescent="0.3">
      <c r="A13" s="65" t="s">
        <v>164</v>
      </c>
      <c r="B13" s="68" t="s">
        <v>165</v>
      </c>
      <c r="C13" s="145">
        <v>82</v>
      </c>
      <c r="D13" s="146">
        <v>49</v>
      </c>
      <c r="E13" s="146">
        <v>33</v>
      </c>
      <c r="F13" s="146">
        <v>3197905</v>
      </c>
      <c r="G13" s="146">
        <v>243</v>
      </c>
      <c r="H13" s="146">
        <v>167</v>
      </c>
      <c r="I13" s="146">
        <v>76</v>
      </c>
      <c r="J13" s="146">
        <v>2876256</v>
      </c>
    </row>
    <row r="14" spans="1:10" s="134" customFormat="1" ht="14.1" customHeight="1" x14ac:dyDescent="0.3">
      <c r="A14" s="136" t="s">
        <v>112</v>
      </c>
      <c r="B14" s="68" t="s">
        <v>166</v>
      </c>
      <c r="C14" s="145">
        <v>13</v>
      </c>
      <c r="D14" s="146">
        <v>5</v>
      </c>
      <c r="E14" s="146">
        <v>8</v>
      </c>
      <c r="F14" s="146">
        <v>495542</v>
      </c>
      <c r="G14" s="146">
        <v>130</v>
      </c>
      <c r="H14" s="146">
        <v>100</v>
      </c>
      <c r="I14" s="146">
        <v>30</v>
      </c>
      <c r="J14" s="146">
        <v>3156800</v>
      </c>
    </row>
    <row r="15" spans="1:10" s="134" customFormat="1" ht="14.1" customHeight="1" x14ac:dyDescent="0.3">
      <c r="A15" s="136" t="s">
        <v>113</v>
      </c>
      <c r="B15" s="68" t="s">
        <v>167</v>
      </c>
      <c r="C15" s="145">
        <v>21</v>
      </c>
      <c r="D15" s="146">
        <v>14</v>
      </c>
      <c r="E15" s="146">
        <v>7</v>
      </c>
      <c r="F15" s="146">
        <v>595878</v>
      </c>
      <c r="G15" s="146">
        <v>35</v>
      </c>
      <c r="H15" s="146">
        <v>29</v>
      </c>
      <c r="I15" s="146">
        <v>6</v>
      </c>
      <c r="J15" s="146">
        <v>686625</v>
      </c>
    </row>
    <row r="16" spans="1:10" s="134" customFormat="1" ht="14.1" customHeight="1" x14ac:dyDescent="0.3">
      <c r="A16" s="136" t="s">
        <v>114</v>
      </c>
      <c r="B16" s="68" t="s">
        <v>168</v>
      </c>
      <c r="C16" s="145">
        <v>22</v>
      </c>
      <c r="D16" s="146">
        <v>8</v>
      </c>
      <c r="E16" s="146">
        <v>14</v>
      </c>
      <c r="F16" s="146">
        <v>874244</v>
      </c>
      <c r="G16" s="146">
        <v>58</v>
      </c>
      <c r="H16" s="146">
        <v>42</v>
      </c>
      <c r="I16" s="146">
        <v>16</v>
      </c>
      <c r="J16" s="146">
        <v>923625</v>
      </c>
    </row>
    <row r="17" spans="1:10" s="134" customFormat="1" ht="14.1" customHeight="1" x14ac:dyDescent="0.3">
      <c r="A17" s="136" t="s">
        <v>115</v>
      </c>
      <c r="B17" s="68" t="s">
        <v>169</v>
      </c>
      <c r="C17" s="145">
        <v>68</v>
      </c>
      <c r="D17" s="146">
        <v>48</v>
      </c>
      <c r="E17" s="146">
        <v>20</v>
      </c>
      <c r="F17" s="146">
        <v>2269506</v>
      </c>
      <c r="G17" s="146">
        <v>228</v>
      </c>
      <c r="H17" s="146">
        <v>166</v>
      </c>
      <c r="I17" s="146">
        <v>62</v>
      </c>
      <c r="J17" s="146">
        <v>4267740</v>
      </c>
    </row>
    <row r="18" spans="1:10" s="134" customFormat="1" ht="14.1" customHeight="1" x14ac:dyDescent="0.3">
      <c r="A18" s="136" t="s">
        <v>116</v>
      </c>
      <c r="B18" s="68" t="s">
        <v>170</v>
      </c>
      <c r="C18" s="145">
        <v>37</v>
      </c>
      <c r="D18" s="146">
        <v>29</v>
      </c>
      <c r="E18" s="146">
        <v>8</v>
      </c>
      <c r="F18" s="146">
        <v>669932</v>
      </c>
      <c r="G18" s="146">
        <v>201</v>
      </c>
      <c r="H18" s="146">
        <v>148</v>
      </c>
      <c r="I18" s="146">
        <v>53</v>
      </c>
      <c r="J18" s="146">
        <v>3095427</v>
      </c>
    </row>
    <row r="19" spans="1:10" s="134" customFormat="1" ht="14.1" customHeight="1" x14ac:dyDescent="0.3">
      <c r="A19" s="136" t="s">
        <v>117</v>
      </c>
      <c r="B19" s="68" t="s">
        <v>172</v>
      </c>
      <c r="C19" s="145">
        <v>95</v>
      </c>
      <c r="D19" s="146">
        <v>70</v>
      </c>
      <c r="E19" s="146">
        <v>25</v>
      </c>
      <c r="F19" s="146">
        <v>5288927</v>
      </c>
      <c r="G19" s="146">
        <v>308</v>
      </c>
      <c r="H19" s="146">
        <v>246</v>
      </c>
      <c r="I19" s="146">
        <v>62</v>
      </c>
      <c r="J19" s="146">
        <v>5420979</v>
      </c>
    </row>
    <row r="20" spans="1:10" s="134" customFormat="1" ht="14.1" customHeight="1" x14ac:dyDescent="0.3">
      <c r="A20" s="136" t="s">
        <v>118</v>
      </c>
      <c r="B20" s="68" t="s">
        <v>173</v>
      </c>
      <c r="C20" s="145">
        <v>38</v>
      </c>
      <c r="D20" s="146">
        <v>29</v>
      </c>
      <c r="E20" s="146">
        <v>9</v>
      </c>
      <c r="F20" s="146">
        <v>823885</v>
      </c>
      <c r="G20" s="146">
        <v>112</v>
      </c>
      <c r="H20" s="146">
        <v>79</v>
      </c>
      <c r="I20" s="146">
        <v>33</v>
      </c>
      <c r="J20" s="146">
        <v>2886900</v>
      </c>
    </row>
    <row r="21" spans="1:10" s="134" customFormat="1" ht="14.1" customHeight="1" x14ac:dyDescent="0.3">
      <c r="A21" s="136" t="s">
        <v>119</v>
      </c>
      <c r="B21" s="68" t="s">
        <v>174</v>
      </c>
      <c r="C21" s="145">
        <v>81</v>
      </c>
      <c r="D21" s="146">
        <v>61</v>
      </c>
      <c r="E21" s="146">
        <v>20</v>
      </c>
      <c r="F21" s="146">
        <v>2030780</v>
      </c>
      <c r="G21" s="146">
        <v>183</v>
      </c>
      <c r="H21" s="146">
        <v>155</v>
      </c>
      <c r="I21" s="146">
        <v>28</v>
      </c>
      <c r="J21" s="146">
        <v>2011790</v>
      </c>
    </row>
    <row r="22" spans="1:10" s="134" customFormat="1" ht="14.1" customHeight="1" x14ac:dyDescent="0.3">
      <c r="A22" s="136" t="s">
        <v>120</v>
      </c>
      <c r="B22" s="68" t="s">
        <v>175</v>
      </c>
      <c r="C22" s="147">
        <v>26</v>
      </c>
      <c r="D22" s="148">
        <v>20</v>
      </c>
      <c r="E22" s="148">
        <v>6</v>
      </c>
      <c r="F22" s="148">
        <v>1324784</v>
      </c>
      <c r="G22" s="146">
        <v>120</v>
      </c>
      <c r="H22" s="146">
        <v>99</v>
      </c>
      <c r="I22" s="146">
        <v>21</v>
      </c>
      <c r="J22" s="146">
        <v>2246920</v>
      </c>
    </row>
    <row r="23" spans="1:10" s="134" customFormat="1" ht="14.1" customHeight="1" x14ac:dyDescent="0.3">
      <c r="A23" s="136" t="s">
        <v>121</v>
      </c>
      <c r="B23" s="71" t="s">
        <v>176</v>
      </c>
      <c r="C23" s="145">
        <v>12</v>
      </c>
      <c r="D23" s="146">
        <v>6</v>
      </c>
      <c r="E23" s="146">
        <v>6</v>
      </c>
      <c r="F23" s="146">
        <v>226052</v>
      </c>
      <c r="G23" s="146">
        <v>48</v>
      </c>
      <c r="H23" s="146">
        <v>36</v>
      </c>
      <c r="I23" s="146">
        <v>12</v>
      </c>
      <c r="J23" s="146">
        <v>696865</v>
      </c>
    </row>
    <row r="24" spans="1:10" s="134" customFormat="1" ht="14.1" customHeight="1" x14ac:dyDescent="0.3">
      <c r="A24" s="136" t="s">
        <v>122</v>
      </c>
      <c r="B24" s="68" t="s">
        <v>177</v>
      </c>
      <c r="C24" s="145">
        <v>15</v>
      </c>
      <c r="D24" s="146">
        <v>9</v>
      </c>
      <c r="E24" s="146">
        <v>6</v>
      </c>
      <c r="F24" s="146">
        <v>710869</v>
      </c>
      <c r="G24" s="146">
        <v>12</v>
      </c>
      <c r="H24" s="146">
        <v>10</v>
      </c>
      <c r="I24" s="146">
        <v>2</v>
      </c>
      <c r="J24" s="146">
        <v>207900</v>
      </c>
    </row>
    <row r="25" spans="1:10" s="134" customFormat="1" ht="14.1" customHeight="1" x14ac:dyDescent="0.3">
      <c r="A25" s="136" t="s">
        <v>123</v>
      </c>
      <c r="B25" s="68" t="s">
        <v>178</v>
      </c>
      <c r="C25" s="145">
        <v>22</v>
      </c>
      <c r="D25" s="146">
        <v>6</v>
      </c>
      <c r="E25" s="146">
        <v>16</v>
      </c>
      <c r="F25" s="146">
        <v>899726</v>
      </c>
      <c r="G25" s="146">
        <v>35</v>
      </c>
      <c r="H25" s="146">
        <v>25</v>
      </c>
      <c r="I25" s="146">
        <v>10</v>
      </c>
      <c r="J25" s="146">
        <v>601700</v>
      </c>
    </row>
    <row r="26" spans="1:10" s="134" customFormat="1" ht="14.1" customHeight="1" x14ac:dyDescent="0.3">
      <c r="A26" s="136" t="s">
        <v>124</v>
      </c>
      <c r="B26" s="68" t="s">
        <v>179</v>
      </c>
      <c r="C26" s="145">
        <v>33</v>
      </c>
      <c r="D26" s="146">
        <v>21</v>
      </c>
      <c r="E26" s="146">
        <v>12</v>
      </c>
      <c r="F26" s="146">
        <v>1461541</v>
      </c>
      <c r="G26" s="146">
        <v>91</v>
      </c>
      <c r="H26" s="146">
        <v>58</v>
      </c>
      <c r="I26" s="146">
        <v>33</v>
      </c>
      <c r="J26" s="146">
        <v>1679450</v>
      </c>
    </row>
    <row r="27" spans="1:10" s="134" customFormat="1" ht="14.1" customHeight="1" x14ac:dyDescent="0.3">
      <c r="A27" s="136" t="s">
        <v>125</v>
      </c>
      <c r="B27" s="68" t="s">
        <v>180</v>
      </c>
      <c r="C27" s="145">
        <v>20</v>
      </c>
      <c r="D27" s="146">
        <v>14</v>
      </c>
      <c r="E27" s="146">
        <v>6</v>
      </c>
      <c r="F27" s="146">
        <v>365720</v>
      </c>
      <c r="G27" s="146">
        <v>26</v>
      </c>
      <c r="H27" s="146">
        <v>22</v>
      </c>
      <c r="I27" s="146">
        <v>4</v>
      </c>
      <c r="J27" s="146">
        <v>453003</v>
      </c>
    </row>
    <row r="28" spans="1:10" s="131" customFormat="1" ht="14.1" customHeight="1" x14ac:dyDescent="0.3">
      <c r="A28" s="136" t="s">
        <v>171</v>
      </c>
      <c r="B28" s="68" t="s">
        <v>181</v>
      </c>
      <c r="C28" s="145">
        <v>9</v>
      </c>
      <c r="D28" s="146">
        <v>4</v>
      </c>
      <c r="E28" s="146">
        <v>5</v>
      </c>
      <c r="F28" s="146">
        <v>271871</v>
      </c>
      <c r="G28" s="146">
        <v>10</v>
      </c>
      <c r="H28" s="146">
        <v>9</v>
      </c>
      <c r="I28" s="146">
        <v>1</v>
      </c>
      <c r="J28" s="146">
        <v>266321</v>
      </c>
    </row>
    <row r="29" spans="1:10" ht="14.1" customHeight="1" x14ac:dyDescent="0.3">
      <c r="A29" s="137" t="s">
        <v>126</v>
      </c>
      <c r="B29" s="138" t="s">
        <v>182</v>
      </c>
      <c r="C29" s="169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</row>
    <row r="30" spans="1:10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</row>
    <row r="31" spans="1:10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</row>
    <row r="32" spans="1:10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</row>
    <row r="33" spans="2:10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</row>
    <row r="34" spans="2:10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</row>
    <row r="35" spans="2:10" ht="13.9" hidden="1" customHeight="1" x14ac:dyDescent="0.3">
      <c r="B35" s="139" t="s">
        <v>130</v>
      </c>
      <c r="C35" s="86">
        <f>C7-歷年!B62</f>
        <v>-2719</v>
      </c>
      <c r="D35" s="86">
        <f>D7-歷年!C62</f>
        <v>-1908</v>
      </c>
      <c r="E35" s="86">
        <f>E7-歷年!D62</f>
        <v>-811</v>
      </c>
      <c r="F35" s="86">
        <f>F7-歷年!E62</f>
        <v>-41039188</v>
      </c>
      <c r="G35" s="86">
        <f>G7-歷年!F62</f>
        <v>-7525</v>
      </c>
      <c r="H35" s="86">
        <f>H7-歷年!G62</f>
        <v>-5675</v>
      </c>
      <c r="I35" s="86">
        <f>I7-歷年!H62</f>
        <v>-1850</v>
      </c>
      <c r="J35" s="86">
        <f>J7-歷年!I62</f>
        <v>-118027415</v>
      </c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32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pane xSplit="2" ySplit="7" topLeftCell="C8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6384" width="7.7109375" style="139"/>
  </cols>
  <sheetData>
    <row r="1" spans="1:10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0" s="125" customFormat="1" ht="13.9" customHeight="1" x14ac:dyDescent="0.3">
      <c r="A2" s="200" t="s">
        <v>273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0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0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0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0" s="109" customFormat="1" ht="14.45" customHeight="1" x14ac:dyDescent="0.3">
      <c r="A6" s="218"/>
      <c r="B6" s="219"/>
      <c r="C6" s="108" t="s">
        <v>9</v>
      </c>
      <c r="D6" s="108" t="s">
        <v>10</v>
      </c>
      <c r="E6" s="204" t="s">
        <v>11</v>
      </c>
      <c r="F6" s="225"/>
      <c r="G6" s="108" t="s">
        <v>9</v>
      </c>
      <c r="H6" s="108" t="s">
        <v>10</v>
      </c>
      <c r="I6" s="204" t="s">
        <v>11</v>
      </c>
      <c r="J6" s="226"/>
    </row>
    <row r="7" spans="1:10" s="131" customFormat="1" ht="14.1" customHeight="1" x14ac:dyDescent="0.3">
      <c r="A7" s="173" t="s">
        <v>212</v>
      </c>
      <c r="B7" s="132" t="s">
        <v>211</v>
      </c>
      <c r="C7" s="63">
        <v>1840</v>
      </c>
      <c r="D7" s="64">
        <v>1281</v>
      </c>
      <c r="E7" s="64">
        <v>559</v>
      </c>
      <c r="F7" s="64">
        <v>57181139</v>
      </c>
      <c r="G7" s="64">
        <v>2752</v>
      </c>
      <c r="H7" s="64">
        <v>1986</v>
      </c>
      <c r="I7" s="64">
        <v>766</v>
      </c>
      <c r="J7" s="64">
        <v>53491635</v>
      </c>
    </row>
    <row r="8" spans="1:10" s="134" customFormat="1" ht="14.1" customHeight="1" x14ac:dyDescent="0.3">
      <c r="A8" s="65" t="s">
        <v>154</v>
      </c>
      <c r="B8" s="68" t="s">
        <v>155</v>
      </c>
      <c r="C8" s="145">
        <v>301</v>
      </c>
      <c r="D8" s="146">
        <v>163</v>
      </c>
      <c r="E8" s="146">
        <v>138</v>
      </c>
      <c r="F8" s="146">
        <v>13747415</v>
      </c>
      <c r="G8" s="146">
        <v>222</v>
      </c>
      <c r="H8" s="146">
        <v>149</v>
      </c>
      <c r="I8" s="146">
        <v>73</v>
      </c>
      <c r="J8" s="146">
        <v>5201195</v>
      </c>
    </row>
    <row r="9" spans="1:10" s="134" customFormat="1" ht="14.1" customHeight="1" x14ac:dyDescent="0.3">
      <c r="A9" s="65" t="s">
        <v>156</v>
      </c>
      <c r="B9" s="68" t="s">
        <v>157</v>
      </c>
      <c r="C9" s="145">
        <v>189</v>
      </c>
      <c r="D9" s="146">
        <v>134</v>
      </c>
      <c r="E9" s="146">
        <v>55</v>
      </c>
      <c r="F9" s="146">
        <v>7193832</v>
      </c>
      <c r="G9" s="146">
        <v>195</v>
      </c>
      <c r="H9" s="146">
        <v>134</v>
      </c>
      <c r="I9" s="146">
        <v>61</v>
      </c>
      <c r="J9" s="146">
        <v>3926300</v>
      </c>
    </row>
    <row r="10" spans="1:10" s="134" customFormat="1" ht="14.1" customHeight="1" x14ac:dyDescent="0.3">
      <c r="A10" s="172" t="s">
        <v>158</v>
      </c>
      <c r="B10" s="68" t="s">
        <v>159</v>
      </c>
      <c r="C10" s="145">
        <v>483</v>
      </c>
      <c r="D10" s="146">
        <v>435</v>
      </c>
      <c r="E10" s="146">
        <v>48</v>
      </c>
      <c r="F10" s="146">
        <v>6479368</v>
      </c>
      <c r="G10" s="146">
        <v>246</v>
      </c>
      <c r="H10" s="146">
        <v>163</v>
      </c>
      <c r="I10" s="146">
        <v>83</v>
      </c>
      <c r="J10" s="146">
        <v>6042750</v>
      </c>
    </row>
    <row r="11" spans="1:10" s="134" customFormat="1" ht="12.75" customHeight="1" x14ac:dyDescent="0.3">
      <c r="A11" s="172" t="s">
        <v>160</v>
      </c>
      <c r="B11" s="68" t="s">
        <v>161</v>
      </c>
      <c r="C11" s="145">
        <v>245</v>
      </c>
      <c r="D11" s="146">
        <v>141</v>
      </c>
      <c r="E11" s="146">
        <v>104</v>
      </c>
      <c r="F11" s="146">
        <v>8367041</v>
      </c>
      <c r="G11" s="146">
        <v>121</v>
      </c>
      <c r="H11" s="146">
        <v>85</v>
      </c>
      <c r="I11" s="146">
        <v>36</v>
      </c>
      <c r="J11" s="146">
        <v>2236095</v>
      </c>
    </row>
    <row r="12" spans="1:10" s="134" customFormat="1" ht="14.1" customHeight="1" x14ac:dyDescent="0.3">
      <c r="A12" s="65" t="s">
        <v>162</v>
      </c>
      <c r="B12" s="68" t="s">
        <v>163</v>
      </c>
      <c r="C12" s="145">
        <v>86</v>
      </c>
      <c r="D12" s="146">
        <v>52</v>
      </c>
      <c r="E12" s="146">
        <v>34</v>
      </c>
      <c r="F12" s="146">
        <v>1269438</v>
      </c>
      <c r="G12" s="146">
        <v>348</v>
      </c>
      <c r="H12" s="146">
        <v>251</v>
      </c>
      <c r="I12" s="146">
        <v>97</v>
      </c>
      <c r="J12" s="146">
        <v>6622889</v>
      </c>
    </row>
    <row r="13" spans="1:10" s="134" customFormat="1" ht="14.1" customHeight="1" x14ac:dyDescent="0.3">
      <c r="A13" s="65" t="s">
        <v>164</v>
      </c>
      <c r="B13" s="68" t="s">
        <v>165</v>
      </c>
      <c r="C13" s="145">
        <v>80</v>
      </c>
      <c r="D13" s="146">
        <v>53</v>
      </c>
      <c r="E13" s="146">
        <v>27</v>
      </c>
      <c r="F13" s="146">
        <v>2665618</v>
      </c>
      <c r="G13" s="146">
        <v>212</v>
      </c>
      <c r="H13" s="146">
        <v>150</v>
      </c>
      <c r="I13" s="146">
        <v>62</v>
      </c>
      <c r="J13" s="146">
        <v>2568160</v>
      </c>
    </row>
    <row r="14" spans="1:10" s="134" customFormat="1" ht="14.1" customHeight="1" x14ac:dyDescent="0.3">
      <c r="A14" s="136" t="s">
        <v>112</v>
      </c>
      <c r="B14" s="68" t="s">
        <v>166</v>
      </c>
      <c r="C14" s="145">
        <v>7</v>
      </c>
      <c r="D14" s="146">
        <v>5</v>
      </c>
      <c r="E14" s="146">
        <v>2</v>
      </c>
      <c r="F14" s="146">
        <v>231812</v>
      </c>
      <c r="G14" s="146">
        <v>138</v>
      </c>
      <c r="H14" s="146">
        <v>101</v>
      </c>
      <c r="I14" s="146">
        <v>37</v>
      </c>
      <c r="J14" s="146">
        <v>2827600</v>
      </c>
    </row>
    <row r="15" spans="1:10" s="134" customFormat="1" ht="14.1" customHeight="1" x14ac:dyDescent="0.3">
      <c r="A15" s="136" t="s">
        <v>113</v>
      </c>
      <c r="B15" s="68" t="s">
        <v>167</v>
      </c>
      <c r="C15" s="145">
        <v>15</v>
      </c>
      <c r="D15" s="146">
        <v>8</v>
      </c>
      <c r="E15" s="146">
        <v>7</v>
      </c>
      <c r="F15" s="146">
        <v>748483</v>
      </c>
      <c r="G15" s="146">
        <v>24</v>
      </c>
      <c r="H15" s="146">
        <v>19</v>
      </c>
      <c r="I15" s="146">
        <v>5</v>
      </c>
      <c r="J15" s="146">
        <v>455175</v>
      </c>
    </row>
    <row r="16" spans="1:10" s="134" customFormat="1" ht="14.1" customHeight="1" x14ac:dyDescent="0.3">
      <c r="A16" s="136" t="s">
        <v>114</v>
      </c>
      <c r="B16" s="68" t="s">
        <v>168</v>
      </c>
      <c r="C16" s="145">
        <v>15</v>
      </c>
      <c r="D16" s="146">
        <v>8</v>
      </c>
      <c r="E16" s="146">
        <v>7</v>
      </c>
      <c r="F16" s="146">
        <v>898739</v>
      </c>
      <c r="G16" s="146">
        <v>52</v>
      </c>
      <c r="H16" s="146">
        <v>42</v>
      </c>
      <c r="I16" s="146">
        <v>10</v>
      </c>
      <c r="J16" s="146">
        <v>723750</v>
      </c>
    </row>
    <row r="17" spans="1:10" s="134" customFormat="1" ht="14.1" customHeight="1" x14ac:dyDescent="0.3">
      <c r="A17" s="136" t="s">
        <v>115</v>
      </c>
      <c r="B17" s="68" t="s">
        <v>169</v>
      </c>
      <c r="C17" s="145">
        <v>72</v>
      </c>
      <c r="D17" s="146">
        <v>51</v>
      </c>
      <c r="E17" s="146">
        <v>21</v>
      </c>
      <c r="F17" s="146">
        <v>2906142</v>
      </c>
      <c r="G17" s="146">
        <v>243</v>
      </c>
      <c r="H17" s="146">
        <v>175</v>
      </c>
      <c r="I17" s="146">
        <v>68</v>
      </c>
      <c r="J17" s="146">
        <v>4873283</v>
      </c>
    </row>
    <row r="18" spans="1:10" s="134" customFormat="1" ht="14.1" customHeight="1" x14ac:dyDescent="0.3">
      <c r="A18" s="136" t="s">
        <v>116</v>
      </c>
      <c r="B18" s="68" t="s">
        <v>170</v>
      </c>
      <c r="C18" s="145">
        <v>38</v>
      </c>
      <c r="D18" s="146">
        <v>32</v>
      </c>
      <c r="E18" s="146">
        <v>6</v>
      </c>
      <c r="F18" s="146">
        <v>538567</v>
      </c>
      <c r="G18" s="146">
        <v>183</v>
      </c>
      <c r="H18" s="146">
        <v>127</v>
      </c>
      <c r="I18" s="146">
        <v>56</v>
      </c>
      <c r="J18" s="146">
        <v>3205436</v>
      </c>
    </row>
    <row r="19" spans="1:10" s="134" customFormat="1" ht="14.1" customHeight="1" x14ac:dyDescent="0.3">
      <c r="A19" s="136" t="s">
        <v>117</v>
      </c>
      <c r="B19" s="68" t="s">
        <v>172</v>
      </c>
      <c r="C19" s="145">
        <v>73</v>
      </c>
      <c r="D19" s="146">
        <v>54</v>
      </c>
      <c r="E19" s="146">
        <v>19</v>
      </c>
      <c r="F19" s="146">
        <v>2993885</v>
      </c>
      <c r="G19" s="146">
        <v>282</v>
      </c>
      <c r="H19" s="146">
        <v>230</v>
      </c>
      <c r="I19" s="146">
        <v>52</v>
      </c>
      <c r="J19" s="146">
        <v>5375303</v>
      </c>
    </row>
    <row r="20" spans="1:10" s="134" customFormat="1" ht="14.1" customHeight="1" x14ac:dyDescent="0.3">
      <c r="A20" s="136" t="s">
        <v>118</v>
      </c>
      <c r="B20" s="68" t="s">
        <v>173</v>
      </c>
      <c r="C20" s="145">
        <v>36</v>
      </c>
      <c r="D20" s="146">
        <v>26</v>
      </c>
      <c r="E20" s="146">
        <v>10</v>
      </c>
      <c r="F20" s="146">
        <v>1118209</v>
      </c>
      <c r="G20" s="146">
        <v>80</v>
      </c>
      <c r="H20" s="146">
        <v>62</v>
      </c>
      <c r="I20" s="146">
        <v>18</v>
      </c>
      <c r="J20" s="146">
        <v>1795964</v>
      </c>
    </row>
    <row r="21" spans="1:10" s="134" customFormat="1" ht="14.1" customHeight="1" x14ac:dyDescent="0.3">
      <c r="A21" s="136" t="s">
        <v>119</v>
      </c>
      <c r="B21" s="68" t="s">
        <v>174</v>
      </c>
      <c r="C21" s="145">
        <v>75</v>
      </c>
      <c r="D21" s="146">
        <v>45</v>
      </c>
      <c r="E21" s="146">
        <v>30</v>
      </c>
      <c r="F21" s="146">
        <v>2328497</v>
      </c>
      <c r="G21" s="146">
        <v>124</v>
      </c>
      <c r="H21" s="146">
        <v>96</v>
      </c>
      <c r="I21" s="146">
        <v>28</v>
      </c>
      <c r="J21" s="146">
        <v>1711560</v>
      </c>
    </row>
    <row r="22" spans="1:10" s="134" customFormat="1" ht="14.1" customHeight="1" x14ac:dyDescent="0.3">
      <c r="A22" s="136" t="s">
        <v>120</v>
      </c>
      <c r="B22" s="68" t="s">
        <v>175</v>
      </c>
      <c r="C22" s="147">
        <v>34</v>
      </c>
      <c r="D22" s="148">
        <v>19</v>
      </c>
      <c r="E22" s="148">
        <v>15</v>
      </c>
      <c r="F22" s="148">
        <v>1920254</v>
      </c>
      <c r="G22" s="146">
        <v>102</v>
      </c>
      <c r="H22" s="146">
        <v>81</v>
      </c>
      <c r="I22" s="146">
        <v>21</v>
      </c>
      <c r="J22" s="146">
        <v>1989419</v>
      </c>
    </row>
    <row r="23" spans="1:10" s="134" customFormat="1" ht="14.1" customHeight="1" x14ac:dyDescent="0.3">
      <c r="A23" s="136" t="s">
        <v>121</v>
      </c>
      <c r="B23" s="71" t="s">
        <v>176</v>
      </c>
      <c r="C23" s="145">
        <v>22</v>
      </c>
      <c r="D23" s="146">
        <v>12</v>
      </c>
      <c r="E23" s="146">
        <v>10</v>
      </c>
      <c r="F23" s="146">
        <v>905955</v>
      </c>
      <c r="G23" s="146">
        <v>48</v>
      </c>
      <c r="H23" s="146">
        <v>31</v>
      </c>
      <c r="I23" s="146">
        <v>17</v>
      </c>
      <c r="J23" s="146">
        <v>683373</v>
      </c>
    </row>
    <row r="24" spans="1:10" s="134" customFormat="1" ht="14.1" customHeight="1" x14ac:dyDescent="0.3">
      <c r="A24" s="136" t="s">
        <v>122</v>
      </c>
      <c r="B24" s="68" t="s">
        <v>177</v>
      </c>
      <c r="C24" s="145">
        <v>18</v>
      </c>
      <c r="D24" s="146">
        <v>16</v>
      </c>
      <c r="E24" s="146">
        <v>2</v>
      </c>
      <c r="F24" s="146">
        <v>713369</v>
      </c>
      <c r="G24" s="146">
        <v>22</v>
      </c>
      <c r="H24" s="146">
        <v>19</v>
      </c>
      <c r="I24" s="146">
        <v>3</v>
      </c>
      <c r="J24" s="146">
        <v>562200</v>
      </c>
    </row>
    <row r="25" spans="1:10" s="134" customFormat="1" ht="14.1" customHeight="1" x14ac:dyDescent="0.3">
      <c r="A25" s="136" t="s">
        <v>123</v>
      </c>
      <c r="B25" s="68" t="s">
        <v>178</v>
      </c>
      <c r="C25" s="145">
        <v>16</v>
      </c>
      <c r="D25" s="146">
        <v>4</v>
      </c>
      <c r="E25" s="146">
        <v>12</v>
      </c>
      <c r="F25" s="146">
        <v>732045</v>
      </c>
      <c r="G25" s="146">
        <v>29</v>
      </c>
      <c r="H25" s="146">
        <v>18</v>
      </c>
      <c r="I25" s="146">
        <v>11</v>
      </c>
      <c r="J25" s="146">
        <v>609950</v>
      </c>
    </row>
    <row r="26" spans="1:10" s="134" customFormat="1" ht="14.1" customHeight="1" x14ac:dyDescent="0.3">
      <c r="A26" s="136" t="s">
        <v>124</v>
      </c>
      <c r="B26" s="68" t="s">
        <v>179</v>
      </c>
      <c r="C26" s="145">
        <v>16</v>
      </c>
      <c r="D26" s="146">
        <v>10</v>
      </c>
      <c r="E26" s="146">
        <v>6</v>
      </c>
      <c r="F26" s="146">
        <v>717990</v>
      </c>
      <c r="G26" s="146">
        <v>54</v>
      </c>
      <c r="H26" s="146">
        <v>31</v>
      </c>
      <c r="I26" s="146">
        <v>23</v>
      </c>
      <c r="J26" s="146">
        <v>1523758</v>
      </c>
    </row>
    <row r="27" spans="1:10" s="134" customFormat="1" ht="14.1" customHeight="1" x14ac:dyDescent="0.3">
      <c r="A27" s="136" t="s">
        <v>125</v>
      </c>
      <c r="B27" s="68" t="s">
        <v>180</v>
      </c>
      <c r="C27" s="145">
        <v>15</v>
      </c>
      <c r="D27" s="146">
        <v>11</v>
      </c>
      <c r="E27" s="146">
        <v>4</v>
      </c>
      <c r="F27" s="146">
        <v>260491</v>
      </c>
      <c r="G27" s="146">
        <v>21</v>
      </c>
      <c r="H27" s="146">
        <v>18</v>
      </c>
      <c r="I27" s="146">
        <v>3</v>
      </c>
      <c r="J27" s="146">
        <v>374975</v>
      </c>
    </row>
    <row r="28" spans="1:10" s="131" customFormat="1" ht="14.1" customHeight="1" x14ac:dyDescent="0.3">
      <c r="A28" s="136" t="s">
        <v>171</v>
      </c>
      <c r="B28" s="68" t="s">
        <v>181</v>
      </c>
      <c r="C28" s="145">
        <v>4</v>
      </c>
      <c r="D28" s="146">
        <v>2</v>
      </c>
      <c r="E28" s="146">
        <v>2</v>
      </c>
      <c r="F28" s="146">
        <v>443989</v>
      </c>
      <c r="G28" s="146">
        <v>6</v>
      </c>
      <c r="H28" s="146">
        <v>4</v>
      </c>
      <c r="I28" s="146">
        <v>2</v>
      </c>
      <c r="J28" s="146">
        <v>182500</v>
      </c>
    </row>
    <row r="29" spans="1:10" ht="14.1" customHeight="1" x14ac:dyDescent="0.3">
      <c r="A29" s="137" t="s">
        <v>126</v>
      </c>
      <c r="B29" s="138" t="s">
        <v>182</v>
      </c>
      <c r="C29" s="169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</row>
    <row r="30" spans="1:10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</row>
    <row r="31" spans="1:10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</row>
    <row r="32" spans="1:10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</row>
    <row r="33" spans="2:10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</row>
    <row r="34" spans="2:10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</row>
    <row r="35" spans="2:10" ht="13.9" hidden="1" customHeight="1" x14ac:dyDescent="0.3">
      <c r="B35" s="139" t="s">
        <v>130</v>
      </c>
      <c r="C35" s="86">
        <f>C7-歷年!B62</f>
        <v>-2659</v>
      </c>
      <c r="D35" s="86">
        <f>D7-歷年!C62</f>
        <v>-1827</v>
      </c>
      <c r="E35" s="86">
        <f>E7-歷年!D62</f>
        <v>-832</v>
      </c>
      <c r="F35" s="86">
        <f>F7-歷年!E62</f>
        <v>-45378027</v>
      </c>
      <c r="G35" s="86">
        <f>G7-歷年!F62</f>
        <v>-8171</v>
      </c>
      <c r="H35" s="86">
        <f>H7-歷年!G62</f>
        <v>-6093</v>
      </c>
      <c r="I35" s="86">
        <f>I7-歷年!H62</f>
        <v>-2078</v>
      </c>
      <c r="J35" s="86">
        <f>J7-歷年!I62</f>
        <v>-124880960</v>
      </c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31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pane xSplit="2" ySplit="7" topLeftCell="C8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6384" width="7.7109375" style="139"/>
  </cols>
  <sheetData>
    <row r="1" spans="1:10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0" s="125" customFormat="1" ht="13.9" customHeight="1" x14ac:dyDescent="0.3">
      <c r="A2" s="200" t="s">
        <v>271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0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0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0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0" s="109" customFormat="1" ht="14.45" customHeight="1" x14ac:dyDescent="0.3">
      <c r="A6" s="218"/>
      <c r="B6" s="219"/>
      <c r="C6" s="108" t="s">
        <v>9</v>
      </c>
      <c r="D6" s="108" t="s">
        <v>10</v>
      </c>
      <c r="E6" s="203" t="s">
        <v>11</v>
      </c>
      <c r="F6" s="225"/>
      <c r="G6" s="108" t="s">
        <v>9</v>
      </c>
      <c r="H6" s="108" t="s">
        <v>10</v>
      </c>
      <c r="I6" s="203" t="s">
        <v>11</v>
      </c>
      <c r="J6" s="226"/>
    </row>
    <row r="7" spans="1:10" s="131" customFormat="1" ht="14.1" customHeight="1" x14ac:dyDescent="0.3">
      <c r="A7" s="173" t="s">
        <v>212</v>
      </c>
      <c r="B7" s="132" t="s">
        <v>211</v>
      </c>
      <c r="C7" s="63">
        <v>1612</v>
      </c>
      <c r="D7" s="64">
        <v>1031</v>
      </c>
      <c r="E7" s="64">
        <v>581</v>
      </c>
      <c r="F7" s="64">
        <v>56480718</v>
      </c>
      <c r="G7" s="64">
        <v>2751</v>
      </c>
      <c r="H7" s="64">
        <v>2018</v>
      </c>
      <c r="I7" s="64">
        <v>733</v>
      </c>
      <c r="J7" s="64">
        <v>51705005</v>
      </c>
    </row>
    <row r="8" spans="1:10" s="134" customFormat="1" ht="14.1" customHeight="1" x14ac:dyDescent="0.3">
      <c r="A8" s="65" t="s">
        <v>154</v>
      </c>
      <c r="B8" s="68" t="s">
        <v>155</v>
      </c>
      <c r="C8" s="145">
        <v>318</v>
      </c>
      <c r="D8" s="146">
        <v>173</v>
      </c>
      <c r="E8" s="146">
        <v>145</v>
      </c>
      <c r="F8" s="146">
        <v>14041522</v>
      </c>
      <c r="G8" s="146">
        <v>204</v>
      </c>
      <c r="H8" s="146">
        <v>141</v>
      </c>
      <c r="I8" s="146">
        <v>63</v>
      </c>
      <c r="J8" s="146">
        <v>5062692</v>
      </c>
    </row>
    <row r="9" spans="1:10" s="134" customFormat="1" ht="14.1" customHeight="1" x14ac:dyDescent="0.3">
      <c r="A9" s="65" t="s">
        <v>156</v>
      </c>
      <c r="B9" s="68" t="s">
        <v>157</v>
      </c>
      <c r="C9" s="145">
        <v>193</v>
      </c>
      <c r="D9" s="146">
        <v>137</v>
      </c>
      <c r="E9" s="146">
        <v>56</v>
      </c>
      <c r="F9" s="146">
        <v>6347127</v>
      </c>
      <c r="G9" s="146">
        <v>311</v>
      </c>
      <c r="H9" s="146">
        <v>213</v>
      </c>
      <c r="I9" s="146">
        <v>98</v>
      </c>
      <c r="J9" s="146">
        <v>5735700</v>
      </c>
    </row>
    <row r="10" spans="1:10" s="134" customFormat="1" ht="14.1" customHeight="1" x14ac:dyDescent="0.3">
      <c r="A10" s="172" t="s">
        <v>158</v>
      </c>
      <c r="B10" s="68" t="s">
        <v>159</v>
      </c>
      <c r="C10" s="145">
        <v>288</v>
      </c>
      <c r="D10" s="146">
        <v>217</v>
      </c>
      <c r="E10" s="146">
        <v>71</v>
      </c>
      <c r="F10" s="146">
        <v>4926714</v>
      </c>
      <c r="G10" s="146">
        <v>227</v>
      </c>
      <c r="H10" s="146">
        <v>149</v>
      </c>
      <c r="I10" s="146">
        <v>78</v>
      </c>
      <c r="J10" s="146">
        <v>4995115</v>
      </c>
    </row>
    <row r="11" spans="1:10" s="134" customFormat="1" ht="12.75" customHeight="1" x14ac:dyDescent="0.3">
      <c r="A11" s="172" t="s">
        <v>160</v>
      </c>
      <c r="B11" s="68" t="s">
        <v>161</v>
      </c>
      <c r="C11" s="145">
        <v>228</v>
      </c>
      <c r="D11" s="146">
        <v>120</v>
      </c>
      <c r="E11" s="146">
        <v>108</v>
      </c>
      <c r="F11" s="146">
        <v>12130674</v>
      </c>
      <c r="G11" s="146">
        <v>154</v>
      </c>
      <c r="H11" s="146">
        <v>112</v>
      </c>
      <c r="I11" s="146">
        <v>42</v>
      </c>
      <c r="J11" s="146">
        <v>2969800</v>
      </c>
    </row>
    <row r="12" spans="1:10" s="134" customFormat="1" ht="14.1" customHeight="1" x14ac:dyDescent="0.3">
      <c r="A12" s="65" t="s">
        <v>162</v>
      </c>
      <c r="B12" s="68" t="s">
        <v>163</v>
      </c>
      <c r="C12" s="145">
        <v>83</v>
      </c>
      <c r="D12" s="146">
        <v>53</v>
      </c>
      <c r="E12" s="146">
        <v>30</v>
      </c>
      <c r="F12" s="146">
        <v>1830381</v>
      </c>
      <c r="G12" s="146">
        <v>279</v>
      </c>
      <c r="H12" s="146">
        <v>213</v>
      </c>
      <c r="I12" s="146">
        <v>66</v>
      </c>
      <c r="J12" s="146">
        <v>5313649</v>
      </c>
    </row>
    <row r="13" spans="1:10" s="134" customFormat="1" ht="14.1" customHeight="1" x14ac:dyDescent="0.3">
      <c r="A13" s="65" t="s">
        <v>164</v>
      </c>
      <c r="B13" s="68" t="s">
        <v>165</v>
      </c>
      <c r="C13" s="145">
        <v>67</v>
      </c>
      <c r="D13" s="146">
        <v>47</v>
      </c>
      <c r="E13" s="146">
        <v>20</v>
      </c>
      <c r="F13" s="146">
        <v>2111108</v>
      </c>
      <c r="G13" s="146">
        <v>184</v>
      </c>
      <c r="H13" s="146">
        <v>122</v>
      </c>
      <c r="I13" s="146">
        <v>62</v>
      </c>
      <c r="J13" s="146">
        <v>2312453</v>
      </c>
    </row>
    <row r="14" spans="1:10" s="134" customFormat="1" ht="14.1" customHeight="1" x14ac:dyDescent="0.3">
      <c r="A14" s="136" t="s">
        <v>112</v>
      </c>
      <c r="B14" s="68" t="s">
        <v>166</v>
      </c>
      <c r="C14" s="145">
        <v>7</v>
      </c>
      <c r="D14" s="146">
        <v>0</v>
      </c>
      <c r="E14" s="146">
        <v>7</v>
      </c>
      <c r="F14" s="146">
        <v>178248</v>
      </c>
      <c r="G14" s="146">
        <v>122</v>
      </c>
      <c r="H14" s="146">
        <v>97</v>
      </c>
      <c r="I14" s="146">
        <v>25</v>
      </c>
      <c r="J14" s="146">
        <v>2716500</v>
      </c>
    </row>
    <row r="15" spans="1:10" s="134" customFormat="1" ht="14.1" customHeight="1" x14ac:dyDescent="0.3">
      <c r="A15" s="136" t="s">
        <v>113</v>
      </c>
      <c r="B15" s="68" t="s">
        <v>167</v>
      </c>
      <c r="C15" s="145">
        <v>12</v>
      </c>
      <c r="D15" s="146">
        <v>9</v>
      </c>
      <c r="E15" s="146">
        <v>3</v>
      </c>
      <c r="F15" s="146">
        <v>485836</v>
      </c>
      <c r="G15" s="146">
        <v>39</v>
      </c>
      <c r="H15" s="146">
        <v>32</v>
      </c>
      <c r="I15" s="146">
        <v>7</v>
      </c>
      <c r="J15" s="146">
        <v>638996</v>
      </c>
    </row>
    <row r="16" spans="1:10" s="134" customFormat="1" ht="14.1" customHeight="1" x14ac:dyDescent="0.3">
      <c r="A16" s="136" t="s">
        <v>114</v>
      </c>
      <c r="B16" s="68" t="s">
        <v>168</v>
      </c>
      <c r="C16" s="145">
        <v>8</v>
      </c>
      <c r="D16" s="146">
        <v>6</v>
      </c>
      <c r="E16" s="146">
        <v>2</v>
      </c>
      <c r="F16" s="146">
        <v>273769</v>
      </c>
      <c r="G16" s="146">
        <v>46</v>
      </c>
      <c r="H16" s="146">
        <v>37</v>
      </c>
      <c r="I16" s="146">
        <v>9</v>
      </c>
      <c r="J16" s="146">
        <v>774375</v>
      </c>
    </row>
    <row r="17" spans="1:10" s="134" customFormat="1" ht="14.1" customHeight="1" x14ac:dyDescent="0.3">
      <c r="A17" s="136" t="s">
        <v>115</v>
      </c>
      <c r="B17" s="68" t="s">
        <v>169</v>
      </c>
      <c r="C17" s="145">
        <v>98</v>
      </c>
      <c r="D17" s="146">
        <v>69</v>
      </c>
      <c r="E17" s="146">
        <v>29</v>
      </c>
      <c r="F17" s="146">
        <v>4441915</v>
      </c>
      <c r="G17" s="146">
        <v>248</v>
      </c>
      <c r="H17" s="146">
        <v>199</v>
      </c>
      <c r="I17" s="146">
        <v>49</v>
      </c>
      <c r="J17" s="146">
        <v>4706120</v>
      </c>
    </row>
    <row r="18" spans="1:10" s="134" customFormat="1" ht="14.1" customHeight="1" x14ac:dyDescent="0.3">
      <c r="A18" s="136" t="s">
        <v>116</v>
      </c>
      <c r="B18" s="68" t="s">
        <v>170</v>
      </c>
      <c r="C18" s="145">
        <v>40</v>
      </c>
      <c r="D18" s="146">
        <v>29</v>
      </c>
      <c r="E18" s="146">
        <v>11</v>
      </c>
      <c r="F18" s="146">
        <v>634895</v>
      </c>
      <c r="G18" s="146">
        <v>186</v>
      </c>
      <c r="H18" s="146">
        <v>138</v>
      </c>
      <c r="I18" s="146">
        <v>48</v>
      </c>
      <c r="J18" s="146">
        <v>2878398</v>
      </c>
    </row>
    <row r="19" spans="1:10" s="134" customFormat="1" ht="14.1" customHeight="1" x14ac:dyDescent="0.3">
      <c r="A19" s="136" t="s">
        <v>117</v>
      </c>
      <c r="B19" s="68" t="s">
        <v>172</v>
      </c>
      <c r="C19" s="145">
        <v>67</v>
      </c>
      <c r="D19" s="146">
        <v>47</v>
      </c>
      <c r="E19" s="146">
        <v>20</v>
      </c>
      <c r="F19" s="146">
        <v>2901230</v>
      </c>
      <c r="G19" s="146">
        <v>311</v>
      </c>
      <c r="H19" s="146">
        <v>232</v>
      </c>
      <c r="I19" s="146">
        <v>79</v>
      </c>
      <c r="J19" s="146">
        <v>5829067</v>
      </c>
    </row>
    <row r="20" spans="1:10" s="134" customFormat="1" ht="14.1" customHeight="1" x14ac:dyDescent="0.3">
      <c r="A20" s="136" t="s">
        <v>118</v>
      </c>
      <c r="B20" s="68" t="s">
        <v>173</v>
      </c>
      <c r="C20" s="145">
        <v>33</v>
      </c>
      <c r="D20" s="146">
        <v>24</v>
      </c>
      <c r="E20" s="146">
        <v>9</v>
      </c>
      <c r="F20" s="146">
        <v>723481</v>
      </c>
      <c r="G20" s="146">
        <v>45</v>
      </c>
      <c r="H20" s="146">
        <v>34</v>
      </c>
      <c r="I20" s="146">
        <v>11</v>
      </c>
      <c r="J20" s="146">
        <v>844247</v>
      </c>
    </row>
    <row r="21" spans="1:10" s="134" customFormat="1" ht="14.1" customHeight="1" x14ac:dyDescent="0.3">
      <c r="A21" s="136" t="s">
        <v>119</v>
      </c>
      <c r="B21" s="68" t="s">
        <v>174</v>
      </c>
      <c r="C21" s="145">
        <v>45</v>
      </c>
      <c r="D21" s="146">
        <v>28</v>
      </c>
      <c r="E21" s="146">
        <v>17</v>
      </c>
      <c r="F21" s="146">
        <v>1066911</v>
      </c>
      <c r="G21" s="146">
        <v>175</v>
      </c>
      <c r="H21" s="146">
        <v>148</v>
      </c>
      <c r="I21" s="146">
        <v>27</v>
      </c>
      <c r="J21" s="146">
        <v>2154400</v>
      </c>
    </row>
    <row r="22" spans="1:10" s="134" customFormat="1" ht="14.1" customHeight="1" x14ac:dyDescent="0.3">
      <c r="A22" s="136" t="s">
        <v>120</v>
      </c>
      <c r="B22" s="68" t="s">
        <v>175</v>
      </c>
      <c r="C22" s="147">
        <v>40</v>
      </c>
      <c r="D22" s="148">
        <v>25</v>
      </c>
      <c r="E22" s="148">
        <v>15</v>
      </c>
      <c r="F22" s="148">
        <v>1560604</v>
      </c>
      <c r="G22" s="146">
        <v>82</v>
      </c>
      <c r="H22" s="146">
        <v>51</v>
      </c>
      <c r="I22" s="146">
        <v>31</v>
      </c>
      <c r="J22" s="146">
        <v>1476823</v>
      </c>
    </row>
    <row r="23" spans="1:10" s="134" customFormat="1" ht="14.1" customHeight="1" x14ac:dyDescent="0.3">
      <c r="A23" s="136" t="s">
        <v>121</v>
      </c>
      <c r="B23" s="71" t="s">
        <v>176</v>
      </c>
      <c r="C23" s="145">
        <v>21</v>
      </c>
      <c r="D23" s="146">
        <v>14</v>
      </c>
      <c r="E23" s="146">
        <v>7</v>
      </c>
      <c r="F23" s="146">
        <v>1187202</v>
      </c>
      <c r="G23" s="146">
        <v>57</v>
      </c>
      <c r="H23" s="146">
        <v>43</v>
      </c>
      <c r="I23" s="146">
        <v>14</v>
      </c>
      <c r="J23" s="146">
        <v>1439324</v>
      </c>
    </row>
    <row r="24" spans="1:10" s="134" customFormat="1" ht="14.1" customHeight="1" x14ac:dyDescent="0.3">
      <c r="A24" s="136" t="s">
        <v>122</v>
      </c>
      <c r="B24" s="68" t="s">
        <v>177</v>
      </c>
      <c r="C24" s="145">
        <v>15</v>
      </c>
      <c r="D24" s="146">
        <v>8</v>
      </c>
      <c r="E24" s="146">
        <v>7</v>
      </c>
      <c r="F24" s="146">
        <v>364829</v>
      </c>
      <c r="G24" s="146">
        <v>19</v>
      </c>
      <c r="H24" s="146">
        <v>13</v>
      </c>
      <c r="I24" s="146">
        <v>6</v>
      </c>
      <c r="J24" s="146">
        <v>400350</v>
      </c>
    </row>
    <row r="25" spans="1:10" s="134" customFormat="1" ht="14.1" customHeight="1" x14ac:dyDescent="0.3">
      <c r="A25" s="136" t="s">
        <v>123</v>
      </c>
      <c r="B25" s="68" t="s">
        <v>178</v>
      </c>
      <c r="C25" s="145">
        <v>17</v>
      </c>
      <c r="D25" s="146">
        <v>5</v>
      </c>
      <c r="E25" s="146">
        <v>12</v>
      </c>
      <c r="F25" s="146">
        <v>679480</v>
      </c>
      <c r="G25" s="146">
        <v>37</v>
      </c>
      <c r="H25" s="146">
        <v>24</v>
      </c>
      <c r="I25" s="146">
        <v>13</v>
      </c>
      <c r="J25" s="146">
        <v>691500</v>
      </c>
    </row>
    <row r="26" spans="1:10" s="134" customFormat="1" ht="14.1" customHeight="1" x14ac:dyDescent="0.3">
      <c r="A26" s="136" t="s">
        <v>124</v>
      </c>
      <c r="B26" s="68" t="s">
        <v>179</v>
      </c>
      <c r="C26" s="145">
        <v>8</v>
      </c>
      <c r="D26" s="146">
        <v>4</v>
      </c>
      <c r="E26" s="146">
        <v>4</v>
      </c>
      <c r="F26" s="146">
        <v>128114</v>
      </c>
      <c r="G26" s="146">
        <v>5</v>
      </c>
      <c r="H26" s="146">
        <v>3</v>
      </c>
      <c r="I26" s="146">
        <v>2</v>
      </c>
      <c r="J26" s="146">
        <v>106000</v>
      </c>
    </row>
    <row r="27" spans="1:10" s="134" customFormat="1" ht="14.1" customHeight="1" x14ac:dyDescent="0.3">
      <c r="A27" s="136" t="s">
        <v>125</v>
      </c>
      <c r="B27" s="68" t="s">
        <v>180</v>
      </c>
      <c r="C27" s="145">
        <v>23</v>
      </c>
      <c r="D27" s="146">
        <v>16</v>
      </c>
      <c r="E27" s="146">
        <v>7</v>
      </c>
      <c r="F27" s="146">
        <v>450573</v>
      </c>
      <c r="G27" s="146">
        <v>14</v>
      </c>
      <c r="H27" s="146">
        <v>12</v>
      </c>
      <c r="I27" s="146">
        <v>2</v>
      </c>
      <c r="J27" s="146">
        <v>376705</v>
      </c>
    </row>
    <row r="28" spans="1:10" s="131" customFormat="1" ht="14.1" customHeight="1" x14ac:dyDescent="0.3">
      <c r="A28" s="136" t="s">
        <v>171</v>
      </c>
      <c r="B28" s="68" t="s">
        <v>181</v>
      </c>
      <c r="C28" s="145">
        <v>1</v>
      </c>
      <c r="D28" s="146">
        <v>0</v>
      </c>
      <c r="E28" s="146">
        <v>1</v>
      </c>
      <c r="F28" s="146">
        <v>16105</v>
      </c>
      <c r="G28" s="146">
        <v>6</v>
      </c>
      <c r="H28" s="146">
        <v>5</v>
      </c>
      <c r="I28" s="146">
        <v>1</v>
      </c>
      <c r="J28" s="146">
        <v>282791</v>
      </c>
    </row>
    <row r="29" spans="1:10" ht="14.1" customHeight="1" x14ac:dyDescent="0.3">
      <c r="A29" s="137" t="s">
        <v>126</v>
      </c>
      <c r="B29" s="138" t="s">
        <v>182</v>
      </c>
      <c r="C29" s="169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</row>
    <row r="30" spans="1:10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</row>
    <row r="31" spans="1:10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</row>
    <row r="32" spans="1:10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</row>
    <row r="33" spans="2:10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</row>
    <row r="34" spans="2:10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</row>
    <row r="35" spans="2:10" ht="13.9" hidden="1" customHeight="1" x14ac:dyDescent="0.3">
      <c r="B35" s="139" t="s">
        <v>130</v>
      </c>
      <c r="C35" s="86">
        <f>C7-歷年!B62</f>
        <v>-2887</v>
      </c>
      <c r="D35" s="86">
        <f>D7-歷年!C62</f>
        <v>-2077</v>
      </c>
      <c r="E35" s="86">
        <f>E7-歷年!D62</f>
        <v>-810</v>
      </c>
      <c r="F35" s="86">
        <f>F7-歷年!E62</f>
        <v>-46078448</v>
      </c>
      <c r="G35" s="86">
        <f>G7-歷年!F62</f>
        <v>-8172</v>
      </c>
      <c r="H35" s="86">
        <f>H7-歷年!G62</f>
        <v>-6061</v>
      </c>
      <c r="I35" s="86">
        <f>I7-歷年!H62</f>
        <v>-2111</v>
      </c>
      <c r="J35" s="86">
        <f>J7-歷年!I62</f>
        <v>-126667590</v>
      </c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30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2" ySplit="6" topLeftCell="C7" activePane="bottomRight" state="frozen"/>
      <selection activeCell="B117" sqref="B117"/>
      <selection pane="topRight" activeCell="B117" sqref="B117"/>
      <selection pane="bottomLeft" activeCell="B117" sqref="B117"/>
      <selection pane="bottomRight" activeCell="B117" sqref="B11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200" t="s">
        <v>269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1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02" t="s">
        <v>11</v>
      </c>
      <c r="F6" s="225"/>
      <c r="G6" s="108" t="s">
        <v>9</v>
      </c>
      <c r="H6" s="108" t="s">
        <v>10</v>
      </c>
      <c r="I6" s="20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7114</v>
      </c>
      <c r="D7" s="64">
        <v>4895</v>
      </c>
      <c r="E7" s="64">
        <v>2219</v>
      </c>
      <c r="F7" s="64">
        <v>226520809</v>
      </c>
      <c r="G7" s="64">
        <v>11280</v>
      </c>
      <c r="H7" s="64">
        <v>8149</v>
      </c>
      <c r="I7" s="64">
        <v>3131</v>
      </c>
      <c r="J7" s="64">
        <v>213728907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1174</v>
      </c>
      <c r="D8" s="146">
        <v>713</v>
      </c>
      <c r="E8" s="146">
        <v>461</v>
      </c>
      <c r="F8" s="146">
        <v>47793553</v>
      </c>
      <c r="G8" s="146">
        <v>943</v>
      </c>
      <c r="H8" s="146">
        <v>672</v>
      </c>
      <c r="I8" s="146">
        <v>271</v>
      </c>
      <c r="J8" s="146">
        <v>23940750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722</v>
      </c>
      <c r="D9" s="146">
        <v>520</v>
      </c>
      <c r="E9" s="146">
        <v>202</v>
      </c>
      <c r="F9" s="146">
        <v>20808713</v>
      </c>
      <c r="G9" s="146">
        <v>1526</v>
      </c>
      <c r="H9" s="146">
        <v>1056</v>
      </c>
      <c r="I9" s="146">
        <v>470</v>
      </c>
      <c r="J9" s="146">
        <v>28923932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1562</v>
      </c>
      <c r="D10" s="146">
        <v>1347</v>
      </c>
      <c r="E10" s="146">
        <v>215</v>
      </c>
      <c r="F10" s="146">
        <v>12148767</v>
      </c>
      <c r="G10" s="146">
        <v>852</v>
      </c>
      <c r="H10" s="146">
        <v>565</v>
      </c>
      <c r="I10" s="146">
        <v>287</v>
      </c>
      <c r="J10" s="146">
        <v>18764276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946</v>
      </c>
      <c r="D11" s="146">
        <v>506</v>
      </c>
      <c r="E11" s="146">
        <v>440</v>
      </c>
      <c r="F11" s="146">
        <v>46872221</v>
      </c>
      <c r="G11" s="146">
        <v>417</v>
      </c>
      <c r="H11" s="146">
        <v>305</v>
      </c>
      <c r="I11" s="146">
        <v>112</v>
      </c>
      <c r="J11" s="146">
        <v>8496700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393</v>
      </c>
      <c r="D12" s="146">
        <v>260</v>
      </c>
      <c r="E12" s="146">
        <v>133</v>
      </c>
      <c r="F12" s="146">
        <v>12394899</v>
      </c>
      <c r="G12" s="146">
        <v>1215</v>
      </c>
      <c r="H12" s="146">
        <v>895</v>
      </c>
      <c r="I12" s="146">
        <v>320</v>
      </c>
      <c r="J12" s="146">
        <v>21857291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314</v>
      </c>
      <c r="D13" s="146">
        <v>206</v>
      </c>
      <c r="E13" s="146">
        <v>108</v>
      </c>
      <c r="F13" s="146">
        <v>10345492</v>
      </c>
      <c r="G13" s="146">
        <v>858</v>
      </c>
      <c r="H13" s="146">
        <v>574</v>
      </c>
      <c r="I13" s="146">
        <v>284</v>
      </c>
      <c r="J13" s="146">
        <v>11205099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34</v>
      </c>
      <c r="D14" s="146">
        <v>23</v>
      </c>
      <c r="E14" s="146">
        <v>11</v>
      </c>
      <c r="F14" s="146">
        <v>1564535</v>
      </c>
      <c r="G14" s="146">
        <v>538</v>
      </c>
      <c r="H14" s="146">
        <v>400</v>
      </c>
      <c r="I14" s="146">
        <v>138</v>
      </c>
      <c r="J14" s="146">
        <v>12668550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78</v>
      </c>
      <c r="D15" s="146">
        <v>62</v>
      </c>
      <c r="E15" s="146">
        <v>16</v>
      </c>
      <c r="F15" s="146">
        <v>2000467</v>
      </c>
      <c r="G15" s="146">
        <v>156</v>
      </c>
      <c r="H15" s="146">
        <v>126</v>
      </c>
      <c r="I15" s="146">
        <v>30</v>
      </c>
      <c r="J15" s="146">
        <v>2826732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93</v>
      </c>
      <c r="D16" s="146">
        <v>57</v>
      </c>
      <c r="E16" s="146">
        <v>36</v>
      </c>
      <c r="F16" s="146">
        <v>2607435</v>
      </c>
      <c r="G16" s="146">
        <v>208</v>
      </c>
      <c r="H16" s="146">
        <v>176</v>
      </c>
      <c r="I16" s="146">
        <v>32</v>
      </c>
      <c r="J16" s="146">
        <v>3456000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311</v>
      </c>
      <c r="D17" s="146">
        <v>198</v>
      </c>
      <c r="E17" s="146">
        <v>113</v>
      </c>
      <c r="F17" s="146">
        <v>22866927</v>
      </c>
      <c r="G17" s="146">
        <v>709</v>
      </c>
      <c r="H17" s="146">
        <v>524</v>
      </c>
      <c r="I17" s="146">
        <v>185</v>
      </c>
      <c r="J17" s="146">
        <v>13943333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165</v>
      </c>
      <c r="D18" s="146">
        <v>131</v>
      </c>
      <c r="E18" s="146">
        <v>34</v>
      </c>
      <c r="F18" s="146">
        <v>2581368</v>
      </c>
      <c r="G18" s="146">
        <v>806</v>
      </c>
      <c r="H18" s="146">
        <v>585</v>
      </c>
      <c r="I18" s="146">
        <v>221</v>
      </c>
      <c r="J18" s="146">
        <v>12342829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310</v>
      </c>
      <c r="D19" s="146">
        <v>214</v>
      </c>
      <c r="E19" s="146">
        <v>96</v>
      </c>
      <c r="F19" s="146">
        <v>11916036</v>
      </c>
      <c r="G19" s="146">
        <v>1023</v>
      </c>
      <c r="H19" s="146">
        <v>769</v>
      </c>
      <c r="I19" s="146">
        <v>254</v>
      </c>
      <c r="J19" s="146">
        <v>21904734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114</v>
      </c>
      <c r="D20" s="146">
        <v>78</v>
      </c>
      <c r="E20" s="146">
        <v>36</v>
      </c>
      <c r="F20" s="146">
        <v>2880860</v>
      </c>
      <c r="G20" s="146">
        <v>364</v>
      </c>
      <c r="H20" s="146">
        <v>261</v>
      </c>
      <c r="I20" s="146">
        <v>103</v>
      </c>
      <c r="J20" s="146">
        <v>6838703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263</v>
      </c>
      <c r="D21" s="146">
        <v>167</v>
      </c>
      <c r="E21" s="146">
        <v>96</v>
      </c>
      <c r="F21" s="146">
        <v>6748856</v>
      </c>
      <c r="G21" s="146">
        <v>555</v>
      </c>
      <c r="H21" s="146">
        <v>428</v>
      </c>
      <c r="I21" s="146">
        <v>127</v>
      </c>
      <c r="J21" s="146">
        <v>6470360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152</v>
      </c>
      <c r="D22" s="148">
        <v>97</v>
      </c>
      <c r="E22" s="148">
        <v>55</v>
      </c>
      <c r="F22" s="148">
        <v>6671745</v>
      </c>
      <c r="G22" s="146">
        <v>362</v>
      </c>
      <c r="H22" s="146">
        <v>274</v>
      </c>
      <c r="I22" s="146">
        <v>88</v>
      </c>
      <c r="J22" s="146">
        <v>6396182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118</v>
      </c>
      <c r="D23" s="146">
        <v>86</v>
      </c>
      <c r="E23" s="146">
        <v>32</v>
      </c>
      <c r="F23" s="146">
        <v>6087647</v>
      </c>
      <c r="G23" s="146">
        <v>159</v>
      </c>
      <c r="H23" s="146">
        <v>120</v>
      </c>
      <c r="I23" s="146">
        <v>39</v>
      </c>
      <c r="J23" s="146">
        <v>2817376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73</v>
      </c>
      <c r="D24" s="146">
        <v>48</v>
      </c>
      <c r="E24" s="146">
        <v>25</v>
      </c>
      <c r="F24" s="146">
        <v>2067896</v>
      </c>
      <c r="G24" s="146">
        <v>35</v>
      </c>
      <c r="H24" s="146">
        <v>31</v>
      </c>
      <c r="I24" s="146">
        <v>4</v>
      </c>
      <c r="J24" s="146">
        <v>806100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54</v>
      </c>
      <c r="D25" s="146">
        <v>28</v>
      </c>
      <c r="E25" s="146">
        <v>26</v>
      </c>
      <c r="F25" s="146">
        <v>2307957</v>
      </c>
      <c r="G25" s="146">
        <v>267</v>
      </c>
      <c r="H25" s="146">
        <v>168</v>
      </c>
      <c r="I25" s="146">
        <v>99</v>
      </c>
      <c r="J25" s="146">
        <v>2805650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126</v>
      </c>
      <c r="D26" s="146">
        <v>76</v>
      </c>
      <c r="E26" s="146">
        <v>50</v>
      </c>
      <c r="F26" s="146">
        <v>3654761</v>
      </c>
      <c r="G26" s="146">
        <v>194</v>
      </c>
      <c r="H26" s="146">
        <v>150</v>
      </c>
      <c r="I26" s="146">
        <v>44</v>
      </c>
      <c r="J26" s="146">
        <v>5459150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89</v>
      </c>
      <c r="D27" s="146">
        <v>66</v>
      </c>
      <c r="E27" s="146">
        <v>23</v>
      </c>
      <c r="F27" s="146">
        <v>1245726</v>
      </c>
      <c r="G27" s="146">
        <v>76</v>
      </c>
      <c r="H27" s="146">
        <v>58</v>
      </c>
      <c r="I27" s="146">
        <v>18</v>
      </c>
      <c r="J27" s="146">
        <v>1296910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21</v>
      </c>
      <c r="D28" s="146">
        <v>12</v>
      </c>
      <c r="E28" s="146">
        <v>9</v>
      </c>
      <c r="F28" s="146">
        <v>897163</v>
      </c>
      <c r="G28" s="146">
        <v>16</v>
      </c>
      <c r="H28" s="146">
        <v>11</v>
      </c>
      <c r="I28" s="146">
        <v>5</v>
      </c>
      <c r="J28" s="146">
        <v>486250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2</v>
      </c>
      <c r="D29" s="170">
        <v>0</v>
      </c>
      <c r="E29" s="170">
        <v>2</v>
      </c>
      <c r="F29" s="170">
        <v>57785</v>
      </c>
      <c r="G29" s="170">
        <v>1</v>
      </c>
      <c r="H29" s="170">
        <v>1</v>
      </c>
      <c r="I29" s="170">
        <v>0</v>
      </c>
      <c r="J29" s="170">
        <v>22000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2615</v>
      </c>
      <c r="D35" s="86">
        <f>D7-歷年!C62</f>
        <v>1787</v>
      </c>
      <c r="E35" s="86">
        <f>E7-歷年!D62</f>
        <v>828</v>
      </c>
      <c r="F35" s="86">
        <f>F7-歷年!E62</f>
        <v>123961643</v>
      </c>
      <c r="G35" s="86">
        <f>G7-歷年!F62</f>
        <v>357</v>
      </c>
      <c r="H35" s="86">
        <f>H7-歷年!G62</f>
        <v>70</v>
      </c>
      <c r="I35" s="86">
        <f>I7-歷年!H62</f>
        <v>287</v>
      </c>
      <c r="J35" s="86">
        <f>J7-歷年!I62</f>
        <v>35356312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2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2" ySplit="7" topLeftCell="C8" activePane="bottomRight" state="frozen"/>
      <selection activeCell="C7" sqref="C7:J7"/>
      <selection pane="topRight" activeCell="C7" sqref="C7:J7"/>
      <selection pane="bottomLeft" activeCell="C7" sqref="C7:J7"/>
      <selection pane="bottomRight" activeCell="C7" sqref="C7:J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200" t="s">
        <v>268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02" t="s">
        <v>11</v>
      </c>
      <c r="F6" s="225"/>
      <c r="G6" s="108" t="s">
        <v>9</v>
      </c>
      <c r="H6" s="108" t="s">
        <v>10</v>
      </c>
      <c r="I6" s="202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2004</v>
      </c>
      <c r="D7" s="64">
        <v>1406</v>
      </c>
      <c r="E7" s="64">
        <v>598</v>
      </c>
      <c r="F7" s="64">
        <v>66786536</v>
      </c>
      <c r="G7" s="64">
        <v>2707</v>
      </c>
      <c r="H7" s="64">
        <v>1953</v>
      </c>
      <c r="I7" s="64">
        <v>754</v>
      </c>
      <c r="J7" s="64">
        <v>52879496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278</v>
      </c>
      <c r="D8" s="146">
        <v>178</v>
      </c>
      <c r="E8" s="146">
        <v>100</v>
      </c>
      <c r="F8" s="146">
        <v>11878501</v>
      </c>
      <c r="G8" s="146">
        <v>239</v>
      </c>
      <c r="H8" s="146">
        <v>175</v>
      </c>
      <c r="I8" s="146">
        <v>64</v>
      </c>
      <c r="J8" s="146">
        <v>6062503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194</v>
      </c>
      <c r="D9" s="146">
        <v>125</v>
      </c>
      <c r="E9" s="146">
        <v>69</v>
      </c>
      <c r="F9" s="146">
        <v>6198243</v>
      </c>
      <c r="G9" s="146">
        <v>422</v>
      </c>
      <c r="H9" s="146">
        <v>299</v>
      </c>
      <c r="I9" s="146">
        <v>123</v>
      </c>
      <c r="J9" s="146">
        <v>7666992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585</v>
      </c>
      <c r="D10" s="146">
        <v>520</v>
      </c>
      <c r="E10" s="146">
        <v>65</v>
      </c>
      <c r="F10" s="146">
        <v>3199777</v>
      </c>
      <c r="G10" s="146">
        <v>199</v>
      </c>
      <c r="H10" s="146">
        <v>130</v>
      </c>
      <c r="I10" s="146">
        <v>69</v>
      </c>
      <c r="J10" s="146">
        <v>4040537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288</v>
      </c>
      <c r="D11" s="146">
        <v>147</v>
      </c>
      <c r="E11" s="146">
        <v>141</v>
      </c>
      <c r="F11" s="146">
        <v>13670534</v>
      </c>
      <c r="G11" s="146">
        <v>117</v>
      </c>
      <c r="H11" s="146">
        <v>81</v>
      </c>
      <c r="I11" s="146">
        <v>36</v>
      </c>
      <c r="J11" s="146">
        <v>2010035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109</v>
      </c>
      <c r="D12" s="146">
        <v>85</v>
      </c>
      <c r="E12" s="146">
        <v>24</v>
      </c>
      <c r="F12" s="146">
        <v>4109206</v>
      </c>
      <c r="G12" s="146">
        <v>303</v>
      </c>
      <c r="H12" s="146">
        <v>223</v>
      </c>
      <c r="I12" s="146">
        <v>80</v>
      </c>
      <c r="J12" s="146">
        <v>5393903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80</v>
      </c>
      <c r="D13" s="146">
        <v>55</v>
      </c>
      <c r="E13" s="146">
        <v>25</v>
      </c>
      <c r="F13" s="146">
        <v>2447897</v>
      </c>
      <c r="G13" s="146">
        <v>194</v>
      </c>
      <c r="H13" s="146">
        <v>133</v>
      </c>
      <c r="I13" s="146">
        <v>61</v>
      </c>
      <c r="J13" s="146">
        <v>2554080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4</v>
      </c>
      <c r="D14" s="146">
        <v>4</v>
      </c>
      <c r="E14" s="146">
        <v>0</v>
      </c>
      <c r="F14" s="146">
        <v>376205</v>
      </c>
      <c r="G14" s="146">
        <v>135</v>
      </c>
      <c r="H14" s="146">
        <v>95</v>
      </c>
      <c r="I14" s="146">
        <v>40</v>
      </c>
      <c r="J14" s="146">
        <v>3426600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18</v>
      </c>
      <c r="D15" s="146">
        <v>13</v>
      </c>
      <c r="E15" s="146">
        <v>5</v>
      </c>
      <c r="F15" s="146">
        <v>533946</v>
      </c>
      <c r="G15" s="146">
        <v>41</v>
      </c>
      <c r="H15" s="146">
        <v>30</v>
      </c>
      <c r="I15" s="146">
        <v>11</v>
      </c>
      <c r="J15" s="146">
        <v>677875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10</v>
      </c>
      <c r="D16" s="146">
        <v>5</v>
      </c>
      <c r="E16" s="146">
        <v>5</v>
      </c>
      <c r="F16" s="146">
        <v>508740</v>
      </c>
      <c r="G16" s="146">
        <v>53</v>
      </c>
      <c r="H16" s="146">
        <v>44</v>
      </c>
      <c r="I16" s="146">
        <v>9</v>
      </c>
      <c r="J16" s="146">
        <v>888375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65</v>
      </c>
      <c r="D17" s="146">
        <v>43</v>
      </c>
      <c r="E17" s="146">
        <v>22</v>
      </c>
      <c r="F17" s="146">
        <v>10575701</v>
      </c>
      <c r="G17" s="146">
        <v>124</v>
      </c>
      <c r="H17" s="146">
        <v>89</v>
      </c>
      <c r="I17" s="146">
        <v>35</v>
      </c>
      <c r="J17" s="146">
        <v>2561440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36</v>
      </c>
      <c r="D18" s="146">
        <v>26</v>
      </c>
      <c r="E18" s="146">
        <v>10</v>
      </c>
      <c r="F18" s="146">
        <v>441787</v>
      </c>
      <c r="G18" s="146">
        <v>198</v>
      </c>
      <c r="H18" s="146">
        <v>137</v>
      </c>
      <c r="I18" s="146">
        <v>61</v>
      </c>
      <c r="J18" s="146">
        <v>3268244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69</v>
      </c>
      <c r="D19" s="146">
        <v>44</v>
      </c>
      <c r="E19" s="146">
        <v>25</v>
      </c>
      <c r="F19" s="146">
        <v>3633588</v>
      </c>
      <c r="G19" s="146">
        <v>242</v>
      </c>
      <c r="H19" s="146">
        <v>186</v>
      </c>
      <c r="I19" s="146">
        <v>56</v>
      </c>
      <c r="J19" s="146">
        <v>6397875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34</v>
      </c>
      <c r="D20" s="146">
        <v>21</v>
      </c>
      <c r="E20" s="146">
        <v>13</v>
      </c>
      <c r="F20" s="146">
        <v>1069703</v>
      </c>
      <c r="G20" s="146">
        <v>110</v>
      </c>
      <c r="H20" s="146">
        <v>79</v>
      </c>
      <c r="I20" s="146">
        <v>31</v>
      </c>
      <c r="J20" s="146">
        <v>1829903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68</v>
      </c>
      <c r="D21" s="146">
        <v>39</v>
      </c>
      <c r="E21" s="146">
        <v>29</v>
      </c>
      <c r="F21" s="146">
        <v>1825530</v>
      </c>
      <c r="G21" s="146">
        <v>126</v>
      </c>
      <c r="H21" s="146">
        <v>104</v>
      </c>
      <c r="I21" s="146">
        <v>22</v>
      </c>
      <c r="J21" s="146">
        <v>1813910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35</v>
      </c>
      <c r="D22" s="148">
        <v>21</v>
      </c>
      <c r="E22" s="148">
        <v>14</v>
      </c>
      <c r="F22" s="148">
        <v>1249188</v>
      </c>
      <c r="G22" s="146">
        <v>90</v>
      </c>
      <c r="H22" s="146">
        <v>67</v>
      </c>
      <c r="I22" s="146">
        <v>23</v>
      </c>
      <c r="J22" s="146">
        <v>1542174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43</v>
      </c>
      <c r="D23" s="146">
        <v>28</v>
      </c>
      <c r="E23" s="146">
        <v>15</v>
      </c>
      <c r="F23" s="146">
        <v>2493282</v>
      </c>
      <c r="G23" s="146">
        <v>26</v>
      </c>
      <c r="H23" s="146">
        <v>21</v>
      </c>
      <c r="I23" s="146">
        <v>5</v>
      </c>
      <c r="J23" s="146">
        <v>501363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23</v>
      </c>
      <c r="D24" s="146">
        <v>17</v>
      </c>
      <c r="E24" s="146">
        <v>6</v>
      </c>
      <c r="F24" s="146">
        <v>702165</v>
      </c>
      <c r="G24" s="146">
        <v>10</v>
      </c>
      <c r="H24" s="146">
        <v>8</v>
      </c>
      <c r="I24" s="146">
        <v>2</v>
      </c>
      <c r="J24" s="146">
        <v>193600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4</v>
      </c>
      <c r="D25" s="146">
        <v>1</v>
      </c>
      <c r="E25" s="146">
        <v>3</v>
      </c>
      <c r="F25" s="146">
        <v>162814</v>
      </c>
      <c r="G25" s="146">
        <v>12</v>
      </c>
      <c r="H25" s="146">
        <v>10</v>
      </c>
      <c r="I25" s="146">
        <v>2</v>
      </c>
      <c r="J25" s="146">
        <v>315750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33</v>
      </c>
      <c r="D26" s="146">
        <v>18</v>
      </c>
      <c r="E26" s="146">
        <v>15</v>
      </c>
      <c r="F26" s="146">
        <v>953487</v>
      </c>
      <c r="G26" s="146">
        <v>50</v>
      </c>
      <c r="H26" s="146">
        <v>34</v>
      </c>
      <c r="I26" s="146">
        <v>16</v>
      </c>
      <c r="J26" s="146">
        <v>1364150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23</v>
      </c>
      <c r="D27" s="146">
        <v>13</v>
      </c>
      <c r="E27" s="146">
        <v>10</v>
      </c>
      <c r="F27" s="146">
        <v>476853</v>
      </c>
      <c r="G27" s="146">
        <v>9</v>
      </c>
      <c r="H27" s="146">
        <v>4</v>
      </c>
      <c r="I27" s="146">
        <v>5</v>
      </c>
      <c r="J27" s="146">
        <v>116520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4</v>
      </c>
      <c r="D28" s="146">
        <v>3</v>
      </c>
      <c r="E28" s="146">
        <v>1</v>
      </c>
      <c r="F28" s="146">
        <v>230389</v>
      </c>
      <c r="G28" s="146">
        <v>6</v>
      </c>
      <c r="H28" s="146">
        <v>3</v>
      </c>
      <c r="I28" s="146">
        <v>3</v>
      </c>
      <c r="J28" s="146">
        <v>231667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1</v>
      </c>
      <c r="D29" s="170">
        <v>0</v>
      </c>
      <c r="E29" s="170">
        <v>1</v>
      </c>
      <c r="F29" s="170">
        <v>49000</v>
      </c>
      <c r="G29" s="170">
        <v>1</v>
      </c>
      <c r="H29" s="170">
        <v>1</v>
      </c>
      <c r="I29" s="170">
        <v>0</v>
      </c>
      <c r="J29" s="170">
        <v>22000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-2495</v>
      </c>
      <c r="D35" s="86">
        <f>D7-歷年!C62</f>
        <v>-1702</v>
      </c>
      <c r="E35" s="86">
        <f>E7-歷年!D62</f>
        <v>-793</v>
      </c>
      <c r="F35" s="86">
        <f>F7-歷年!E62</f>
        <v>-35772630</v>
      </c>
      <c r="G35" s="86">
        <f>G7-歷年!F62</f>
        <v>-8216</v>
      </c>
      <c r="H35" s="86">
        <f>H7-歷年!G62</f>
        <v>-6126</v>
      </c>
      <c r="I35" s="86">
        <f>I7-歷年!H62</f>
        <v>-2090</v>
      </c>
      <c r="J35" s="86">
        <f>J7-歷年!I62</f>
        <v>-125493099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28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xSplit="2" ySplit="7" topLeftCell="C8" activePane="bottomRight" state="frozen"/>
      <selection activeCell="C7" sqref="C7:J7"/>
      <selection pane="topRight" activeCell="C7" sqref="C7:J7"/>
      <selection pane="bottomLeft" activeCell="C7" sqref="C7:J7"/>
      <selection pane="bottomRight" activeCell="C7" sqref="C7:J7"/>
    </sheetView>
  </sheetViews>
  <sheetFormatPr defaultColWidth="7.7109375" defaultRowHeight="12" x14ac:dyDescent="0.3"/>
  <cols>
    <col min="1" max="1" width="7.7109375" style="139" customWidth="1"/>
    <col min="2" max="2" width="17.5703125" style="139" customWidth="1"/>
    <col min="3" max="5" width="10.85546875" style="139" customWidth="1"/>
    <col min="6" max="6" width="12.5703125" style="139" customWidth="1"/>
    <col min="7" max="7" width="10.7109375" style="139" customWidth="1"/>
    <col min="8" max="8" width="9.140625" style="139" customWidth="1"/>
    <col min="9" max="9" width="9.42578125" style="139" customWidth="1"/>
    <col min="10" max="10" width="12.7109375" style="139" customWidth="1"/>
    <col min="11" max="11" width="17.28515625" style="139" customWidth="1"/>
    <col min="12" max="16384" width="7.7109375" style="139"/>
  </cols>
  <sheetData>
    <row r="1" spans="1:19" s="102" customFormat="1" ht="20.100000000000001" customHeight="1" x14ac:dyDescent="0.3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19" s="125" customFormat="1" ht="13.9" customHeight="1" x14ac:dyDescent="0.3">
      <c r="A2" s="200" t="s">
        <v>267</v>
      </c>
      <c r="B2" s="123"/>
      <c r="C2" s="123"/>
      <c r="D2" s="123"/>
      <c r="E2" s="123"/>
      <c r="F2" s="124"/>
      <c r="G2" s="124"/>
      <c r="H2" s="124"/>
      <c r="I2" s="123"/>
      <c r="J2" s="123"/>
    </row>
    <row r="3" spans="1:19" s="126" customFormat="1" ht="39" customHeight="1" x14ac:dyDescent="0.3">
      <c r="A3" s="214" t="s">
        <v>132</v>
      </c>
      <c r="B3" s="215"/>
      <c r="C3" s="220" t="s">
        <v>138</v>
      </c>
      <c r="D3" s="220"/>
      <c r="E3" s="220"/>
      <c r="F3" s="220"/>
      <c r="G3" s="220" t="s">
        <v>139</v>
      </c>
      <c r="H3" s="220"/>
      <c r="I3" s="220"/>
      <c r="J3" s="222"/>
    </row>
    <row r="4" spans="1:19" s="126" customFormat="1" ht="25.5" customHeight="1" x14ac:dyDescent="0.3">
      <c r="A4" s="216"/>
      <c r="B4" s="217"/>
      <c r="C4" s="223" t="s">
        <v>140</v>
      </c>
      <c r="D4" s="223"/>
      <c r="E4" s="223"/>
      <c r="F4" s="152" t="s">
        <v>141</v>
      </c>
      <c r="G4" s="224" t="s">
        <v>142</v>
      </c>
      <c r="H4" s="224"/>
      <c r="I4" s="224"/>
      <c r="J4" s="153" t="s">
        <v>141</v>
      </c>
    </row>
    <row r="5" spans="1:19" s="126" customFormat="1" ht="18" customHeight="1" x14ac:dyDescent="0.3">
      <c r="A5" s="216"/>
      <c r="B5" s="217"/>
      <c r="C5" s="154" t="s">
        <v>143</v>
      </c>
      <c r="D5" s="154" t="s">
        <v>144</v>
      </c>
      <c r="E5" s="154" t="s">
        <v>145</v>
      </c>
      <c r="F5" s="225" t="s">
        <v>8</v>
      </c>
      <c r="G5" s="154" t="s">
        <v>143</v>
      </c>
      <c r="H5" s="154" t="s">
        <v>144</v>
      </c>
      <c r="I5" s="154" t="s">
        <v>145</v>
      </c>
      <c r="J5" s="226" t="s">
        <v>8</v>
      </c>
    </row>
    <row r="6" spans="1:19" s="109" customFormat="1" ht="14.45" customHeight="1" x14ac:dyDescent="0.3">
      <c r="A6" s="218"/>
      <c r="B6" s="219"/>
      <c r="C6" s="108" t="s">
        <v>9</v>
      </c>
      <c r="D6" s="108" t="s">
        <v>10</v>
      </c>
      <c r="E6" s="201" t="s">
        <v>11</v>
      </c>
      <c r="F6" s="225"/>
      <c r="G6" s="108" t="s">
        <v>9</v>
      </c>
      <c r="H6" s="108" t="s">
        <v>10</v>
      </c>
      <c r="I6" s="201" t="s">
        <v>11</v>
      </c>
      <c r="J6" s="226"/>
    </row>
    <row r="7" spans="1:19" s="131" customFormat="1" ht="14.1" customHeight="1" x14ac:dyDescent="0.3">
      <c r="A7" s="173" t="s">
        <v>212</v>
      </c>
      <c r="B7" s="132" t="s">
        <v>211</v>
      </c>
      <c r="C7" s="63">
        <v>1718</v>
      </c>
      <c r="D7" s="64">
        <v>1154</v>
      </c>
      <c r="E7" s="64">
        <v>564</v>
      </c>
      <c r="F7" s="64">
        <v>53272159</v>
      </c>
      <c r="G7" s="64">
        <v>2725</v>
      </c>
      <c r="H7" s="64">
        <v>1944</v>
      </c>
      <c r="I7" s="64">
        <v>781</v>
      </c>
      <c r="J7" s="64">
        <v>51980420</v>
      </c>
      <c r="K7" s="133"/>
      <c r="L7" s="180"/>
      <c r="O7" s="180"/>
      <c r="P7" s="180"/>
      <c r="Q7" s="180"/>
      <c r="S7" s="180"/>
    </row>
    <row r="8" spans="1:19" s="134" customFormat="1" ht="14.1" customHeight="1" x14ac:dyDescent="0.3">
      <c r="A8" s="65" t="s">
        <v>154</v>
      </c>
      <c r="B8" s="68" t="s">
        <v>155</v>
      </c>
      <c r="C8" s="145">
        <v>302</v>
      </c>
      <c r="D8" s="146">
        <v>189</v>
      </c>
      <c r="E8" s="146">
        <v>113</v>
      </c>
      <c r="F8" s="146">
        <v>12349052</v>
      </c>
      <c r="G8" s="146">
        <v>216</v>
      </c>
      <c r="H8" s="146">
        <v>144</v>
      </c>
      <c r="I8" s="146">
        <v>72</v>
      </c>
      <c r="J8" s="146">
        <v>5398866</v>
      </c>
      <c r="K8" s="133"/>
      <c r="L8" s="180"/>
      <c r="O8" s="181"/>
      <c r="S8" s="181"/>
    </row>
    <row r="9" spans="1:19" s="134" customFormat="1" ht="14.1" customHeight="1" x14ac:dyDescent="0.3">
      <c r="A9" s="65" t="s">
        <v>156</v>
      </c>
      <c r="B9" s="68" t="s">
        <v>157</v>
      </c>
      <c r="C9" s="145">
        <v>182</v>
      </c>
      <c r="D9" s="146">
        <v>138</v>
      </c>
      <c r="E9" s="146">
        <v>44</v>
      </c>
      <c r="F9" s="146">
        <v>5634502</v>
      </c>
      <c r="G9" s="146">
        <v>389</v>
      </c>
      <c r="H9" s="146">
        <v>277</v>
      </c>
      <c r="I9" s="146">
        <v>112</v>
      </c>
      <c r="J9" s="146">
        <v>7878190</v>
      </c>
      <c r="K9" s="133"/>
      <c r="L9" s="180"/>
      <c r="O9" s="181"/>
      <c r="S9" s="181"/>
    </row>
    <row r="10" spans="1:19" s="134" customFormat="1" ht="14.1" customHeight="1" x14ac:dyDescent="0.3">
      <c r="A10" s="172" t="s">
        <v>158</v>
      </c>
      <c r="B10" s="68" t="s">
        <v>159</v>
      </c>
      <c r="C10" s="145">
        <v>310</v>
      </c>
      <c r="D10" s="146">
        <v>251</v>
      </c>
      <c r="E10" s="146">
        <v>59</v>
      </c>
      <c r="F10" s="146">
        <v>2835356</v>
      </c>
      <c r="G10" s="146">
        <v>191</v>
      </c>
      <c r="H10" s="146">
        <v>130</v>
      </c>
      <c r="I10" s="146">
        <v>61</v>
      </c>
      <c r="J10" s="146">
        <v>4025600</v>
      </c>
      <c r="K10" s="133"/>
      <c r="L10" s="180"/>
      <c r="O10" s="181"/>
      <c r="S10" s="181"/>
    </row>
    <row r="11" spans="1:19" s="134" customFormat="1" ht="12.75" customHeight="1" x14ac:dyDescent="0.3">
      <c r="A11" s="172" t="s">
        <v>160</v>
      </c>
      <c r="B11" s="68" t="s">
        <v>161</v>
      </c>
      <c r="C11" s="145">
        <v>226</v>
      </c>
      <c r="D11" s="146">
        <v>113</v>
      </c>
      <c r="E11" s="146">
        <v>113</v>
      </c>
      <c r="F11" s="146">
        <v>11092532</v>
      </c>
      <c r="G11" s="146">
        <v>126</v>
      </c>
      <c r="H11" s="146">
        <v>96</v>
      </c>
      <c r="I11" s="146">
        <v>30</v>
      </c>
      <c r="J11" s="146">
        <v>2471270</v>
      </c>
      <c r="K11" s="133"/>
      <c r="L11" s="180"/>
      <c r="O11" s="181"/>
      <c r="S11" s="181"/>
    </row>
    <row r="12" spans="1:19" s="134" customFormat="1" ht="14.1" customHeight="1" x14ac:dyDescent="0.3">
      <c r="A12" s="65" t="s">
        <v>162</v>
      </c>
      <c r="B12" s="68" t="s">
        <v>163</v>
      </c>
      <c r="C12" s="145">
        <v>117</v>
      </c>
      <c r="D12" s="146">
        <v>70</v>
      </c>
      <c r="E12" s="146">
        <v>47</v>
      </c>
      <c r="F12" s="146">
        <v>3820280</v>
      </c>
      <c r="G12" s="146">
        <v>307</v>
      </c>
      <c r="H12" s="146">
        <v>220</v>
      </c>
      <c r="I12" s="146">
        <v>87</v>
      </c>
      <c r="J12" s="146">
        <v>5393170</v>
      </c>
      <c r="K12" s="133"/>
      <c r="L12" s="180"/>
      <c r="O12" s="181"/>
      <c r="S12" s="181"/>
    </row>
    <row r="13" spans="1:19" s="134" customFormat="1" ht="14.1" customHeight="1" x14ac:dyDescent="0.3">
      <c r="A13" s="65" t="s">
        <v>164</v>
      </c>
      <c r="B13" s="68" t="s">
        <v>165</v>
      </c>
      <c r="C13" s="145">
        <v>82</v>
      </c>
      <c r="D13" s="146">
        <v>44</v>
      </c>
      <c r="E13" s="146">
        <v>38</v>
      </c>
      <c r="F13" s="146">
        <v>2709444</v>
      </c>
      <c r="G13" s="146">
        <v>225</v>
      </c>
      <c r="H13" s="146">
        <v>140</v>
      </c>
      <c r="I13" s="146">
        <v>85</v>
      </c>
      <c r="J13" s="146">
        <v>3341209</v>
      </c>
      <c r="K13" s="133"/>
      <c r="L13" s="180"/>
      <c r="O13" s="181"/>
      <c r="S13" s="181"/>
    </row>
    <row r="14" spans="1:19" s="134" customFormat="1" ht="14.1" customHeight="1" x14ac:dyDescent="0.3">
      <c r="A14" s="136" t="s">
        <v>112</v>
      </c>
      <c r="B14" s="68" t="s">
        <v>166</v>
      </c>
      <c r="C14" s="145">
        <v>16</v>
      </c>
      <c r="D14" s="146">
        <v>10</v>
      </c>
      <c r="E14" s="146">
        <v>6</v>
      </c>
      <c r="F14" s="146">
        <v>464139</v>
      </c>
      <c r="G14" s="146">
        <v>129</v>
      </c>
      <c r="H14" s="146">
        <v>102</v>
      </c>
      <c r="I14" s="146">
        <v>27</v>
      </c>
      <c r="J14" s="146">
        <v>2955650</v>
      </c>
      <c r="K14" s="133"/>
      <c r="L14" s="180"/>
      <c r="O14" s="181"/>
      <c r="S14" s="181"/>
    </row>
    <row r="15" spans="1:19" s="134" customFormat="1" ht="14.1" customHeight="1" x14ac:dyDescent="0.3">
      <c r="A15" s="136" t="s">
        <v>113</v>
      </c>
      <c r="B15" s="68" t="s">
        <v>167</v>
      </c>
      <c r="C15" s="145">
        <v>14</v>
      </c>
      <c r="D15" s="146">
        <v>12</v>
      </c>
      <c r="E15" s="146">
        <v>2</v>
      </c>
      <c r="F15" s="146">
        <v>230308</v>
      </c>
      <c r="G15" s="146">
        <v>33</v>
      </c>
      <c r="H15" s="146">
        <v>29</v>
      </c>
      <c r="I15" s="146">
        <v>4</v>
      </c>
      <c r="J15" s="146">
        <v>525700</v>
      </c>
      <c r="K15" s="133"/>
      <c r="L15" s="180"/>
      <c r="O15" s="181"/>
      <c r="S15" s="181"/>
    </row>
    <row r="16" spans="1:19" s="134" customFormat="1" ht="14.1" customHeight="1" x14ac:dyDescent="0.3">
      <c r="A16" s="136" t="s">
        <v>114</v>
      </c>
      <c r="B16" s="68" t="s">
        <v>168</v>
      </c>
      <c r="C16" s="145">
        <v>28</v>
      </c>
      <c r="D16" s="146">
        <v>20</v>
      </c>
      <c r="E16" s="146">
        <v>8</v>
      </c>
      <c r="F16" s="146">
        <v>528739</v>
      </c>
      <c r="G16" s="146">
        <v>54</v>
      </c>
      <c r="H16" s="146">
        <v>42</v>
      </c>
      <c r="I16" s="146">
        <v>12</v>
      </c>
      <c r="J16" s="146">
        <v>852000</v>
      </c>
      <c r="K16" s="133"/>
      <c r="L16" s="180"/>
      <c r="O16" s="181"/>
      <c r="S16" s="181"/>
    </row>
    <row r="17" spans="1:19" s="134" customFormat="1" ht="14.1" customHeight="1" x14ac:dyDescent="0.3">
      <c r="A17" s="136" t="s">
        <v>115</v>
      </c>
      <c r="B17" s="68" t="s">
        <v>169</v>
      </c>
      <c r="C17" s="145">
        <v>74</v>
      </c>
      <c r="D17" s="146">
        <v>44</v>
      </c>
      <c r="E17" s="146">
        <v>30</v>
      </c>
      <c r="F17" s="146">
        <v>3423093</v>
      </c>
      <c r="G17" s="146">
        <v>183</v>
      </c>
      <c r="H17" s="146">
        <v>138</v>
      </c>
      <c r="I17" s="146">
        <v>45</v>
      </c>
      <c r="J17" s="146">
        <v>3848250</v>
      </c>
      <c r="K17" s="133"/>
      <c r="L17" s="180"/>
      <c r="O17" s="181"/>
      <c r="S17" s="181"/>
    </row>
    <row r="18" spans="1:19" s="134" customFormat="1" ht="14.1" customHeight="1" x14ac:dyDescent="0.3">
      <c r="A18" s="136" t="s">
        <v>116</v>
      </c>
      <c r="B18" s="68" t="s">
        <v>170</v>
      </c>
      <c r="C18" s="145">
        <v>48</v>
      </c>
      <c r="D18" s="146">
        <v>38</v>
      </c>
      <c r="E18" s="146">
        <v>10</v>
      </c>
      <c r="F18" s="146">
        <v>595067</v>
      </c>
      <c r="G18" s="146">
        <v>189</v>
      </c>
      <c r="H18" s="146">
        <v>134</v>
      </c>
      <c r="I18" s="146">
        <v>55</v>
      </c>
      <c r="J18" s="146">
        <v>2901068</v>
      </c>
      <c r="K18" s="133"/>
      <c r="L18" s="180"/>
      <c r="O18" s="181"/>
      <c r="S18" s="181"/>
    </row>
    <row r="19" spans="1:19" s="134" customFormat="1" ht="14.1" customHeight="1" x14ac:dyDescent="0.3">
      <c r="A19" s="136" t="s">
        <v>117</v>
      </c>
      <c r="B19" s="68" t="s">
        <v>172</v>
      </c>
      <c r="C19" s="145">
        <v>97</v>
      </c>
      <c r="D19" s="146">
        <v>71</v>
      </c>
      <c r="E19" s="146">
        <v>26</v>
      </c>
      <c r="F19" s="146">
        <v>3249625</v>
      </c>
      <c r="G19" s="146">
        <v>274</v>
      </c>
      <c r="H19" s="146">
        <v>197</v>
      </c>
      <c r="I19" s="146">
        <v>77</v>
      </c>
      <c r="J19" s="146">
        <v>5006748</v>
      </c>
      <c r="K19" s="133"/>
      <c r="L19" s="180"/>
      <c r="O19" s="181"/>
      <c r="S19" s="181"/>
    </row>
    <row r="20" spans="1:19" s="134" customFormat="1" ht="14.1" customHeight="1" x14ac:dyDescent="0.3">
      <c r="A20" s="136" t="s">
        <v>118</v>
      </c>
      <c r="B20" s="68" t="s">
        <v>173</v>
      </c>
      <c r="C20" s="145">
        <v>22</v>
      </c>
      <c r="D20" s="146">
        <v>16</v>
      </c>
      <c r="E20" s="146">
        <v>6</v>
      </c>
      <c r="F20" s="146">
        <v>519020</v>
      </c>
      <c r="G20" s="146">
        <v>92</v>
      </c>
      <c r="H20" s="146">
        <v>64</v>
      </c>
      <c r="I20" s="146">
        <v>28</v>
      </c>
      <c r="J20" s="146">
        <v>1932120</v>
      </c>
      <c r="K20" s="133"/>
      <c r="L20" s="180"/>
      <c r="O20" s="181"/>
      <c r="S20" s="181"/>
    </row>
    <row r="21" spans="1:19" s="134" customFormat="1" ht="14.1" customHeight="1" x14ac:dyDescent="0.3">
      <c r="A21" s="136" t="s">
        <v>119</v>
      </c>
      <c r="B21" s="68" t="s">
        <v>174</v>
      </c>
      <c r="C21" s="145">
        <v>39</v>
      </c>
      <c r="D21" s="146">
        <v>32</v>
      </c>
      <c r="E21" s="146">
        <v>7</v>
      </c>
      <c r="F21" s="146">
        <v>782604</v>
      </c>
      <c r="G21" s="146">
        <v>114</v>
      </c>
      <c r="H21" s="146">
        <v>85</v>
      </c>
      <c r="I21" s="146">
        <v>29</v>
      </c>
      <c r="J21" s="146">
        <v>1024080</v>
      </c>
      <c r="K21" s="133"/>
      <c r="L21" s="180"/>
      <c r="O21" s="181"/>
      <c r="S21" s="181"/>
    </row>
    <row r="22" spans="1:19" s="134" customFormat="1" ht="14.1" customHeight="1" x14ac:dyDescent="0.3">
      <c r="A22" s="136" t="s">
        <v>120</v>
      </c>
      <c r="B22" s="68" t="s">
        <v>175</v>
      </c>
      <c r="C22" s="147">
        <v>35</v>
      </c>
      <c r="D22" s="148">
        <v>25</v>
      </c>
      <c r="E22" s="148">
        <v>10</v>
      </c>
      <c r="F22" s="148">
        <v>1543086</v>
      </c>
      <c r="G22" s="146">
        <v>75</v>
      </c>
      <c r="H22" s="146">
        <v>56</v>
      </c>
      <c r="I22" s="146">
        <v>19</v>
      </c>
      <c r="J22" s="146">
        <v>1426200</v>
      </c>
      <c r="K22" s="133"/>
      <c r="L22" s="180"/>
      <c r="O22" s="181"/>
      <c r="S22" s="181"/>
    </row>
    <row r="23" spans="1:19" s="134" customFormat="1" ht="14.1" customHeight="1" x14ac:dyDescent="0.3">
      <c r="A23" s="136" t="s">
        <v>121</v>
      </c>
      <c r="B23" s="71" t="s">
        <v>176</v>
      </c>
      <c r="C23" s="145">
        <v>20</v>
      </c>
      <c r="D23" s="146">
        <v>17</v>
      </c>
      <c r="E23" s="146">
        <v>3</v>
      </c>
      <c r="F23" s="146">
        <v>641673</v>
      </c>
      <c r="G23" s="146">
        <v>14</v>
      </c>
      <c r="H23" s="146">
        <v>10</v>
      </c>
      <c r="I23" s="146">
        <v>4</v>
      </c>
      <c r="J23" s="146">
        <v>393757</v>
      </c>
      <c r="K23" s="133"/>
      <c r="L23" s="180"/>
      <c r="O23" s="181"/>
      <c r="S23" s="181"/>
    </row>
    <row r="24" spans="1:19" s="134" customFormat="1" ht="14.1" customHeight="1" x14ac:dyDescent="0.3">
      <c r="A24" s="136" t="s">
        <v>122</v>
      </c>
      <c r="B24" s="68" t="s">
        <v>177</v>
      </c>
      <c r="C24" s="145">
        <v>20</v>
      </c>
      <c r="D24" s="146">
        <v>10</v>
      </c>
      <c r="E24" s="146">
        <v>10</v>
      </c>
      <c r="F24" s="146">
        <v>593376</v>
      </c>
      <c r="G24" s="146">
        <v>4</v>
      </c>
      <c r="H24" s="146">
        <v>3</v>
      </c>
      <c r="I24" s="146">
        <v>1</v>
      </c>
      <c r="J24" s="146">
        <v>198500</v>
      </c>
      <c r="K24" s="133"/>
      <c r="L24" s="180"/>
      <c r="O24" s="181"/>
      <c r="S24" s="181"/>
    </row>
    <row r="25" spans="1:19" s="134" customFormat="1" ht="14.1" customHeight="1" x14ac:dyDescent="0.3">
      <c r="A25" s="136" t="s">
        <v>123</v>
      </c>
      <c r="B25" s="68" t="s">
        <v>178</v>
      </c>
      <c r="C25" s="145">
        <v>19</v>
      </c>
      <c r="D25" s="146">
        <v>13</v>
      </c>
      <c r="E25" s="146">
        <v>6</v>
      </c>
      <c r="F25" s="146">
        <v>889235</v>
      </c>
      <c r="G25" s="146">
        <v>36</v>
      </c>
      <c r="H25" s="146">
        <v>17</v>
      </c>
      <c r="I25" s="146">
        <v>19</v>
      </c>
      <c r="J25" s="146">
        <v>599600</v>
      </c>
      <c r="K25" s="133"/>
      <c r="L25" s="180"/>
      <c r="O25" s="181"/>
      <c r="S25" s="181"/>
    </row>
    <row r="26" spans="1:19" s="134" customFormat="1" ht="14.1" customHeight="1" x14ac:dyDescent="0.3">
      <c r="A26" s="136" t="s">
        <v>124</v>
      </c>
      <c r="B26" s="68" t="s">
        <v>179</v>
      </c>
      <c r="C26" s="145">
        <v>36</v>
      </c>
      <c r="D26" s="146">
        <v>19</v>
      </c>
      <c r="E26" s="146">
        <v>17</v>
      </c>
      <c r="F26" s="146">
        <v>712273</v>
      </c>
      <c r="G26" s="146">
        <v>52</v>
      </c>
      <c r="H26" s="146">
        <v>45</v>
      </c>
      <c r="I26" s="146">
        <v>7</v>
      </c>
      <c r="J26" s="146">
        <v>1422300</v>
      </c>
      <c r="K26" s="133"/>
      <c r="L26" s="180"/>
      <c r="O26" s="181"/>
      <c r="S26" s="181"/>
    </row>
    <row r="27" spans="1:19" s="134" customFormat="1" ht="14.1" customHeight="1" x14ac:dyDescent="0.3">
      <c r="A27" s="136" t="s">
        <v>125</v>
      </c>
      <c r="B27" s="68" t="s">
        <v>180</v>
      </c>
      <c r="C27" s="145">
        <v>22</v>
      </c>
      <c r="D27" s="146">
        <v>18</v>
      </c>
      <c r="E27" s="146">
        <v>4</v>
      </c>
      <c r="F27" s="146">
        <v>300591</v>
      </c>
      <c r="G27" s="146">
        <v>20</v>
      </c>
      <c r="H27" s="146">
        <v>14</v>
      </c>
      <c r="I27" s="146">
        <v>6</v>
      </c>
      <c r="J27" s="146">
        <v>362809</v>
      </c>
      <c r="K27" s="133"/>
      <c r="L27" s="180"/>
      <c r="O27" s="181"/>
      <c r="S27" s="181"/>
    </row>
    <row r="28" spans="1:19" s="131" customFormat="1" ht="14.1" customHeight="1" x14ac:dyDescent="0.3">
      <c r="A28" s="136" t="s">
        <v>171</v>
      </c>
      <c r="B28" s="68" t="s">
        <v>181</v>
      </c>
      <c r="C28" s="145">
        <v>8</v>
      </c>
      <c r="D28" s="146">
        <v>4</v>
      </c>
      <c r="E28" s="146">
        <v>4</v>
      </c>
      <c r="F28" s="146">
        <v>349379</v>
      </c>
      <c r="G28" s="146">
        <v>2</v>
      </c>
      <c r="H28" s="146">
        <v>1</v>
      </c>
      <c r="I28" s="146">
        <v>1</v>
      </c>
      <c r="J28" s="146">
        <v>23333</v>
      </c>
      <c r="K28" s="133"/>
      <c r="L28" s="180"/>
      <c r="O28" s="180"/>
      <c r="S28" s="180"/>
    </row>
    <row r="29" spans="1:19" ht="14.1" customHeight="1" x14ac:dyDescent="0.3">
      <c r="A29" s="137" t="s">
        <v>126</v>
      </c>
      <c r="B29" s="138" t="s">
        <v>182</v>
      </c>
      <c r="C29" s="169">
        <v>1</v>
      </c>
      <c r="D29" s="170">
        <v>0</v>
      </c>
      <c r="E29" s="170">
        <v>1</v>
      </c>
      <c r="F29" s="170">
        <v>8785</v>
      </c>
      <c r="G29" s="170">
        <v>0</v>
      </c>
      <c r="H29" s="170">
        <v>0</v>
      </c>
      <c r="I29" s="170">
        <v>0</v>
      </c>
      <c r="J29" s="170">
        <v>0</v>
      </c>
      <c r="K29" s="133"/>
      <c r="L29" s="180"/>
    </row>
    <row r="30" spans="1:19" s="141" customFormat="1" ht="13.9" customHeight="1" x14ac:dyDescent="0.3">
      <c r="A30" s="140" t="s">
        <v>133</v>
      </c>
      <c r="B30" s="140"/>
      <c r="C30" s="140"/>
      <c r="E30" s="140"/>
      <c r="F30" s="140"/>
      <c r="G30" s="140"/>
      <c r="H30" s="140"/>
      <c r="I30" s="140"/>
      <c r="J30" s="140"/>
      <c r="K30" s="133"/>
      <c r="L30" s="180"/>
    </row>
    <row r="31" spans="1:19" s="82" customFormat="1" ht="13.9" customHeight="1" x14ac:dyDescent="0.3">
      <c r="A31" s="82" t="s">
        <v>13</v>
      </c>
      <c r="B31" s="142"/>
      <c r="C31" s="142"/>
      <c r="E31" s="142"/>
      <c r="F31" s="142"/>
      <c r="G31" s="142"/>
      <c r="H31" s="142"/>
      <c r="I31" s="142"/>
      <c r="J31" s="142"/>
      <c r="K31" s="133"/>
    </row>
    <row r="32" spans="1:19" ht="13.9" hidden="1" customHeight="1" x14ac:dyDescent="0.3">
      <c r="B32" s="139" t="s">
        <v>127</v>
      </c>
      <c r="C32" s="86" t="e">
        <f>C7-SUM(C8:C13)-#REF!</f>
        <v>#REF!</v>
      </c>
      <c r="D32" s="86" t="e">
        <f>D7-SUM(D8:D13)-#REF!</f>
        <v>#REF!</v>
      </c>
      <c r="E32" s="86" t="e">
        <f>E7-SUM(E8:E13)-#REF!</f>
        <v>#REF!</v>
      </c>
      <c r="F32" s="86" t="e">
        <f>F7-SUM(F8:F13)-#REF!</f>
        <v>#REF!</v>
      </c>
      <c r="G32" s="86" t="e">
        <f>G7-SUM(G8:G13)-#REF!</f>
        <v>#REF!</v>
      </c>
      <c r="H32" s="86" t="e">
        <f>H7-SUM(H8:H13)-#REF!</f>
        <v>#REF!</v>
      </c>
      <c r="I32" s="86" t="e">
        <f>I7-SUM(I8:I13)-#REF!</f>
        <v>#REF!</v>
      </c>
      <c r="J32" s="86" t="e">
        <f>J7-SUM(J8:J13)-#REF!</f>
        <v>#REF!</v>
      </c>
      <c r="K32" s="133"/>
    </row>
    <row r="33" spans="2:11" ht="13.9" hidden="1" customHeight="1" x14ac:dyDescent="0.3">
      <c r="B33" s="139" t="s">
        <v>128</v>
      </c>
      <c r="C33" s="86" t="e">
        <f>#REF!-SUM(C14:C27)</f>
        <v>#REF!</v>
      </c>
      <c r="D33" s="86" t="e">
        <f>#REF!-SUM(D14:D27)</f>
        <v>#REF!</v>
      </c>
      <c r="E33" s="86" t="e">
        <f>#REF!-SUM(E14:E27)</f>
        <v>#REF!</v>
      </c>
      <c r="F33" s="86" t="e">
        <f>#REF!-SUM(F14:F27)</f>
        <v>#REF!</v>
      </c>
      <c r="G33" s="86" t="e">
        <f>#REF!-SUM(G14:G27)</f>
        <v>#REF!</v>
      </c>
      <c r="H33" s="86" t="e">
        <f>#REF!-SUM(H14:H27)</f>
        <v>#REF!</v>
      </c>
      <c r="I33" s="86" t="e">
        <f>#REF!-SUM(I14:I27)</f>
        <v>#REF!</v>
      </c>
      <c r="J33" s="86" t="e">
        <f>#REF!-SUM(J14:J27)</f>
        <v>#REF!</v>
      </c>
      <c r="K33" s="133"/>
    </row>
    <row r="34" spans="2:11" ht="13.9" hidden="1" customHeight="1" x14ac:dyDescent="0.3">
      <c r="B34" s="139" t="s">
        <v>129</v>
      </c>
      <c r="C34" s="86" t="e">
        <f>#REF!-C28-C29</f>
        <v>#REF!</v>
      </c>
      <c r="D34" s="86" t="e">
        <f>#REF!-D28-D29</f>
        <v>#REF!</v>
      </c>
      <c r="E34" s="86" t="e">
        <f>#REF!-E28-E29</f>
        <v>#REF!</v>
      </c>
      <c r="F34" s="86" t="e">
        <f>#REF!-F28-F29</f>
        <v>#REF!</v>
      </c>
      <c r="G34" s="86" t="e">
        <f>#REF!-G28-G29</f>
        <v>#REF!</v>
      </c>
      <c r="H34" s="86" t="e">
        <f>#REF!-H28-H29</f>
        <v>#REF!</v>
      </c>
      <c r="I34" s="86" t="e">
        <f>#REF!-I28-I29</f>
        <v>#REF!</v>
      </c>
      <c r="J34" s="86" t="e">
        <f>#REF!-J28-J29</f>
        <v>#REF!</v>
      </c>
      <c r="K34" s="133"/>
    </row>
    <row r="35" spans="2:11" ht="13.9" hidden="1" customHeight="1" x14ac:dyDescent="0.3">
      <c r="B35" s="139" t="s">
        <v>130</v>
      </c>
      <c r="C35" s="86">
        <f>C7-歷年!B62</f>
        <v>-2781</v>
      </c>
      <c r="D35" s="86">
        <f>D7-歷年!C62</f>
        <v>-1954</v>
      </c>
      <c r="E35" s="86">
        <f>E7-歷年!D62</f>
        <v>-827</v>
      </c>
      <c r="F35" s="86">
        <f>F7-歷年!E62</f>
        <v>-49287007</v>
      </c>
      <c r="G35" s="86">
        <f>G7-歷年!F62</f>
        <v>-8198</v>
      </c>
      <c r="H35" s="86">
        <f>H7-歷年!G62</f>
        <v>-6135</v>
      </c>
      <c r="I35" s="86">
        <f>I7-歷年!H62</f>
        <v>-2063</v>
      </c>
      <c r="J35" s="86">
        <f>J7-歷年!I62</f>
        <v>-126392175</v>
      </c>
      <c r="K35" s="133"/>
    </row>
    <row r="39" spans="2:11" x14ac:dyDescent="0.3">
      <c r="C39" s="142"/>
      <c r="D39" s="142"/>
      <c r="F39" s="142"/>
      <c r="G39" s="142"/>
      <c r="H39" s="142"/>
      <c r="J39" s="142"/>
    </row>
    <row r="40" spans="2:11" x14ac:dyDescent="0.3">
      <c r="F40" s="142"/>
      <c r="J40" s="142"/>
    </row>
    <row r="41" spans="2:11" x14ac:dyDescent="0.3">
      <c r="F41" s="142"/>
      <c r="J41" s="142"/>
    </row>
    <row r="42" spans="2:11" x14ac:dyDescent="0.3">
      <c r="F42" s="142"/>
      <c r="J42" s="142"/>
    </row>
    <row r="43" spans="2:11" x14ac:dyDescent="0.3">
      <c r="F43" s="142"/>
      <c r="J43" s="142"/>
    </row>
    <row r="44" spans="2:11" x14ac:dyDescent="0.3">
      <c r="F44" s="142"/>
      <c r="J44" s="142"/>
    </row>
    <row r="45" spans="2:11" x14ac:dyDescent="0.3">
      <c r="F45" s="142"/>
      <c r="G45" s="142"/>
      <c r="J45" s="142"/>
    </row>
    <row r="46" spans="2:11" x14ac:dyDescent="0.3">
      <c r="F46" s="142"/>
      <c r="J46" s="142"/>
    </row>
    <row r="47" spans="2:11" x14ac:dyDescent="0.3">
      <c r="F47" s="142"/>
      <c r="J47" s="142"/>
    </row>
    <row r="48" spans="2:11" x14ac:dyDescent="0.3">
      <c r="F48" s="142"/>
      <c r="J48" s="142"/>
    </row>
    <row r="49" spans="6:10" x14ac:dyDescent="0.3">
      <c r="F49" s="142"/>
      <c r="J49" s="142"/>
    </row>
    <row r="50" spans="6:10" x14ac:dyDescent="0.3">
      <c r="F50" s="142"/>
      <c r="J50" s="142"/>
    </row>
    <row r="51" spans="6:10" x14ac:dyDescent="0.3">
      <c r="F51" s="142"/>
      <c r="J51" s="142"/>
    </row>
    <row r="52" spans="6:10" x14ac:dyDescent="0.3">
      <c r="F52" s="142"/>
      <c r="J52" s="142"/>
    </row>
    <row r="53" spans="6:10" x14ac:dyDescent="0.3">
      <c r="F53" s="142"/>
      <c r="J53" s="142"/>
    </row>
    <row r="54" spans="6:10" x14ac:dyDescent="0.3">
      <c r="F54" s="142"/>
      <c r="J54" s="142"/>
    </row>
    <row r="55" spans="6:10" x14ac:dyDescent="0.3">
      <c r="F55" s="142"/>
      <c r="J55" s="142"/>
    </row>
    <row r="56" spans="6:10" x14ac:dyDescent="0.3">
      <c r="F56" s="142"/>
      <c r="J56" s="142"/>
    </row>
    <row r="57" spans="6:10" x14ac:dyDescent="0.3">
      <c r="F57" s="142"/>
      <c r="J57" s="142"/>
    </row>
    <row r="58" spans="6:10" x14ac:dyDescent="0.3">
      <c r="F58" s="142"/>
      <c r="J58" s="142"/>
    </row>
    <row r="59" spans="6:10" x14ac:dyDescent="0.3">
      <c r="F59" s="142"/>
      <c r="J59" s="142"/>
    </row>
    <row r="60" spans="6:10" x14ac:dyDescent="0.3">
      <c r="F60" s="142"/>
      <c r="J60" s="142"/>
    </row>
    <row r="61" spans="6:10" x14ac:dyDescent="0.3">
      <c r="F61" s="142"/>
      <c r="J61" s="142"/>
    </row>
    <row r="62" spans="6:10" x14ac:dyDescent="0.3">
      <c r="F62" s="142"/>
      <c r="J62" s="142"/>
    </row>
    <row r="63" spans="6:10" x14ac:dyDescent="0.3">
      <c r="F63" s="142"/>
      <c r="J63" s="142"/>
    </row>
  </sheetData>
  <mergeCells count="7">
    <mergeCell ref="A3:B6"/>
    <mergeCell ref="C3:F3"/>
    <mergeCell ref="G3:J3"/>
    <mergeCell ref="C4:E4"/>
    <mergeCell ref="G4:I4"/>
    <mergeCell ref="F5:F6"/>
    <mergeCell ref="J5:J6"/>
  </mergeCells>
  <phoneticPr fontId="0" type="noConversion"/>
  <conditionalFormatting sqref="C32:J35">
    <cfRule type="cellIs" dxfId="27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歷年</vt:lpstr>
      <vt:lpstr>2023</vt:lpstr>
      <vt:lpstr>2023Q4</vt:lpstr>
      <vt:lpstr>2023Q3</vt:lpstr>
      <vt:lpstr>2023Q2</vt:lpstr>
      <vt:lpstr>2023Q1</vt:lpstr>
      <vt:lpstr>2022</vt:lpstr>
      <vt:lpstr>2022Q4</vt:lpstr>
      <vt:lpstr>2022Q3</vt:lpstr>
      <vt:lpstr>2022Q2</vt:lpstr>
      <vt:lpstr>2022Q1</vt:lpstr>
      <vt:lpstr>2021</vt:lpstr>
      <vt:lpstr>2021Q4</vt:lpstr>
      <vt:lpstr>2021Q3</vt:lpstr>
      <vt:lpstr>2021Q2</vt:lpstr>
      <vt:lpstr>2021Q1</vt:lpstr>
      <vt:lpstr>2020</vt:lpstr>
      <vt:lpstr>2020Q4</vt:lpstr>
      <vt:lpstr>2020Q3</vt:lpstr>
      <vt:lpstr>2020Q2</vt:lpstr>
      <vt:lpstr>2020Q1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統計處蘇美珍</dc:creator>
  <cp:lastModifiedBy>統計處李美鈴</cp:lastModifiedBy>
  <cp:lastPrinted>2021-11-08T08:43:24Z</cp:lastPrinted>
  <dcterms:created xsi:type="dcterms:W3CDTF">2014-08-11T05:42:06Z</dcterms:created>
  <dcterms:modified xsi:type="dcterms:W3CDTF">2024-02-02T09:11:40Z</dcterms:modified>
</cp:coreProperties>
</file>