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101096D7-9C06-4192-9B6E-28790498B1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Q2,2026" sheetId="54" r:id="rId2"/>
    <sheet name="Q1,2026" sheetId="53" r:id="rId3"/>
    <sheet name="2025" sheetId="52" r:id="rId4"/>
    <sheet name="Q4,2025" sheetId="51" state="hidden" r:id="rId5"/>
    <sheet name="Q3,2025" sheetId="50" state="hidden" r:id="rId6"/>
    <sheet name="Q2,2025" sheetId="49" state="hidden" r:id="rId7"/>
    <sheet name="Q1,2025" sheetId="48" state="hidden" r:id="rId8"/>
    <sheet name="2024" sheetId="47" r:id="rId9"/>
    <sheet name="2023" sheetId="4" r:id="rId10"/>
    <sheet name="2022" sheetId="9" r:id="rId11"/>
    <sheet name="2021" sheetId="14" r:id="rId12"/>
    <sheet name="2020" sheetId="19" r:id="rId13"/>
    <sheet name="2019" sheetId="24" r:id="rId14"/>
    <sheet name="2018" sheetId="25" r:id="rId15"/>
    <sheet name="2017" sheetId="26" r:id="rId16"/>
    <sheet name="2016" sheetId="27" r:id="rId17"/>
    <sheet name="2015" sheetId="28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28" l="1"/>
  <c r="F35" i="28"/>
  <c r="E35" i="28"/>
  <c r="D35" i="28"/>
  <c r="C35" i="28"/>
  <c r="G34" i="27"/>
  <c r="F34" i="27"/>
  <c r="E34" i="27"/>
  <c r="D34" i="27"/>
  <c r="C34" i="27"/>
  <c r="G35" i="26"/>
  <c r="F35" i="26"/>
  <c r="E35" i="26"/>
  <c r="D35" i="26"/>
  <c r="C35" i="26"/>
  <c r="G35" i="25"/>
  <c r="F35" i="25"/>
  <c r="E35" i="25"/>
  <c r="D35" i="25"/>
  <c r="C35" i="25"/>
  <c r="G35" i="24"/>
  <c r="F35" i="24"/>
  <c r="E35" i="24"/>
  <c r="D35" i="24"/>
  <c r="C35" i="24"/>
  <c r="G35" i="19"/>
  <c r="F35" i="19"/>
  <c r="E35" i="19"/>
  <c r="D35" i="19"/>
  <c r="C35" i="19"/>
  <c r="G34" i="28"/>
  <c r="F34" i="28"/>
  <c r="E34" i="28"/>
  <c r="D34" i="28"/>
  <c r="C34" i="28"/>
  <c r="G33" i="28"/>
  <c r="F33" i="28"/>
  <c r="E33" i="28"/>
  <c r="D33" i="28"/>
  <c r="C33" i="28"/>
  <c r="G32" i="28"/>
  <c r="F32" i="28"/>
  <c r="E32" i="28"/>
  <c r="D32" i="28"/>
  <c r="C32" i="28"/>
  <c r="G33" i="27"/>
  <c r="F33" i="27"/>
  <c r="E33" i="27"/>
  <c r="D33" i="27"/>
  <c r="C33" i="27"/>
  <c r="G32" i="27"/>
  <c r="F32" i="27"/>
  <c r="E32" i="27"/>
  <c r="D32" i="27"/>
  <c r="C32" i="27"/>
  <c r="G31" i="27"/>
  <c r="F31" i="27"/>
  <c r="E31" i="27"/>
  <c r="D31" i="27"/>
  <c r="C31" i="27"/>
  <c r="G34" i="26"/>
  <c r="F34" i="26"/>
  <c r="E34" i="26"/>
  <c r="D34" i="26"/>
  <c r="C34" i="26"/>
  <c r="G33" i="26"/>
  <c r="F33" i="26"/>
  <c r="E33" i="26"/>
  <c r="D33" i="26"/>
  <c r="C33" i="26"/>
  <c r="G32" i="26"/>
  <c r="F32" i="26"/>
  <c r="E32" i="26"/>
  <c r="D32" i="26"/>
  <c r="C32" i="26"/>
  <c r="G34" i="25"/>
  <c r="F34" i="25"/>
  <c r="E34" i="25"/>
  <c r="D34" i="25"/>
  <c r="C34" i="25"/>
  <c r="G33" i="25"/>
  <c r="F33" i="25"/>
  <c r="E33" i="25"/>
  <c r="D33" i="25"/>
  <c r="C33" i="25"/>
  <c r="G32" i="25"/>
  <c r="F32" i="25"/>
  <c r="E32" i="25"/>
  <c r="D32" i="25"/>
  <c r="C32" i="25"/>
  <c r="G34" i="24"/>
  <c r="F34" i="24"/>
  <c r="E34" i="24"/>
  <c r="D34" i="24"/>
  <c r="C34" i="24"/>
  <c r="G33" i="24"/>
  <c r="F33" i="24"/>
  <c r="E33" i="24"/>
  <c r="D33" i="24"/>
  <c r="C33" i="24"/>
  <c r="G32" i="24"/>
  <c r="F32" i="24"/>
  <c r="E32" i="24"/>
  <c r="D32" i="24"/>
  <c r="C32" i="24"/>
  <c r="G34" i="19"/>
  <c r="F34" i="19"/>
  <c r="E34" i="19"/>
  <c r="D34" i="19"/>
  <c r="C34" i="19"/>
  <c r="G33" i="19"/>
  <c r="F33" i="19"/>
  <c r="E33" i="19"/>
  <c r="D33" i="19"/>
  <c r="C33" i="19"/>
  <c r="G32" i="19"/>
  <c r="F32" i="19"/>
  <c r="E32" i="19"/>
  <c r="D32" i="19"/>
  <c r="C3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統計處張亮婕</author>
  </authors>
  <commentList>
    <comment ref="A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</text>
    </comment>
    <comment ref="A20" authorId="1" shapeId="0" xr:uid="{C6092DA0-2963-492E-BEE5-7AB9C62078DC}">
      <text>
        <r>
          <rPr>
            <sz val="9"/>
            <color indexed="81"/>
            <rFont val="細明體"/>
            <family val="3"/>
            <charset val="136"/>
          </rPr>
          <t xml:space="preserve">115.7.31台南市修正人次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12" authorId="0" shapeId="0" xr:uid="{3942B4B3-8D54-428B-873D-0048DDBD0A4D}">
      <text>
        <r>
          <rPr>
            <sz val="9"/>
            <color indexed="81"/>
            <rFont val="Tahoma"/>
            <family val="2"/>
          </rPr>
          <t>115.7.31</t>
        </r>
        <r>
          <rPr>
            <sz val="9"/>
            <color indexed="81"/>
            <rFont val="細明體"/>
            <family val="3"/>
            <charset val="136"/>
          </rPr>
          <t>台南市修正人次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2" authorId="0" shapeId="0" xr:uid="{2D1B8A06-FB30-42B0-A94E-58600543289E}">
      <text>
        <r>
          <rPr>
            <sz val="9"/>
            <color indexed="81"/>
            <rFont val="細明體"/>
            <family val="3"/>
            <charset val="136"/>
          </rPr>
          <t>115/7/31台南市修正男性人數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7" authorId="0" shapeId="0" xr:uid="{68115BAE-1F77-4648-9EED-7EDA644A7DA8}">
      <text>
        <r>
          <rPr>
            <sz val="9"/>
            <color indexed="81"/>
            <rFont val="細明體"/>
            <family val="3"/>
            <charset val="136"/>
          </rPr>
          <t>澎湖縣修正</t>
        </r>
      </text>
    </comment>
    <comment ref="A24" authorId="0" shapeId="0" xr:uid="{E898FFC2-52A8-4684-BE12-EEF746004075}">
      <text>
        <r>
          <rPr>
            <sz val="9"/>
            <color indexed="81"/>
            <rFont val="細明體"/>
            <family val="3"/>
            <charset val="136"/>
          </rPr>
          <t>澎湖縣修正114Q2人次及金額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25" authorId="0" shapeId="0" xr:uid="{00000000-0006-0000-0200-000001000000}">
      <text>
        <r>
          <rPr>
            <sz val="9"/>
            <color indexed="81"/>
            <rFont val="Tahoma"/>
            <family val="2"/>
          </rPr>
          <t>1140421</t>
        </r>
        <r>
          <rPr>
            <sz val="9"/>
            <color indexed="81"/>
            <rFont val="細明體"/>
            <family val="3"/>
            <charset val="136"/>
          </rPr>
          <t>基隆市修正人次及金額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9" authorId="0" shapeId="0" xr:uid="{00000000-0006-0000-0700-000001000000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台北市修正總人次、總救助金額</t>
        </r>
      </text>
    </comment>
    <comment ref="A12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1130820
臺南市修正總人次、總救助金額</t>
        </r>
      </text>
    </comment>
  </commentList>
</comments>
</file>

<file path=xl/sharedStrings.xml><?xml version="1.0" encoding="utf-8"?>
<sst xmlns="http://schemas.openxmlformats.org/spreadsheetml/2006/main" count="1121" uniqueCount="114">
  <si>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</si>
  <si>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</si>
  <si>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總人次</t>
    </r>
    <r>
      <rPr>
        <sz val="10"/>
        <color rgb="FF000000"/>
        <rFont val="Times New Roman"/>
        <family val="1"/>
      </rPr>
      <t xml:space="preserve">  Times of Persons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</si>
  <si>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</si>
  <si>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</si>
  <si>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</si>
  <si>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</si>
  <si>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</si>
  <si>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t>Total</t>
  </si>
  <si>
    <t>Male</t>
  </si>
  <si>
    <t>Female</t>
  </si>
  <si>
    <t>Amount  (NT.$)</t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</si>
  <si>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</si>
  <si>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</si>
  <si>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</si>
  <si>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</si>
  <si>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</si>
  <si>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</si>
  <si>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</si>
  <si>
    <r>
      <t xml:space="preserve"> </t>
    </r>
    <r>
      <rPr>
        <sz val="9"/>
        <color rgb="FF000000"/>
        <rFont val="標楷體"/>
        <family val="4"/>
        <charset val="136"/>
      </rPr>
      <t>第二季</t>
    </r>
    <r>
      <rPr>
        <sz val="9"/>
        <color rgb="FF000000"/>
        <rFont val="Times New Roman"/>
        <family val="1"/>
      </rPr>
      <t xml:space="preserve"> Q2</t>
    </r>
  </si>
  <si>
    <r>
      <t xml:space="preserve"> </t>
    </r>
    <r>
      <rPr>
        <sz val="9"/>
        <color rgb="FF000000"/>
        <rFont val="標楷體"/>
        <family val="4"/>
        <charset val="136"/>
      </rPr>
      <t>第三季</t>
    </r>
    <r>
      <rPr>
        <sz val="9"/>
        <color rgb="FF000000"/>
        <rFont val="Times New Roman"/>
        <family val="1"/>
      </rPr>
      <t xml:space="preserve"> Q3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</si>
  <si>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</si>
  <si>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</si>
  <si>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</si>
  <si>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rPr>
        <sz val="9"/>
        <color rgb="FF000000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</si>
  <si>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</si>
  <si>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</si>
  <si>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 xml:space="preserve">  Times of Persons</t>
    </r>
  </si>
  <si>
    <r>
      <rPr>
        <sz val="8"/>
        <color rgb="FF000000"/>
        <rFont val="標楷體"/>
        <family val="4"/>
        <charset val="136"/>
      </rPr>
      <t>總救助金額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</si>
  <si>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具原住民身份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</si>
  <si>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</si>
  <si>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</si>
  <si>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</si>
  <si>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</si>
  <si>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</si>
  <si>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</si>
  <si>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</si>
  <si>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</si>
  <si>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</si>
  <si>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</si>
  <si>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</si>
  <si>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</si>
  <si>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</si>
  <si>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</si>
  <si>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</si>
  <si>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</si>
  <si>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</si>
  <si>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</si>
  <si>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</si>
  <si>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</si>
  <si>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</si>
  <si>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</si>
  <si>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</si>
  <si>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</si>
  <si>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</si>
  <si>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</si>
  <si>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</si>
  <si>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2023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</si>
  <si>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2022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</si>
  <si>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2021 Q1~4</t>
    </r>
  </si>
  <si>
    <r>
      <rPr>
        <sz val="9"/>
        <color rgb="FF000000"/>
        <rFont val="標楷體"/>
        <family val="4"/>
        <charset val="136"/>
      </rPr>
      <t>附</t>
    </r>
    <r>
      <rPr>
        <sz val="9"/>
        <color rgb="FF000000"/>
        <rFont val="Times New Roman"/>
        <family val="1"/>
      </rPr>
      <t xml:space="preserve">        </t>
    </r>
    <r>
      <rPr>
        <sz val="9"/>
        <color rgb="FF000000"/>
        <rFont val="標楷體"/>
        <family val="4"/>
        <charset val="136"/>
      </rPr>
      <t>註：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年臺北市大幅增加，係因提供線上申請，以快速協助因疫情失業、部分工時或遭無薪休假</t>
    </r>
    <r>
      <rPr>
        <sz val="9"/>
        <color rgb="FF000000"/>
        <rFont val="標楷體"/>
        <family val="4"/>
        <charset val="136"/>
      </rPr>
      <t xml:space="preserve">
                    致收入減少而生活陷困者。</t>
    </r>
  </si>
  <si>
    <r>
      <rPr>
        <sz val="9"/>
        <color rgb="FF000000"/>
        <rFont val="標楷體"/>
        <family val="4"/>
        <charset val="136"/>
      </rPr>
      <t>核總計</t>
    </r>
  </si>
  <si>
    <r>
      <rPr>
        <sz val="9"/>
        <color rgb="FF000000"/>
        <rFont val="標楷體"/>
        <family val="4"/>
        <charset val="136"/>
      </rPr>
      <t>核台灣</t>
    </r>
  </si>
  <si>
    <r>
      <rPr>
        <sz val="9"/>
        <color rgb="FF000000"/>
        <rFont val="標楷體"/>
        <family val="4"/>
        <charset val="136"/>
      </rPr>
      <t>核福建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</si>
  <si>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</si>
  <si>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2020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</si>
  <si>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2019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</si>
  <si>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2018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</si>
  <si>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~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2017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</si>
  <si>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~</t>
    </r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2016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</si>
  <si>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1~4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2015 Q1~Q4</t>
    </r>
  </si>
  <si>
    <r>
      <rPr>
        <sz val="8"/>
        <color rgb="FF000000"/>
        <rFont val="標楷體"/>
        <family val="4"/>
        <charset val="136"/>
      </rPr>
      <t>急難現金救助</t>
    </r>
    <r>
      <rPr>
        <sz val="8"/>
        <color rgb="FF000000"/>
        <rFont val="Times New Roman"/>
        <family val="1"/>
      </rPr>
      <t xml:space="preserve"> Aid forEmergency-By Cash</t>
    </r>
  </si>
  <si>
    <t>Indigenous
(Times of Persons)</t>
  </si>
  <si>
    <t>Indigenous
(Times of persons)</t>
  </si>
  <si>
    <t>桃園市</t>
    <phoneticPr fontId="35" type="noConversion"/>
  </si>
  <si>
    <t>新北市</t>
    <phoneticPr fontId="35" type="noConversion"/>
  </si>
  <si>
    <t>臺北市</t>
    <phoneticPr fontId="35" type="noConversion"/>
  </si>
  <si>
    <t>臺中市</t>
    <phoneticPr fontId="35" type="noConversion"/>
  </si>
  <si>
    <t>臺南市</t>
    <phoneticPr fontId="35" type="noConversion"/>
  </si>
  <si>
    <t>高雄市</t>
    <phoneticPr fontId="35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</si>
  <si>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</si>
  <si>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</si>
  <si>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</si>
  <si>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</si>
  <si>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</si>
  <si>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</si>
  <si>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</si>
  <si>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</si>
  <si>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</si>
  <si>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</si>
  <si>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</si>
  <si>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</si>
  <si>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</si>
  <si>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</si>
  <si>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</si>
  <si>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</si>
  <si>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2024 Q1~4</t>
    </r>
    <phoneticPr fontId="35" type="noConversion"/>
  </si>
  <si>
    <t xml:space="preserve">Tainan City </t>
    <phoneticPr fontId="43" type="noConversion"/>
  </si>
  <si>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</si>
  <si>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Q1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</si>
  <si>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第四季</t>
    </r>
    <r>
      <rPr>
        <sz val="9"/>
        <color rgb="FF000000"/>
        <rFont val="Times New Roman"/>
        <family val="1"/>
      </rPr>
      <t xml:space="preserve"> Q4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</si>
  <si>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</si>
  <si>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Q3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</si>
  <si>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</si>
  <si>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Q1~4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</si>
  <si>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Q2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</si>
  <si>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  <phoneticPr fontId="3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</si>
  <si>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</si>
  <si>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t>115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2026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</si>
  <si>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2026  Q1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</si>
  <si>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第二季</t>
    </r>
    <r>
      <rPr>
        <sz val="9"/>
        <color rgb="FF000000"/>
        <rFont val="Times New Roman"/>
        <family val="1"/>
      </rPr>
      <t xml:space="preserve"> Q2</t>
    </r>
    <phoneticPr fontId="35" type="noConversion"/>
  </si>
  <si>
    <r>
      <t xml:space="preserve"> </t>
    </r>
    <r>
      <rPr>
        <b/>
        <sz val="9"/>
        <color rgb="FF000000"/>
        <rFont val="標楷體"/>
        <family val="4"/>
        <charset val="136"/>
      </rPr>
      <t>第二季</t>
    </r>
    <r>
      <rPr>
        <b/>
        <sz val="9"/>
        <color rgb="FF000000"/>
        <rFont val="Times New Roman"/>
        <family val="1"/>
      </rPr>
      <t xml:space="preserve"> Q2</t>
    </r>
    <phoneticPr fontId="35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</si>
  <si>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2026/08/17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</si>
  <si>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年第2季</t>
    </r>
    <r>
      <rPr>
        <sz val="10"/>
        <color rgb="FF000000"/>
        <rFont val="Times New Roman"/>
        <family val="1"/>
      </rPr>
      <t xml:space="preserve"> , 2026  Q2</t>
    </r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</si>
</sst>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\-#,##0;&quot;－&quot;"/>
  </numFmts>
  <fonts count="51" x14ac:knownFonts="1">
    <font>
      <sz val="9"/>
      <color rgb="FF000000"/>
      <name val="Microsoft YaHei"/>
      <family val="2"/>
      <charset val="134"/>
    </font>
    <font>
      <sz val="9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9"/>
      <color rgb="FFFF0000"/>
      <name val="Microsoft YaHei"/>
      <family val="2"/>
      <charset val="134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8"/>
      <color rgb="FF000000"/>
      <name val="標楷體"/>
      <family val="4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9"/>
      <name val="Microsoft YaHei"/>
      <family val="2"/>
      <charset val="136"/>
    </font>
    <font>
      <sz val="9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4"/>
      <color rgb="FF000000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3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4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93">
    <xf numFmtId="0" fontId="0" fillId="0" borderId="0" xfId="0"/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left"/>
    </xf>
    <xf numFmtId="0" fontId="24" fillId="0" borderId="0" xfId="0" applyFont="1"/>
    <xf numFmtId="0" fontId="29" fillId="0" borderId="0" xfId="0" applyFont="1"/>
    <xf numFmtId="0" fontId="24" fillId="0" borderId="19" xfId="0" applyFont="1" applyBorder="1" applyAlignment="1">
      <alignment horizontal="left" indent="1"/>
    </xf>
    <xf numFmtId="0" fontId="24" fillId="0" borderId="19" xfId="0" applyFont="1" applyBorder="1" applyAlignment="1">
      <alignment horizontal="left"/>
    </xf>
    <xf numFmtId="177" fontId="24" fillId="0" borderId="20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0" fontId="32" fillId="0" borderId="0" xfId="0" applyFont="1"/>
    <xf numFmtId="177" fontId="24" fillId="0" borderId="0" xfId="0" applyNumberFormat="1" applyFont="1" applyAlignment="1">
      <alignment horizontal="right"/>
    </xf>
    <xf numFmtId="0" fontId="31" fillId="0" borderId="0" xfId="0" applyFont="1"/>
    <xf numFmtId="177" fontId="29" fillId="0" borderId="0" xfId="0" applyNumberFormat="1" applyFont="1" applyAlignment="1">
      <alignment horizontal="right" vertical="center"/>
    </xf>
    <xf numFmtId="177" fontId="29" fillId="0" borderId="19" xfId="0" applyNumberFormat="1" applyFont="1" applyBorder="1" applyAlignment="1">
      <alignment horizontal="right" vertical="center"/>
    </xf>
    <xf numFmtId="177" fontId="24" fillId="0" borderId="19" xfId="0" applyNumberFormat="1" applyFont="1" applyBorder="1" applyAlignment="1">
      <alignment horizontal="right"/>
    </xf>
    <xf numFmtId="0" fontId="24" fillId="0" borderId="21" xfId="0" applyFont="1" applyBorder="1" applyAlignment="1">
      <alignment horizontal="left" indent="1"/>
    </xf>
    <xf numFmtId="177" fontId="24" fillId="0" borderId="16" xfId="0" applyNumberFormat="1" applyFont="1" applyBorder="1" applyAlignment="1">
      <alignment horizontal="right"/>
    </xf>
    <xf numFmtId="177" fontId="24" fillId="0" borderId="22" xfId="0" applyNumberFormat="1" applyFont="1" applyBorder="1" applyAlignment="1">
      <alignment horizontal="right"/>
    </xf>
    <xf numFmtId="177" fontId="24" fillId="0" borderId="21" xfId="0" applyNumberFormat="1" applyFont="1" applyBorder="1" applyAlignment="1">
      <alignment horizontal="right"/>
    </xf>
    <xf numFmtId="0" fontId="24" fillId="0" borderId="0" xfId="0" applyFont="1" applyAlignment="1">
      <alignment horizontal="left"/>
    </xf>
    <xf numFmtId="3" fontId="24" fillId="0" borderId="0" xfId="0" applyNumberFormat="1" applyFont="1"/>
    <xf numFmtId="177" fontId="29" fillId="0" borderId="0" xfId="0" applyNumberFormat="1" applyFont="1" applyAlignment="1">
      <alignment horizontal="right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17" xfId="0" applyFont="1" applyBorder="1" applyAlignment="1">
      <alignment horizontal="left" vertical="center"/>
    </xf>
    <xf numFmtId="177" fontId="29" fillId="0" borderId="13" xfId="0" applyNumberFormat="1" applyFont="1" applyBorder="1" applyAlignment="1">
      <alignment horizontal="right" vertical="center"/>
    </xf>
    <xf numFmtId="177" fontId="29" fillId="0" borderId="18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3" fontId="24" fillId="0" borderId="22" xfId="0" applyNumberFormat="1" applyFont="1" applyBorder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22" xfId="0" applyFont="1" applyBorder="1" applyAlignment="1">
      <alignment vertical="center"/>
    </xf>
    <xf numFmtId="177" fontId="24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26" fillId="0" borderId="22" xfId="0" applyFont="1" applyBorder="1" applyAlignment="1">
      <alignment horizontal="left" vertical="center"/>
    </xf>
    <xf numFmtId="0" fontId="24" fillId="0" borderId="22" xfId="0" applyFont="1" applyBorder="1" applyAlignment="1">
      <alignment vertical="center" wrapText="1"/>
    </xf>
    <xf numFmtId="177" fontId="29" fillId="0" borderId="20" xfId="0" applyNumberFormat="1" applyFont="1" applyBorder="1" applyAlignment="1">
      <alignment horizontal="right"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38" fillId="0" borderId="20" xfId="0" applyNumberFormat="1" applyFont="1" applyBorder="1" applyAlignment="1">
      <alignment horizontal="right" vertical="center"/>
    </xf>
    <xf numFmtId="177" fontId="38" fillId="0" borderId="0" xfId="0" applyNumberFormat="1" applyFont="1" applyAlignment="1">
      <alignment horizontal="right" vertical="center"/>
    </xf>
    <xf numFmtId="0" fontId="38" fillId="0" borderId="16" xfId="0" applyFont="1" applyBorder="1" applyAlignment="1">
      <alignment vertical="center"/>
    </xf>
    <xf numFmtId="0" fontId="38" fillId="0" borderId="22" xfId="0" applyFont="1" applyBorder="1" applyAlignment="1">
      <alignment vertical="center"/>
    </xf>
    <xf numFmtId="3" fontId="38" fillId="0" borderId="22" xfId="0" applyNumberFormat="1" applyFont="1" applyBorder="1" applyAlignment="1">
      <alignment vertical="center"/>
    </xf>
    <xf numFmtId="177" fontId="38" fillId="0" borderId="22" xfId="0" applyNumberFormat="1" applyFont="1" applyBorder="1" applyAlignment="1">
      <alignment horizontal="right" vertical="center"/>
    </xf>
    <xf numFmtId="0" fontId="24" fillId="0" borderId="22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25" fillId="0" borderId="27" xfId="0" applyFont="1" applyBorder="1" applyAlignment="1">
      <alignment horizontal="center"/>
    </xf>
    <xf numFmtId="0" fontId="44" fillId="0" borderId="28" xfId="0" applyFont="1" applyBorder="1" applyAlignment="1">
      <alignment horizontal="left" vertical="center"/>
    </xf>
    <xf numFmtId="178" fontId="44" fillId="0" borderId="29" xfId="0" applyNumberFormat="1" applyFont="1" applyBorder="1" applyAlignment="1">
      <alignment horizontal="right" vertical="center"/>
    </xf>
    <xf numFmtId="178" fontId="44" fillId="0" borderId="0" xfId="0" applyNumberFormat="1" applyFont="1" applyAlignment="1">
      <alignment horizontal="right" vertical="center"/>
    </xf>
    <xf numFmtId="178" fontId="47" fillId="0" borderId="30" xfId="0" applyNumberFormat="1" applyFont="1" applyBorder="1" applyAlignment="1">
      <alignment horizontal="right" vertical="center"/>
    </xf>
    <xf numFmtId="178" fontId="47" fillId="0" borderId="31" xfId="0" applyNumberFormat="1" applyFont="1" applyBorder="1" applyAlignment="1">
      <alignment horizontal="right" vertical="center"/>
    </xf>
    <xf numFmtId="0" fontId="48" fillId="0" borderId="0" xfId="0" applyFont="1" applyAlignment="1">
      <alignment vertical="center"/>
    </xf>
    <xf numFmtId="177" fontId="24" fillId="0" borderId="20" xfId="0" applyNumberFormat="1" applyFont="1" applyBorder="1" applyAlignment="1">
      <alignment horizontal="right"/>
    </xf>
    <xf numFmtId="177" fontId="29" fillId="0" borderId="20" xfId="0" applyNumberFormat="1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indent="1"/>
    </xf>
    <xf numFmtId="177" fontId="29" fillId="0" borderId="19" xfId="0" applyNumberFormat="1" applyFont="1" applyBorder="1" applyAlignment="1">
      <alignment horizontal="right"/>
    </xf>
    <xf numFmtId="0" fontId="44" fillId="0" borderId="19" xfId="0" applyFont="1" applyBorder="1" applyAlignment="1">
      <alignment horizontal="left" vertical="center"/>
    </xf>
    <xf numFmtId="177" fontId="44" fillId="0" borderId="20" xfId="0" applyNumberFormat="1" applyFont="1" applyBorder="1" applyAlignment="1">
      <alignment horizontal="right" vertical="center"/>
    </xf>
    <xf numFmtId="177" fontId="44" fillId="0" borderId="0" xfId="0" applyNumberFormat="1" applyFont="1" applyAlignment="1">
      <alignment horizontal="right" vertical="center"/>
    </xf>
    <xf numFmtId="0" fontId="4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cf1" xfId="43" xr:uid="{00000000-0005-0000-0000-000012000000}"/>
    <cellStyle name="一般" xfId="0" builtinId="0" customBuiltin="1"/>
    <cellStyle name="千分位[0]" xfId="1" builtinId="6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1" xr:uid="{00000000-0005-0000-0000-000022000000}"/>
    <cellStyle name="標題 2" xfId="2" builtinId="17" customBuiltin="1"/>
    <cellStyle name="標題 3" xfId="3" builtinId="18" customBuiltin="1"/>
    <cellStyle name="標題 4" xfId="4" builtinId="19" customBuiltin="1"/>
    <cellStyle name="標題 5" xfId="42" xr:uid="{00000000-0005-0000-0000-000026000000}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35"/>
  <sheetViews>
    <sheetView tabSelected="1" zoomScale="110" zoomScaleNormal="110" workbookViewId="0">
      <pane xSplit="1" ySplit="5" topLeftCell="B6" activePane="bottomRight" state="frozen"/>
      <selection pane="topRight"/>
      <selection pane="bottomLeft"/>
      <selection pane="bottomRight" activeCell="B41" sqref="B41"/>
    </sheetView>
  </sheetViews>
  <sheetFormatPr defaultColWidth="7.7109375" defaultRowHeight="12" x14ac:dyDescent="0.2"/>
  <cols>
    <col min="1" max="1" width="14.7109375" style="11" customWidth="1"/>
    <col min="2" max="2" width="17.28515625" style="11" customWidth="1"/>
    <col min="3" max="3" width="16" style="11" customWidth="1"/>
    <col min="4" max="4" width="15.28515625" style="11" customWidth="1"/>
    <col min="5" max="6" width="17.28515625" style="11" customWidth="1"/>
    <col min="7" max="7" width="7.7109375" style="11" customWidth="1"/>
    <col min="8" max="16384" width="7.7109375" style="11"/>
  </cols>
  <sheetData>
    <row r="1" spans="1:6" s="2" customFormat="1" ht="27" customHeight="1" x14ac:dyDescent="0.3">
      <c r="A1" s="72" t="s">
        <v>98</v>
      </c>
    </row>
    <row r="2" spans="1:6" s="4" customFormat="1" ht="15.75" x14ac:dyDescent="0.3">
      <c r="A2" s="3"/>
    </row>
    <row r="3" spans="1:6" s="5" customFormat="1" ht="36.75" customHeight="1" x14ac:dyDescent="0.3">
      <c r="A3" s="84" t="s">
        <v>1</v>
      </c>
      <c r="B3" s="88" t="s">
        <v>2</v>
      </c>
      <c r="C3" s="88"/>
      <c r="D3" s="88"/>
      <c r="E3" s="89" t="s">
        <v>3</v>
      </c>
      <c r="F3" s="90" t="s">
        <v>4</v>
      </c>
    </row>
    <row r="4" spans="1:6" s="5" customFormat="1" ht="24" customHeight="1" x14ac:dyDescent="0.3">
      <c r="A4" s="84"/>
      <c r="B4" s="6" t="s">
        <v>5</v>
      </c>
      <c r="C4" s="6" t="s">
        <v>6</v>
      </c>
      <c r="D4" s="6" t="s">
        <v>7</v>
      </c>
      <c r="E4" s="89"/>
      <c r="F4" s="90"/>
    </row>
    <row r="5" spans="1:6" s="5" customFormat="1" ht="22.5" x14ac:dyDescent="0.3">
      <c r="A5" s="84"/>
      <c r="B5" s="7" t="s">
        <v>8</v>
      </c>
      <c r="C5" s="7" t="s">
        <v>9</v>
      </c>
      <c r="D5" s="8" t="s">
        <v>10</v>
      </c>
      <c r="E5" s="9" t="s">
        <v>11</v>
      </c>
      <c r="F5" s="9" t="s">
        <v>72</v>
      </c>
    </row>
    <row r="6" spans="1:6" ht="13.9" customHeight="1" x14ac:dyDescent="0.2">
      <c r="A6" s="14" t="s">
        <v>12</v>
      </c>
      <c r="B6" s="15">
        <v>37897</v>
      </c>
      <c r="C6" s="16">
        <v>22356</v>
      </c>
      <c r="D6" s="16">
        <v>15541</v>
      </c>
      <c r="E6" s="17">
        <v>232605929</v>
      </c>
      <c r="F6" s="15">
        <v>543</v>
      </c>
    </row>
    <row r="7" spans="1:6" ht="13.9" customHeight="1" x14ac:dyDescent="0.2">
      <c r="A7" s="14" t="s">
        <v>13</v>
      </c>
      <c r="B7" s="15">
        <v>35900</v>
      </c>
      <c r="C7" s="16">
        <v>21512</v>
      </c>
      <c r="D7" s="16">
        <v>14388</v>
      </c>
      <c r="E7" s="16">
        <v>223191601</v>
      </c>
      <c r="F7" s="15">
        <v>457</v>
      </c>
    </row>
    <row r="8" spans="1:6" ht="13.9" customHeight="1" x14ac:dyDescent="0.2">
      <c r="A8" s="14" t="s">
        <v>14</v>
      </c>
      <c r="B8" s="16">
        <v>34177</v>
      </c>
      <c r="C8" s="16">
        <v>20388</v>
      </c>
      <c r="D8" s="16">
        <v>13789</v>
      </c>
      <c r="E8" s="17">
        <v>217484914</v>
      </c>
      <c r="F8" s="16">
        <v>512</v>
      </c>
    </row>
    <row r="9" spans="1:6" ht="13.9" customHeight="1" x14ac:dyDescent="0.2">
      <c r="A9" s="14" t="s">
        <v>15</v>
      </c>
      <c r="B9" s="16">
        <v>34445</v>
      </c>
      <c r="C9" s="16">
        <v>20220</v>
      </c>
      <c r="D9" s="16">
        <v>14225</v>
      </c>
      <c r="E9" s="16">
        <v>221302550</v>
      </c>
      <c r="F9" s="15">
        <v>951</v>
      </c>
    </row>
    <row r="10" spans="1:6" ht="13.9" customHeight="1" x14ac:dyDescent="0.2">
      <c r="A10" s="14" t="s">
        <v>16</v>
      </c>
      <c r="B10" s="16">
        <v>32492</v>
      </c>
      <c r="C10" s="16">
        <v>18976</v>
      </c>
      <c r="D10" s="16">
        <v>13516</v>
      </c>
      <c r="E10" s="17">
        <v>219487304</v>
      </c>
      <c r="F10" s="16">
        <v>1587</v>
      </c>
    </row>
    <row r="11" spans="1:6" ht="13.5" customHeight="1" x14ac:dyDescent="0.2">
      <c r="A11" s="14" t="s">
        <v>17</v>
      </c>
      <c r="B11" s="16">
        <v>32041</v>
      </c>
      <c r="C11" s="16">
        <v>19154</v>
      </c>
      <c r="D11" s="16">
        <v>12887</v>
      </c>
      <c r="E11" s="17">
        <v>222784325</v>
      </c>
      <c r="F11" s="16">
        <v>1454</v>
      </c>
    </row>
    <row r="12" spans="1:6" s="12" customFormat="1" ht="13.9" customHeight="1" x14ac:dyDescent="0.2">
      <c r="A12" s="14" t="s">
        <v>21</v>
      </c>
      <c r="B12" s="16">
        <v>60446</v>
      </c>
      <c r="C12" s="16">
        <v>31059</v>
      </c>
      <c r="D12" s="16">
        <v>29387</v>
      </c>
      <c r="E12" s="17">
        <v>369812692</v>
      </c>
      <c r="F12" s="16">
        <v>1397</v>
      </c>
    </row>
    <row r="13" spans="1:6" ht="13.9" customHeight="1" x14ac:dyDescent="0.2">
      <c r="A13" s="14" t="s">
        <v>22</v>
      </c>
      <c r="B13" s="16">
        <v>28037</v>
      </c>
      <c r="C13" s="16">
        <v>16180</v>
      </c>
      <c r="D13" s="16">
        <v>11857</v>
      </c>
      <c r="E13" s="17">
        <v>201572543</v>
      </c>
      <c r="F13" s="16">
        <v>1460</v>
      </c>
    </row>
    <row r="14" spans="1:6" s="20" customFormat="1" ht="12" customHeight="1" x14ac:dyDescent="0.2">
      <c r="A14" s="14" t="s">
        <v>23</v>
      </c>
      <c r="B14" s="16">
        <v>28505</v>
      </c>
      <c r="C14" s="16">
        <v>16764</v>
      </c>
      <c r="D14" s="16">
        <v>11741</v>
      </c>
      <c r="E14" s="17">
        <v>202563402</v>
      </c>
      <c r="F14" s="16">
        <v>1514</v>
      </c>
    </row>
    <row r="15" spans="1:6" s="20" customFormat="1" ht="12" customHeight="1" x14ac:dyDescent="0.2">
      <c r="A15" s="14" t="s">
        <v>101</v>
      </c>
      <c r="B15" s="16">
        <v>27121</v>
      </c>
      <c r="C15" s="16">
        <v>15891</v>
      </c>
      <c r="D15" s="16">
        <v>11230</v>
      </c>
      <c r="E15" s="17">
        <v>194716133</v>
      </c>
      <c r="F15" s="16">
        <v>1466</v>
      </c>
    </row>
    <row r="16" spans="1:6" s="20" customFormat="1" ht="12" hidden="1" customHeight="1" x14ac:dyDescent="0.2">
      <c r="A16" s="13" t="s">
        <v>18</v>
      </c>
      <c r="B16" s="19">
        <v>7102</v>
      </c>
      <c r="C16" s="19">
        <v>4182</v>
      </c>
      <c r="D16" s="19">
        <v>2920</v>
      </c>
      <c r="E16" s="23">
        <v>50675615</v>
      </c>
      <c r="F16" s="19">
        <v>268</v>
      </c>
    </row>
    <row r="17" spans="1:9" s="20" customFormat="1" ht="12" hidden="1" customHeight="1" x14ac:dyDescent="0.2">
      <c r="A17" s="13" t="s">
        <v>19</v>
      </c>
      <c r="B17" s="16">
        <v>7080</v>
      </c>
      <c r="C17" s="16">
        <v>4124</v>
      </c>
      <c r="D17" s="16">
        <v>2956</v>
      </c>
      <c r="E17" s="17">
        <v>51111708</v>
      </c>
      <c r="F17" s="16">
        <v>465</v>
      </c>
    </row>
    <row r="18" spans="1:9" s="20" customFormat="1" ht="12" hidden="1" customHeight="1" x14ac:dyDescent="0.2">
      <c r="A18" s="13" t="s">
        <v>20</v>
      </c>
      <c r="B18" s="16">
        <v>6792</v>
      </c>
      <c r="C18" s="16">
        <v>4014</v>
      </c>
      <c r="D18" s="16">
        <v>2778</v>
      </c>
      <c r="E18" s="16">
        <v>49459960</v>
      </c>
      <c r="F18" s="15">
        <v>407</v>
      </c>
    </row>
    <row r="19" spans="1:9" s="20" customFormat="1" ht="12" hidden="1" customHeight="1" x14ac:dyDescent="0.2">
      <c r="A19" s="13" t="s">
        <v>100</v>
      </c>
      <c r="B19" s="19">
        <v>6024</v>
      </c>
      <c r="C19" s="19">
        <v>3544</v>
      </c>
      <c r="D19" s="19">
        <v>2480</v>
      </c>
      <c r="E19" s="19">
        <v>44009777</v>
      </c>
      <c r="F19" s="73">
        <v>331</v>
      </c>
    </row>
    <row r="20" spans="1:9" s="18" customFormat="1" ht="12" customHeight="1" x14ac:dyDescent="0.2">
      <c r="A20" s="14" t="s">
        <v>107</v>
      </c>
      <c r="B20" s="16">
        <v>25671</v>
      </c>
      <c r="C20" s="16">
        <v>15143</v>
      </c>
      <c r="D20" s="16">
        <v>10528</v>
      </c>
      <c r="E20" s="17">
        <v>184189276</v>
      </c>
      <c r="F20" s="16">
        <v>1463</v>
      </c>
    </row>
    <row r="21" spans="1:9" s="20" customFormat="1" ht="12" hidden="1" customHeight="1" x14ac:dyDescent="0.2">
      <c r="A21" s="13" t="s">
        <v>106</v>
      </c>
      <c r="B21" s="19">
        <v>6528</v>
      </c>
      <c r="C21" s="19">
        <v>3873</v>
      </c>
      <c r="D21" s="19">
        <v>2655</v>
      </c>
      <c r="E21" s="23">
        <v>48012605</v>
      </c>
      <c r="F21" s="19">
        <v>350</v>
      </c>
    </row>
    <row r="22" spans="1:9" s="20" customFormat="1" ht="12" hidden="1" customHeight="1" x14ac:dyDescent="0.2">
      <c r="A22" s="13" t="s">
        <v>110</v>
      </c>
      <c r="B22" s="16">
        <v>6323</v>
      </c>
      <c r="C22" s="16">
        <v>3783</v>
      </c>
      <c r="D22" s="16">
        <v>2540</v>
      </c>
      <c r="E22" s="17">
        <v>43719585</v>
      </c>
      <c r="F22" s="16">
        <v>400</v>
      </c>
    </row>
    <row r="23" spans="1:9" s="20" customFormat="1" ht="12" hidden="1" customHeight="1" x14ac:dyDescent="0.2">
      <c r="A23" s="13" t="s">
        <v>20</v>
      </c>
      <c r="B23" s="16">
        <v>6795</v>
      </c>
      <c r="C23" s="16">
        <v>3942</v>
      </c>
      <c r="D23" s="16">
        <v>2853</v>
      </c>
      <c r="E23" s="16">
        <v>48442309</v>
      </c>
      <c r="F23" s="15">
        <v>382</v>
      </c>
    </row>
    <row r="24" spans="1:9" s="20" customFormat="1" hidden="1" x14ac:dyDescent="0.2">
      <c r="A24" s="13" t="s">
        <v>100</v>
      </c>
      <c r="B24" s="19">
        <v>6330</v>
      </c>
      <c r="C24" s="19">
        <v>3851</v>
      </c>
      <c r="D24" s="19">
        <v>2479</v>
      </c>
      <c r="E24" s="19">
        <v>44014777</v>
      </c>
      <c r="F24" s="73">
        <v>331</v>
      </c>
    </row>
    <row r="25" spans="1:9" s="12" customFormat="1" ht="11.25" customHeight="1" x14ac:dyDescent="0.2">
      <c r="A25" s="10" t="s">
        <v>108</v>
      </c>
      <c r="B25" s="21"/>
      <c r="C25" s="21"/>
      <c r="D25" s="21"/>
      <c r="E25" s="22"/>
      <c r="F25" s="21"/>
    </row>
    <row r="26" spans="1:9" ht="13.9" customHeight="1" x14ac:dyDescent="0.2">
      <c r="A26" s="13" t="s">
        <v>18</v>
      </c>
      <c r="B26" s="19">
        <v>6714</v>
      </c>
      <c r="C26" s="19">
        <v>3929</v>
      </c>
      <c r="D26" s="19">
        <v>2785</v>
      </c>
      <c r="E26" s="23">
        <v>46730367</v>
      </c>
      <c r="F26" s="19">
        <v>421</v>
      </c>
    </row>
    <row r="27" spans="1:9" s="12" customFormat="1" ht="13.9" customHeight="1" x14ac:dyDescent="0.2">
      <c r="A27" s="78" t="s">
        <v>111</v>
      </c>
      <c r="B27" s="30">
        <v>6140</v>
      </c>
      <c r="C27" s="30">
        <v>3445</v>
      </c>
      <c r="D27" s="30">
        <v>2695</v>
      </c>
      <c r="E27" s="79">
        <v>46001208</v>
      </c>
      <c r="F27" s="30">
        <v>540</v>
      </c>
    </row>
    <row r="28" spans="1:9" ht="13.9" hidden="1" customHeight="1" x14ac:dyDescent="0.2">
      <c r="A28" s="13" t="s">
        <v>19</v>
      </c>
      <c r="B28" s="16"/>
      <c r="C28" s="16"/>
      <c r="D28" s="16"/>
      <c r="E28" s="17"/>
      <c r="F28" s="16"/>
      <c r="G28" s="30"/>
      <c r="H28" s="30"/>
      <c r="I28" s="30"/>
    </row>
    <row r="29" spans="1:9" hidden="1" x14ac:dyDescent="0.2">
      <c r="A29" s="13" t="s">
        <v>20</v>
      </c>
      <c r="B29" s="16"/>
      <c r="C29" s="16"/>
      <c r="D29" s="16"/>
      <c r="E29" s="16"/>
      <c r="F29" s="15"/>
    </row>
    <row r="30" spans="1:9" hidden="1" x14ac:dyDescent="0.2">
      <c r="A30" s="13" t="s">
        <v>100</v>
      </c>
      <c r="B30" s="30"/>
      <c r="C30" s="30"/>
      <c r="D30" s="30"/>
      <c r="E30" s="30"/>
      <c r="F30" s="74"/>
    </row>
    <row r="31" spans="1:9" ht="2.1" customHeight="1" x14ac:dyDescent="0.2">
      <c r="A31" s="24"/>
      <c r="B31" s="25"/>
      <c r="C31" s="26"/>
      <c r="D31" s="26"/>
      <c r="E31" s="27"/>
      <c r="F31" s="25"/>
    </row>
    <row r="32" spans="1:9" x14ac:dyDescent="0.2">
      <c r="A32" s="28" t="s">
        <v>24</v>
      </c>
    </row>
    <row r="33" spans="1:5" x14ac:dyDescent="0.2">
      <c r="A33" s="11" t="s">
        <v>25</v>
      </c>
      <c r="B33" s="29"/>
      <c r="C33" s="29"/>
      <c r="D33" s="29"/>
      <c r="E33" s="29"/>
    </row>
    <row r="35" spans="1:5" x14ac:dyDescent="0.2">
      <c r="A35" s="64" t="s">
        <v>112</v>
      </c>
    </row>
  </sheetData>
  <mergeCells count="4">
    <mergeCell ref="A3:A5"/>
    <mergeCell ref="B3:D3"/>
    <mergeCell ref="E3:E4"/>
    <mergeCell ref="F3:F4"/>
  </mergeCells>
  <phoneticPr fontId="35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9" scale="59" fitToWidth="0" fitToHeight="0" orientation="landscape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F49AA-719C-471C-A7EF-70004C7E4B3D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L26" sqref="L26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113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6140</v>
      </c>
      <c r="D7" s="39">
        <v>3445</v>
      </c>
      <c r="E7" s="39">
        <v>2695</v>
      </c>
      <c r="F7" s="39">
        <v>46001208</v>
      </c>
      <c r="G7" s="39">
        <v>540</v>
      </c>
    </row>
    <row r="8" spans="1:7" ht="14.1" customHeight="1" x14ac:dyDescent="0.15">
      <c r="A8" s="65" t="s">
        <v>75</v>
      </c>
      <c r="B8" s="41" t="s">
        <v>34</v>
      </c>
      <c r="C8" s="15">
        <v>515</v>
      </c>
      <c r="D8" s="16">
        <v>250</v>
      </c>
      <c r="E8" s="16">
        <v>265</v>
      </c>
      <c r="F8" s="16">
        <v>5262981</v>
      </c>
      <c r="G8" s="16">
        <v>11</v>
      </c>
    </row>
    <row r="9" spans="1:7" ht="14.1" customHeight="1" x14ac:dyDescent="0.15">
      <c r="A9" s="65" t="s">
        <v>76</v>
      </c>
      <c r="B9" s="41" t="s">
        <v>35</v>
      </c>
      <c r="C9" s="15">
        <v>450</v>
      </c>
      <c r="D9" s="16">
        <v>237</v>
      </c>
      <c r="E9" s="16">
        <v>213</v>
      </c>
      <c r="F9" s="16">
        <v>2693494</v>
      </c>
      <c r="G9" s="16">
        <v>4</v>
      </c>
    </row>
    <row r="10" spans="1:7" ht="14.1" customHeight="1" x14ac:dyDescent="0.15">
      <c r="A10" s="65" t="s">
        <v>74</v>
      </c>
      <c r="B10" s="41" t="s">
        <v>36</v>
      </c>
      <c r="C10" s="15">
        <v>331</v>
      </c>
      <c r="D10" s="16">
        <v>191</v>
      </c>
      <c r="E10" s="16">
        <v>140</v>
      </c>
      <c r="F10" s="16">
        <v>3682984</v>
      </c>
      <c r="G10" s="16">
        <v>60</v>
      </c>
    </row>
    <row r="11" spans="1:7" ht="14.1" customHeight="1" x14ac:dyDescent="0.15">
      <c r="A11" s="65" t="s">
        <v>77</v>
      </c>
      <c r="B11" s="41" t="s">
        <v>37</v>
      </c>
      <c r="C11" s="15">
        <v>363</v>
      </c>
      <c r="D11" s="16">
        <v>215</v>
      </c>
      <c r="E11" s="16">
        <v>148</v>
      </c>
      <c r="F11" s="16">
        <v>3464654</v>
      </c>
      <c r="G11" s="16">
        <v>2</v>
      </c>
    </row>
    <row r="12" spans="1:7" ht="14.1" customHeight="1" x14ac:dyDescent="0.15">
      <c r="A12" s="65" t="s">
        <v>78</v>
      </c>
      <c r="B12" s="41" t="s">
        <v>38</v>
      </c>
      <c r="C12" s="15">
        <v>478</v>
      </c>
      <c r="D12" s="16">
        <v>290</v>
      </c>
      <c r="E12" s="16">
        <v>188</v>
      </c>
      <c r="F12" s="16">
        <v>2979271</v>
      </c>
      <c r="G12" s="16">
        <v>1</v>
      </c>
    </row>
    <row r="13" spans="1:7" ht="14.1" customHeight="1" x14ac:dyDescent="0.15">
      <c r="A13" s="65" t="s">
        <v>79</v>
      </c>
      <c r="B13" s="41" t="s">
        <v>39</v>
      </c>
      <c r="C13" s="15">
        <v>763</v>
      </c>
      <c r="D13" s="16">
        <v>420</v>
      </c>
      <c r="E13" s="16">
        <v>343</v>
      </c>
      <c r="F13" s="16">
        <v>4493400</v>
      </c>
      <c r="G13" s="16">
        <v>17</v>
      </c>
    </row>
    <row r="14" spans="1:7" ht="14.1" customHeight="1" x14ac:dyDescent="0.15">
      <c r="A14" s="65" t="s">
        <v>80</v>
      </c>
      <c r="B14" s="41" t="s">
        <v>40</v>
      </c>
      <c r="C14" s="15">
        <v>232</v>
      </c>
      <c r="D14" s="16">
        <v>121</v>
      </c>
      <c r="E14" s="16">
        <v>111</v>
      </c>
      <c r="F14" s="16">
        <v>1499000</v>
      </c>
      <c r="G14" s="16">
        <v>91</v>
      </c>
    </row>
    <row r="15" spans="1:7" ht="14.1" customHeight="1" x14ac:dyDescent="0.15">
      <c r="A15" s="65" t="s">
        <v>81</v>
      </c>
      <c r="B15" s="41" t="s">
        <v>41</v>
      </c>
      <c r="C15" s="15">
        <v>100</v>
      </c>
      <c r="D15" s="16">
        <v>63</v>
      </c>
      <c r="E15" s="16">
        <v>37</v>
      </c>
      <c r="F15" s="16">
        <v>1205000</v>
      </c>
      <c r="G15" s="16">
        <v>46</v>
      </c>
    </row>
    <row r="16" spans="1:7" ht="14.1" customHeight="1" x14ac:dyDescent="0.15">
      <c r="A16" s="65" t="s">
        <v>82</v>
      </c>
      <c r="B16" s="41" t="s">
        <v>42</v>
      </c>
      <c r="C16" s="15">
        <v>456</v>
      </c>
      <c r="D16" s="16">
        <v>248</v>
      </c>
      <c r="E16" s="16">
        <v>208</v>
      </c>
      <c r="F16" s="16">
        <v>3325868</v>
      </c>
      <c r="G16" s="16">
        <v>103</v>
      </c>
    </row>
    <row r="17" spans="1:7" ht="14.1" customHeight="1" x14ac:dyDescent="0.15">
      <c r="A17" s="65" t="s">
        <v>83</v>
      </c>
      <c r="B17" s="41" t="s">
        <v>43</v>
      </c>
      <c r="C17" s="15">
        <v>658</v>
      </c>
      <c r="D17" s="16">
        <v>390</v>
      </c>
      <c r="E17" s="16">
        <v>268</v>
      </c>
      <c r="F17" s="16">
        <v>5410925</v>
      </c>
      <c r="G17" s="16">
        <v>0</v>
      </c>
    </row>
    <row r="18" spans="1:7" ht="14.1" customHeight="1" x14ac:dyDescent="0.15">
      <c r="A18" s="65" t="s">
        <v>84</v>
      </c>
      <c r="B18" s="41" t="s">
        <v>44</v>
      </c>
      <c r="C18" s="15">
        <v>557</v>
      </c>
      <c r="D18" s="16">
        <v>292</v>
      </c>
      <c r="E18" s="16">
        <v>265</v>
      </c>
      <c r="F18" s="16">
        <v>2843586</v>
      </c>
      <c r="G18" s="16">
        <v>178</v>
      </c>
    </row>
    <row r="19" spans="1:7" ht="14.1" customHeight="1" x14ac:dyDescent="0.15">
      <c r="A19" s="65" t="s">
        <v>85</v>
      </c>
      <c r="B19" s="41" t="s">
        <v>45</v>
      </c>
      <c r="C19" s="15">
        <v>300</v>
      </c>
      <c r="D19" s="16">
        <v>189</v>
      </c>
      <c r="E19" s="16">
        <v>111</v>
      </c>
      <c r="F19" s="16">
        <v>3533089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39</v>
      </c>
      <c r="D20" s="16">
        <v>28</v>
      </c>
      <c r="E20" s="16">
        <v>11</v>
      </c>
      <c r="F20" s="16">
        <v>468447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55</v>
      </c>
      <c r="D21" s="16">
        <v>41</v>
      </c>
      <c r="E21" s="16">
        <v>14</v>
      </c>
      <c r="F21" s="16">
        <v>308025</v>
      </c>
      <c r="G21" s="16">
        <v>1</v>
      </c>
    </row>
    <row r="22" spans="1:7" ht="14.1" customHeight="1" x14ac:dyDescent="0.15">
      <c r="A22" s="65" t="s">
        <v>88</v>
      </c>
      <c r="B22" s="41" t="s">
        <v>48</v>
      </c>
      <c r="C22" s="15">
        <v>40</v>
      </c>
      <c r="D22" s="16">
        <v>29</v>
      </c>
      <c r="E22" s="16">
        <v>11</v>
      </c>
      <c r="F22" s="16">
        <v>515000</v>
      </c>
      <c r="G22" s="16">
        <v>7</v>
      </c>
    </row>
    <row r="23" spans="1:7" ht="14.1" customHeight="1" x14ac:dyDescent="0.15">
      <c r="A23" s="65" t="s">
        <v>89</v>
      </c>
      <c r="B23" s="41" t="s">
        <v>49</v>
      </c>
      <c r="C23" s="15">
        <v>46</v>
      </c>
      <c r="D23" s="16">
        <v>30</v>
      </c>
      <c r="E23" s="16">
        <v>16</v>
      </c>
      <c r="F23" s="16">
        <v>94131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371</v>
      </c>
      <c r="D24" s="16">
        <v>196</v>
      </c>
      <c r="E24" s="16">
        <v>175</v>
      </c>
      <c r="F24" s="16">
        <v>2101000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143</v>
      </c>
      <c r="D25" s="16">
        <v>83</v>
      </c>
      <c r="E25" s="16">
        <v>60</v>
      </c>
      <c r="F25" s="16">
        <v>401785</v>
      </c>
      <c r="G25" s="16">
        <v>15</v>
      </c>
    </row>
    <row r="26" spans="1:7" ht="14.1" customHeight="1" x14ac:dyDescent="0.15">
      <c r="A26" s="65" t="s">
        <v>92</v>
      </c>
      <c r="B26" s="41" t="s">
        <v>52</v>
      </c>
      <c r="C26" s="15">
        <v>46</v>
      </c>
      <c r="D26" s="16">
        <v>26</v>
      </c>
      <c r="E26" s="16">
        <v>20</v>
      </c>
      <c r="F26" s="16">
        <v>394000</v>
      </c>
      <c r="G26" s="16">
        <v>3</v>
      </c>
    </row>
    <row r="27" spans="1:7" ht="14.1" customHeight="1" x14ac:dyDescent="0.15">
      <c r="A27" s="65" t="s">
        <v>93</v>
      </c>
      <c r="B27" s="41" t="s">
        <v>53</v>
      </c>
      <c r="C27" s="15">
        <v>181</v>
      </c>
      <c r="D27" s="16">
        <v>93</v>
      </c>
      <c r="E27" s="16">
        <v>88</v>
      </c>
      <c r="F27" s="16">
        <v>1100000</v>
      </c>
      <c r="G27" s="16">
        <v>1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15</v>
      </c>
      <c r="D28" s="16">
        <v>12</v>
      </c>
      <c r="E28" s="16">
        <v>3</v>
      </c>
      <c r="F28" s="16">
        <v>164568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60000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9FE9-F509-4EAC-81C8-C3EE0E68F33F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A18" sqref="A18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6714</v>
      </c>
      <c r="D7" s="39">
        <v>3929</v>
      </c>
      <c r="E7" s="39">
        <v>2785</v>
      </c>
      <c r="F7" s="39">
        <v>46730367</v>
      </c>
      <c r="G7" s="39">
        <v>421</v>
      </c>
    </row>
    <row r="8" spans="1:7" ht="14.1" customHeight="1" x14ac:dyDescent="0.15">
      <c r="A8" s="65" t="s">
        <v>75</v>
      </c>
      <c r="B8" s="41" t="s">
        <v>34</v>
      </c>
      <c r="C8" s="15">
        <v>490</v>
      </c>
      <c r="D8" s="16">
        <v>273</v>
      </c>
      <c r="E8" s="16">
        <v>217</v>
      </c>
      <c r="F8" s="16">
        <v>5435962</v>
      </c>
      <c r="G8" s="16">
        <v>13</v>
      </c>
    </row>
    <row r="9" spans="1:7" ht="14.1" customHeight="1" x14ac:dyDescent="0.15">
      <c r="A9" s="65" t="s">
        <v>76</v>
      </c>
      <c r="B9" s="41" t="s">
        <v>35</v>
      </c>
      <c r="C9" s="15">
        <v>527</v>
      </c>
      <c r="D9" s="16">
        <v>303</v>
      </c>
      <c r="E9" s="16">
        <v>224</v>
      </c>
      <c r="F9" s="16">
        <v>2571357</v>
      </c>
      <c r="G9" s="16">
        <v>1</v>
      </c>
    </row>
    <row r="10" spans="1:7" ht="14.1" customHeight="1" x14ac:dyDescent="0.15">
      <c r="A10" s="65" t="s">
        <v>74</v>
      </c>
      <c r="B10" s="41" t="s">
        <v>36</v>
      </c>
      <c r="C10" s="15">
        <v>345</v>
      </c>
      <c r="D10" s="16">
        <v>186</v>
      </c>
      <c r="E10" s="16">
        <v>159</v>
      </c>
      <c r="F10" s="16">
        <v>3830000</v>
      </c>
      <c r="G10" s="16">
        <v>72</v>
      </c>
    </row>
    <row r="11" spans="1:7" ht="14.1" customHeight="1" x14ac:dyDescent="0.15">
      <c r="A11" s="65" t="s">
        <v>77</v>
      </c>
      <c r="B11" s="41" t="s">
        <v>37</v>
      </c>
      <c r="C11" s="15">
        <v>303</v>
      </c>
      <c r="D11" s="16">
        <v>202</v>
      </c>
      <c r="E11" s="16">
        <v>101</v>
      </c>
      <c r="F11" s="16">
        <v>2806195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548</v>
      </c>
      <c r="D12" s="16">
        <v>347</v>
      </c>
      <c r="E12" s="16">
        <v>201</v>
      </c>
      <c r="F12" s="16">
        <v>3483229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1009</v>
      </c>
      <c r="D13" s="16">
        <v>557</v>
      </c>
      <c r="E13" s="16">
        <v>452</v>
      </c>
      <c r="F13" s="16">
        <v>6006196</v>
      </c>
      <c r="G13" s="16">
        <v>8</v>
      </c>
    </row>
    <row r="14" spans="1:7" ht="14.1" customHeight="1" x14ac:dyDescent="0.15">
      <c r="A14" s="65" t="s">
        <v>80</v>
      </c>
      <c r="B14" s="41" t="s">
        <v>40</v>
      </c>
      <c r="C14" s="15">
        <v>258</v>
      </c>
      <c r="D14" s="16">
        <v>155</v>
      </c>
      <c r="E14" s="16">
        <v>103</v>
      </c>
      <c r="F14" s="16">
        <v>1647500</v>
      </c>
      <c r="G14" s="16">
        <v>108</v>
      </c>
    </row>
    <row r="15" spans="1:7" ht="14.1" customHeight="1" x14ac:dyDescent="0.15">
      <c r="A15" s="65" t="s">
        <v>81</v>
      </c>
      <c r="B15" s="41" t="s">
        <v>41</v>
      </c>
      <c r="C15" s="15">
        <v>86</v>
      </c>
      <c r="D15" s="16">
        <v>56</v>
      </c>
      <c r="E15" s="16">
        <v>30</v>
      </c>
      <c r="F15" s="16">
        <v>988663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401</v>
      </c>
      <c r="D16" s="16">
        <v>215</v>
      </c>
      <c r="E16" s="16">
        <v>186</v>
      </c>
      <c r="F16" s="16">
        <v>3009478</v>
      </c>
      <c r="G16" s="16">
        <v>76</v>
      </c>
    </row>
    <row r="17" spans="1:7" ht="14.1" customHeight="1" x14ac:dyDescent="0.15">
      <c r="A17" s="65" t="s">
        <v>83</v>
      </c>
      <c r="B17" s="41" t="s">
        <v>43</v>
      </c>
      <c r="C17" s="15">
        <v>1034</v>
      </c>
      <c r="D17" s="16">
        <v>603</v>
      </c>
      <c r="E17" s="16">
        <v>431</v>
      </c>
      <c r="F17" s="16">
        <v>5809463</v>
      </c>
      <c r="G17" s="16">
        <v>2</v>
      </c>
    </row>
    <row r="18" spans="1:7" ht="14.1" customHeight="1" x14ac:dyDescent="0.15">
      <c r="A18" s="65" t="s">
        <v>84</v>
      </c>
      <c r="B18" s="41" t="s">
        <v>44</v>
      </c>
      <c r="C18" s="15">
        <v>428</v>
      </c>
      <c r="D18" s="16">
        <v>251</v>
      </c>
      <c r="E18" s="16">
        <v>177</v>
      </c>
      <c r="F18" s="16">
        <v>3254390</v>
      </c>
      <c r="G18" s="16">
        <v>118</v>
      </c>
    </row>
    <row r="19" spans="1:7" ht="14.1" customHeight="1" x14ac:dyDescent="0.15">
      <c r="A19" s="65" t="s">
        <v>85</v>
      </c>
      <c r="B19" s="41" t="s">
        <v>45</v>
      </c>
      <c r="C19" s="15">
        <v>295</v>
      </c>
      <c r="D19" s="16">
        <v>185</v>
      </c>
      <c r="E19" s="16">
        <v>110</v>
      </c>
      <c r="F19" s="16">
        <v>3067749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33</v>
      </c>
      <c r="D20" s="16">
        <v>18</v>
      </c>
      <c r="E20" s="16">
        <v>15</v>
      </c>
      <c r="F20" s="16">
        <v>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47</v>
      </c>
      <c r="D21" s="16">
        <v>35</v>
      </c>
      <c r="E21" s="16">
        <v>12</v>
      </c>
      <c r="F21" s="16">
        <v>291084</v>
      </c>
      <c r="G21" s="16">
        <v>1</v>
      </c>
    </row>
    <row r="22" spans="1:7" ht="14.1" customHeight="1" x14ac:dyDescent="0.15">
      <c r="A22" s="65" t="s">
        <v>88</v>
      </c>
      <c r="B22" s="41" t="s">
        <v>48</v>
      </c>
      <c r="C22" s="15">
        <v>30</v>
      </c>
      <c r="D22" s="16">
        <v>24</v>
      </c>
      <c r="E22" s="16">
        <v>6</v>
      </c>
      <c r="F22" s="16">
        <v>260000</v>
      </c>
      <c r="G22" s="16">
        <v>5</v>
      </c>
    </row>
    <row r="23" spans="1:7" ht="14.1" customHeight="1" x14ac:dyDescent="0.15">
      <c r="A23" s="65" t="s">
        <v>89</v>
      </c>
      <c r="B23" s="41" t="s">
        <v>49</v>
      </c>
      <c r="C23" s="15">
        <v>48</v>
      </c>
      <c r="D23" s="16">
        <v>35</v>
      </c>
      <c r="E23" s="16">
        <v>13</v>
      </c>
      <c r="F23" s="16">
        <v>137756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410</v>
      </c>
      <c r="D24" s="16">
        <v>215</v>
      </c>
      <c r="E24" s="16">
        <v>195</v>
      </c>
      <c r="F24" s="16">
        <v>2040020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171</v>
      </c>
      <c r="D25" s="16">
        <v>111</v>
      </c>
      <c r="E25" s="16">
        <v>60</v>
      </c>
      <c r="F25" s="16">
        <v>556108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98</v>
      </c>
      <c r="D26" s="16">
        <v>67</v>
      </c>
      <c r="E26" s="16">
        <v>31</v>
      </c>
      <c r="F26" s="16">
        <v>610135</v>
      </c>
      <c r="G26" s="16">
        <v>1</v>
      </c>
    </row>
    <row r="27" spans="1:7" ht="14.1" customHeight="1" x14ac:dyDescent="0.15">
      <c r="A27" s="65" t="s">
        <v>93</v>
      </c>
      <c r="B27" s="41" t="s">
        <v>53</v>
      </c>
      <c r="C27" s="15">
        <v>145</v>
      </c>
      <c r="D27" s="16">
        <v>86</v>
      </c>
      <c r="E27" s="16">
        <v>59</v>
      </c>
      <c r="F27" s="16">
        <v>827686</v>
      </c>
      <c r="G27" s="16">
        <v>3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</v>
      </c>
      <c r="D28" s="16">
        <v>4</v>
      </c>
      <c r="E28" s="16">
        <v>3</v>
      </c>
      <c r="F28" s="16">
        <v>47396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50000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1DED-D7FF-4D02-806C-510F1471F5AC}">
  <dimension ref="A1:G56"/>
  <sheetViews>
    <sheetView zoomScaleNormal="100" workbookViewId="0">
      <pane xSplit="2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A12" sqref="A12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104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25671</v>
      </c>
      <c r="D7" s="39">
        <v>15143</v>
      </c>
      <c r="E7" s="39">
        <v>10528</v>
      </c>
      <c r="F7" s="39">
        <v>184189276</v>
      </c>
      <c r="G7" s="39">
        <v>1463</v>
      </c>
    </row>
    <row r="8" spans="1:7" ht="14.1" customHeight="1" x14ac:dyDescent="0.3">
      <c r="A8" s="75" t="s">
        <v>75</v>
      </c>
      <c r="B8" s="41" t="s">
        <v>34</v>
      </c>
      <c r="C8" s="15">
        <v>1928</v>
      </c>
      <c r="D8" s="16">
        <v>1060</v>
      </c>
      <c r="E8" s="16">
        <v>868</v>
      </c>
      <c r="F8" s="16">
        <v>23019122</v>
      </c>
      <c r="G8" s="16">
        <v>55</v>
      </c>
    </row>
    <row r="9" spans="1:7" ht="14.1" customHeight="1" x14ac:dyDescent="0.3">
      <c r="A9" s="75" t="s">
        <v>76</v>
      </c>
      <c r="B9" s="41" t="s">
        <v>35</v>
      </c>
      <c r="C9" s="15">
        <v>1926</v>
      </c>
      <c r="D9" s="16">
        <v>1172</v>
      </c>
      <c r="E9" s="16">
        <v>754</v>
      </c>
      <c r="F9" s="16">
        <v>10256789</v>
      </c>
      <c r="G9" s="16">
        <v>19</v>
      </c>
    </row>
    <row r="10" spans="1:7" ht="14.1" customHeight="1" x14ac:dyDescent="0.3">
      <c r="A10" s="75" t="s">
        <v>74</v>
      </c>
      <c r="B10" s="41" t="s">
        <v>36</v>
      </c>
      <c r="C10" s="15">
        <v>1506</v>
      </c>
      <c r="D10" s="16">
        <v>842</v>
      </c>
      <c r="E10" s="16">
        <v>664</v>
      </c>
      <c r="F10" s="16">
        <v>16314580</v>
      </c>
      <c r="G10" s="16">
        <v>198</v>
      </c>
    </row>
    <row r="11" spans="1:7" ht="14.1" customHeight="1" x14ac:dyDescent="0.3">
      <c r="A11" s="75" t="s">
        <v>77</v>
      </c>
      <c r="B11" s="41" t="s">
        <v>37</v>
      </c>
      <c r="C11" s="15">
        <v>1208</v>
      </c>
      <c r="D11" s="16">
        <v>776</v>
      </c>
      <c r="E11" s="16">
        <v>432</v>
      </c>
      <c r="F11" s="16">
        <v>8604069</v>
      </c>
      <c r="G11" s="16">
        <v>8</v>
      </c>
    </row>
    <row r="12" spans="1:7" s="83" customFormat="1" ht="14.1" customHeight="1" x14ac:dyDescent="0.3">
      <c r="A12" s="76" t="s">
        <v>78</v>
      </c>
      <c r="B12" s="80" t="s">
        <v>38</v>
      </c>
      <c r="C12" s="81">
        <v>2124</v>
      </c>
      <c r="D12" s="82">
        <v>1316</v>
      </c>
      <c r="E12" s="82">
        <v>808</v>
      </c>
      <c r="F12" s="82">
        <v>13509285</v>
      </c>
      <c r="G12" s="82">
        <v>9</v>
      </c>
    </row>
    <row r="13" spans="1:7" ht="14.1" customHeight="1" x14ac:dyDescent="0.3">
      <c r="A13" s="75" t="s">
        <v>79</v>
      </c>
      <c r="B13" s="41" t="s">
        <v>39</v>
      </c>
      <c r="C13" s="15">
        <v>3723</v>
      </c>
      <c r="D13" s="16">
        <v>2144</v>
      </c>
      <c r="E13" s="16">
        <v>1579</v>
      </c>
      <c r="F13" s="16">
        <v>21995544</v>
      </c>
      <c r="G13" s="16">
        <v>67</v>
      </c>
    </row>
    <row r="14" spans="1:7" ht="14.1" customHeight="1" x14ac:dyDescent="0.3">
      <c r="A14" s="75" t="s">
        <v>80</v>
      </c>
      <c r="B14" s="41" t="s">
        <v>40</v>
      </c>
      <c r="C14" s="15">
        <v>681</v>
      </c>
      <c r="D14" s="16">
        <v>401</v>
      </c>
      <c r="E14" s="16">
        <v>280</v>
      </c>
      <c r="F14" s="16">
        <v>3396000</v>
      </c>
      <c r="G14" s="16">
        <v>176</v>
      </c>
    </row>
    <row r="15" spans="1:7" ht="14.1" customHeight="1" x14ac:dyDescent="0.3">
      <c r="A15" s="75" t="s">
        <v>81</v>
      </c>
      <c r="B15" s="41" t="s">
        <v>41</v>
      </c>
      <c r="C15" s="15">
        <v>371</v>
      </c>
      <c r="D15" s="16">
        <v>222</v>
      </c>
      <c r="E15" s="16">
        <v>149</v>
      </c>
      <c r="F15" s="16">
        <v>4557674</v>
      </c>
      <c r="G15" s="16">
        <v>0</v>
      </c>
    </row>
    <row r="16" spans="1:7" ht="14.1" customHeight="1" x14ac:dyDescent="0.3">
      <c r="A16" s="75" t="s">
        <v>82</v>
      </c>
      <c r="B16" s="41" t="s">
        <v>42</v>
      </c>
      <c r="C16" s="15">
        <v>1646</v>
      </c>
      <c r="D16" s="16">
        <v>937</v>
      </c>
      <c r="E16" s="16">
        <v>709</v>
      </c>
      <c r="F16" s="16">
        <v>12638738</v>
      </c>
      <c r="G16" s="16">
        <v>328</v>
      </c>
    </row>
    <row r="17" spans="1:7" ht="14.1" customHeight="1" x14ac:dyDescent="0.3">
      <c r="A17" s="75" t="s">
        <v>83</v>
      </c>
      <c r="B17" s="41" t="s">
        <v>43</v>
      </c>
      <c r="C17" s="15">
        <v>3546</v>
      </c>
      <c r="D17" s="16">
        <v>2144</v>
      </c>
      <c r="E17" s="16">
        <v>1402</v>
      </c>
      <c r="F17" s="16">
        <v>22243551</v>
      </c>
      <c r="G17" s="16">
        <v>42</v>
      </c>
    </row>
    <row r="18" spans="1:7" ht="14.1" customHeight="1" x14ac:dyDescent="0.3">
      <c r="A18" s="75" t="s">
        <v>84</v>
      </c>
      <c r="B18" s="41" t="s">
        <v>44</v>
      </c>
      <c r="C18" s="15">
        <v>1584</v>
      </c>
      <c r="D18" s="16">
        <v>934</v>
      </c>
      <c r="E18" s="16">
        <v>650</v>
      </c>
      <c r="F18" s="16">
        <v>12669125</v>
      </c>
      <c r="G18" s="16">
        <v>512</v>
      </c>
    </row>
    <row r="19" spans="1:7" ht="14.1" customHeight="1" x14ac:dyDescent="0.3">
      <c r="A19" s="75" t="s">
        <v>85</v>
      </c>
      <c r="B19" s="41" t="s">
        <v>45</v>
      </c>
      <c r="C19" s="15">
        <v>1323</v>
      </c>
      <c r="D19" s="16">
        <v>784</v>
      </c>
      <c r="E19" s="16">
        <v>539</v>
      </c>
      <c r="F19" s="16">
        <v>14010000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126</v>
      </c>
      <c r="D20" s="16">
        <v>89</v>
      </c>
      <c r="E20" s="16">
        <v>37</v>
      </c>
      <c r="F20" s="16">
        <v>1474308</v>
      </c>
      <c r="G20" s="16">
        <v>0</v>
      </c>
    </row>
    <row r="21" spans="1:7" ht="14.1" customHeight="1" x14ac:dyDescent="0.3">
      <c r="A21" s="75" t="s">
        <v>87</v>
      </c>
      <c r="B21" s="41" t="s">
        <v>47</v>
      </c>
      <c r="C21" s="15">
        <v>227</v>
      </c>
      <c r="D21" s="16">
        <v>152</v>
      </c>
      <c r="E21" s="16">
        <v>75</v>
      </c>
      <c r="F21" s="16">
        <v>982487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191</v>
      </c>
      <c r="D22" s="16">
        <v>134</v>
      </c>
      <c r="E22" s="16">
        <v>57</v>
      </c>
      <c r="F22" s="16">
        <v>1790286</v>
      </c>
      <c r="G22" s="16">
        <v>16</v>
      </c>
    </row>
    <row r="23" spans="1:7" ht="14.1" customHeight="1" x14ac:dyDescent="0.3">
      <c r="A23" s="75" t="s">
        <v>89</v>
      </c>
      <c r="B23" s="41" t="s">
        <v>49</v>
      </c>
      <c r="C23" s="15">
        <v>154</v>
      </c>
      <c r="D23" s="16">
        <v>120</v>
      </c>
      <c r="E23" s="16">
        <v>34</v>
      </c>
      <c r="F23" s="16">
        <v>334838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1660</v>
      </c>
      <c r="D24" s="16">
        <v>844</v>
      </c>
      <c r="E24" s="16">
        <v>816</v>
      </c>
      <c r="F24" s="16">
        <v>7948000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679</v>
      </c>
      <c r="D25" s="16">
        <v>406</v>
      </c>
      <c r="E25" s="16">
        <v>273</v>
      </c>
      <c r="F25" s="16">
        <v>2059466</v>
      </c>
      <c r="G25" s="16">
        <v>31</v>
      </c>
    </row>
    <row r="26" spans="1:7" ht="14.1" customHeight="1" x14ac:dyDescent="0.3">
      <c r="A26" s="75" t="s">
        <v>92</v>
      </c>
      <c r="B26" s="41" t="s">
        <v>52</v>
      </c>
      <c r="C26" s="15">
        <v>308</v>
      </c>
      <c r="D26" s="16">
        <v>182</v>
      </c>
      <c r="E26" s="16">
        <v>126</v>
      </c>
      <c r="F26" s="16">
        <v>1797428</v>
      </c>
      <c r="G26" s="16">
        <v>2</v>
      </c>
    </row>
    <row r="27" spans="1:7" ht="14.1" customHeight="1" x14ac:dyDescent="0.3">
      <c r="A27" s="75" t="s">
        <v>93</v>
      </c>
      <c r="B27" s="41" t="s">
        <v>53</v>
      </c>
      <c r="C27" s="15">
        <v>703</v>
      </c>
      <c r="D27" s="16">
        <v>439</v>
      </c>
      <c r="E27" s="16">
        <v>264</v>
      </c>
      <c r="F27" s="16">
        <v>3717127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49</v>
      </c>
      <c r="D28" s="16">
        <v>38</v>
      </c>
      <c r="E28" s="16">
        <v>11</v>
      </c>
      <c r="F28" s="16">
        <v>674994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3">
        <v>8</v>
      </c>
      <c r="D29" s="44">
        <v>7</v>
      </c>
      <c r="E29" s="44">
        <v>1</v>
      </c>
      <c r="F29" s="45">
        <v>195865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F59C-D59E-4D6B-9729-546CB221AD91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G29" sqref="G2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103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6024</v>
      </c>
      <c r="D7" s="39">
        <v>3544</v>
      </c>
      <c r="E7" s="39">
        <v>2480</v>
      </c>
      <c r="F7" s="39">
        <v>44009777</v>
      </c>
      <c r="G7" s="39">
        <v>331</v>
      </c>
    </row>
    <row r="8" spans="1:7" ht="14.1" customHeight="1" x14ac:dyDescent="0.15">
      <c r="A8" s="65" t="s">
        <v>75</v>
      </c>
      <c r="B8" s="41" t="s">
        <v>34</v>
      </c>
      <c r="C8" s="15">
        <v>421</v>
      </c>
      <c r="D8" s="16">
        <v>223</v>
      </c>
      <c r="E8" s="16">
        <v>198</v>
      </c>
      <c r="F8" s="16">
        <v>5050573</v>
      </c>
      <c r="G8" s="16">
        <v>28</v>
      </c>
    </row>
    <row r="9" spans="1:7" ht="14.1" customHeight="1" x14ac:dyDescent="0.15">
      <c r="A9" s="65" t="s">
        <v>76</v>
      </c>
      <c r="B9" s="41" t="s">
        <v>35</v>
      </c>
      <c r="C9" s="15">
        <v>476</v>
      </c>
      <c r="D9" s="16">
        <v>295</v>
      </c>
      <c r="E9" s="16">
        <v>181</v>
      </c>
      <c r="F9" s="16">
        <v>2714557</v>
      </c>
      <c r="G9" s="16">
        <v>2</v>
      </c>
    </row>
    <row r="10" spans="1:7" ht="14.1" customHeight="1" x14ac:dyDescent="0.15">
      <c r="A10" s="65" t="s">
        <v>74</v>
      </c>
      <c r="B10" s="41" t="s">
        <v>36</v>
      </c>
      <c r="C10" s="15">
        <v>288</v>
      </c>
      <c r="D10" s="16">
        <v>162</v>
      </c>
      <c r="E10" s="16">
        <v>126</v>
      </c>
      <c r="F10" s="16">
        <v>2907857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322</v>
      </c>
      <c r="D11" s="16">
        <v>212</v>
      </c>
      <c r="E11" s="16">
        <v>110</v>
      </c>
      <c r="F11" s="16">
        <v>2612978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492</v>
      </c>
      <c r="D12" s="16">
        <v>305</v>
      </c>
      <c r="E12" s="16">
        <v>187</v>
      </c>
      <c r="F12" s="16">
        <v>3017035</v>
      </c>
      <c r="G12" s="16">
        <v>1</v>
      </c>
    </row>
    <row r="13" spans="1:7" ht="14.1" customHeight="1" x14ac:dyDescent="0.15">
      <c r="A13" s="65" t="s">
        <v>79</v>
      </c>
      <c r="B13" s="41" t="s">
        <v>39</v>
      </c>
      <c r="C13" s="15">
        <v>782</v>
      </c>
      <c r="D13" s="16">
        <v>428</v>
      </c>
      <c r="E13" s="16">
        <v>354</v>
      </c>
      <c r="F13" s="16">
        <v>4693628</v>
      </c>
      <c r="G13" s="16">
        <v>11</v>
      </c>
    </row>
    <row r="14" spans="1:7" ht="14.1" customHeight="1" x14ac:dyDescent="0.15">
      <c r="A14" s="65" t="s">
        <v>80</v>
      </c>
      <c r="B14" s="41" t="s">
        <v>40</v>
      </c>
      <c r="C14" s="15">
        <v>166</v>
      </c>
      <c r="D14" s="16">
        <v>99</v>
      </c>
      <c r="E14" s="16">
        <v>67</v>
      </c>
      <c r="F14" s="16">
        <v>766000</v>
      </c>
      <c r="G14" s="16">
        <v>49</v>
      </c>
    </row>
    <row r="15" spans="1:7" ht="14.1" customHeight="1" x14ac:dyDescent="0.15">
      <c r="A15" s="65" t="s">
        <v>81</v>
      </c>
      <c r="B15" s="41" t="s">
        <v>41</v>
      </c>
      <c r="C15" s="15">
        <v>68</v>
      </c>
      <c r="D15" s="16">
        <v>45</v>
      </c>
      <c r="E15" s="16">
        <v>23</v>
      </c>
      <c r="F15" s="16">
        <v>709978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232</v>
      </c>
      <c r="E16" s="16">
        <v>176</v>
      </c>
      <c r="F16" s="16">
        <v>3109771</v>
      </c>
      <c r="G16" s="16">
        <v>62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553</v>
      </c>
      <c r="E17" s="16">
        <v>336</v>
      </c>
      <c r="F17" s="16">
        <v>6068262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387</v>
      </c>
      <c r="D18" s="16">
        <v>226</v>
      </c>
      <c r="E18" s="16">
        <v>161</v>
      </c>
      <c r="F18" s="16">
        <v>3001280</v>
      </c>
      <c r="G18" s="16">
        <v>124</v>
      </c>
    </row>
    <row r="19" spans="1:7" ht="14.1" customHeight="1" x14ac:dyDescent="0.15">
      <c r="A19" s="65" t="s">
        <v>85</v>
      </c>
      <c r="B19" s="41" t="s">
        <v>45</v>
      </c>
      <c r="C19" s="15">
        <v>344</v>
      </c>
      <c r="D19" s="16">
        <v>189</v>
      </c>
      <c r="E19" s="16">
        <v>155</v>
      </c>
      <c r="F19" s="16">
        <v>3794898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52</v>
      </c>
      <c r="D20" s="16">
        <v>35</v>
      </c>
      <c r="E20" s="16">
        <v>17</v>
      </c>
      <c r="F20" s="16">
        <v>648958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37</v>
      </c>
      <c r="E21" s="16">
        <v>16</v>
      </c>
      <c r="F21" s="16">
        <v>233060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59</v>
      </c>
      <c r="D22" s="16">
        <v>38</v>
      </c>
      <c r="E22" s="16">
        <v>21</v>
      </c>
      <c r="F22" s="16">
        <v>730000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34</v>
      </c>
      <c r="D23" s="16">
        <v>24</v>
      </c>
      <c r="E23" s="16">
        <v>10</v>
      </c>
      <c r="F23" s="16">
        <v>117238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363</v>
      </c>
      <c r="D24" s="16">
        <v>165</v>
      </c>
      <c r="E24" s="16">
        <v>198</v>
      </c>
      <c r="F24" s="16">
        <v>1745000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143</v>
      </c>
      <c r="D25" s="16">
        <v>99</v>
      </c>
      <c r="E25" s="16">
        <v>44</v>
      </c>
      <c r="F25" s="16">
        <v>453417</v>
      </c>
      <c r="G25" s="16">
        <v>8</v>
      </c>
    </row>
    <row r="26" spans="1:7" ht="14.1" customHeight="1" x14ac:dyDescent="0.15">
      <c r="A26" s="65" t="s">
        <v>92</v>
      </c>
      <c r="B26" s="41" t="s">
        <v>52</v>
      </c>
      <c r="C26" s="15">
        <v>80</v>
      </c>
      <c r="D26" s="16">
        <v>46</v>
      </c>
      <c r="E26" s="16">
        <v>34</v>
      </c>
      <c r="F26" s="16">
        <v>497454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189</v>
      </c>
      <c r="D27" s="16">
        <v>125</v>
      </c>
      <c r="E27" s="16">
        <v>64</v>
      </c>
      <c r="F27" s="16">
        <v>963864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</v>
      </c>
      <c r="D28" s="16">
        <v>4</v>
      </c>
      <c r="E28" s="16">
        <v>1</v>
      </c>
      <c r="F28" s="16">
        <v>87104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3</v>
      </c>
      <c r="D29" s="44">
        <v>2</v>
      </c>
      <c r="E29" s="44">
        <v>1</v>
      </c>
      <c r="F29" s="45">
        <v>86865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A8CE-9B74-4E48-B42C-6BA36DD9BC58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J20" sqref="J2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102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6795</v>
      </c>
      <c r="D7" s="39">
        <v>3942</v>
      </c>
      <c r="E7" s="39">
        <v>2853</v>
      </c>
      <c r="F7" s="39">
        <v>48442309</v>
      </c>
      <c r="G7" s="39">
        <v>382</v>
      </c>
    </row>
    <row r="8" spans="1:7" ht="14.1" customHeight="1" x14ac:dyDescent="0.15">
      <c r="A8" s="65" t="s">
        <v>75</v>
      </c>
      <c r="B8" s="41" t="s">
        <v>34</v>
      </c>
      <c r="C8" s="15">
        <v>475</v>
      </c>
      <c r="D8" s="16">
        <v>252</v>
      </c>
      <c r="E8" s="16">
        <v>223</v>
      </c>
      <c r="F8" s="16">
        <v>5834931</v>
      </c>
      <c r="G8" s="16">
        <v>7</v>
      </c>
    </row>
    <row r="9" spans="1:7" ht="14.1" customHeight="1" x14ac:dyDescent="0.15">
      <c r="A9" s="65" t="s">
        <v>76</v>
      </c>
      <c r="B9" s="41" t="s">
        <v>35</v>
      </c>
      <c r="C9" s="15">
        <v>533</v>
      </c>
      <c r="D9" s="16">
        <v>319</v>
      </c>
      <c r="E9" s="16">
        <v>214</v>
      </c>
      <c r="F9" s="16">
        <v>2830185</v>
      </c>
      <c r="G9" s="16">
        <v>4</v>
      </c>
    </row>
    <row r="10" spans="1:7" ht="14.1" customHeight="1" x14ac:dyDescent="0.15">
      <c r="A10" s="65" t="s">
        <v>74</v>
      </c>
      <c r="B10" s="41" t="s">
        <v>36</v>
      </c>
      <c r="C10" s="15">
        <v>406</v>
      </c>
      <c r="D10" s="16">
        <v>221</v>
      </c>
      <c r="E10" s="16">
        <v>185</v>
      </c>
      <c r="F10" s="16">
        <v>4421528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292</v>
      </c>
      <c r="D11" s="16">
        <v>182</v>
      </c>
      <c r="E11" s="16">
        <v>110</v>
      </c>
      <c r="F11" s="16">
        <v>1952922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538</v>
      </c>
      <c r="D12" s="16">
        <v>336</v>
      </c>
      <c r="E12" s="16">
        <v>202</v>
      </c>
      <c r="F12" s="16">
        <v>3506701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1035</v>
      </c>
      <c r="D13" s="16">
        <v>614</v>
      </c>
      <c r="E13" s="16">
        <v>421</v>
      </c>
      <c r="F13" s="16">
        <v>6110717</v>
      </c>
      <c r="G13" s="16">
        <v>30</v>
      </c>
    </row>
    <row r="14" spans="1:7" ht="14.1" customHeight="1" x14ac:dyDescent="0.15">
      <c r="A14" s="65" t="s">
        <v>80</v>
      </c>
      <c r="B14" s="41" t="s">
        <v>40</v>
      </c>
      <c r="C14" s="15">
        <v>137</v>
      </c>
      <c r="D14" s="16">
        <v>82</v>
      </c>
      <c r="E14" s="16">
        <v>55</v>
      </c>
      <c r="F14" s="16">
        <v>704000</v>
      </c>
      <c r="G14" s="16">
        <v>21</v>
      </c>
    </row>
    <row r="15" spans="1:7" ht="14.1" customHeight="1" x14ac:dyDescent="0.15">
      <c r="A15" s="65" t="s">
        <v>81</v>
      </c>
      <c r="B15" s="41" t="s">
        <v>41</v>
      </c>
      <c r="C15" s="15">
        <v>90</v>
      </c>
      <c r="D15" s="16">
        <v>57</v>
      </c>
      <c r="E15" s="16">
        <v>33</v>
      </c>
      <c r="F15" s="16">
        <v>1084585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454</v>
      </c>
      <c r="D16" s="16">
        <v>250</v>
      </c>
      <c r="E16" s="16">
        <v>204</v>
      </c>
      <c r="F16" s="16">
        <v>3256968</v>
      </c>
      <c r="G16" s="16">
        <v>108</v>
      </c>
    </row>
    <row r="17" spans="1:7" ht="14.1" customHeight="1" x14ac:dyDescent="0.15">
      <c r="A17" s="65" t="s">
        <v>83</v>
      </c>
      <c r="B17" s="41" t="s">
        <v>43</v>
      </c>
      <c r="C17" s="15">
        <v>937</v>
      </c>
      <c r="D17" s="16">
        <v>515</v>
      </c>
      <c r="E17" s="16">
        <v>422</v>
      </c>
      <c r="F17" s="16">
        <v>5837896</v>
      </c>
      <c r="G17" s="16">
        <v>14</v>
      </c>
    </row>
    <row r="18" spans="1:7" ht="14.1" customHeight="1" x14ac:dyDescent="0.15">
      <c r="A18" s="65" t="s">
        <v>84</v>
      </c>
      <c r="B18" s="41" t="s">
        <v>44</v>
      </c>
      <c r="C18" s="15">
        <v>363</v>
      </c>
      <c r="D18" s="16">
        <v>207</v>
      </c>
      <c r="E18" s="16">
        <v>156</v>
      </c>
      <c r="F18" s="16">
        <v>2847600</v>
      </c>
      <c r="G18" s="16">
        <v>121</v>
      </c>
    </row>
    <row r="19" spans="1:7" ht="14.1" customHeight="1" x14ac:dyDescent="0.15">
      <c r="A19" s="65" t="s">
        <v>85</v>
      </c>
      <c r="B19" s="41" t="s">
        <v>45</v>
      </c>
      <c r="C19" s="15">
        <v>363</v>
      </c>
      <c r="D19" s="16">
        <v>222</v>
      </c>
      <c r="E19" s="16">
        <v>141</v>
      </c>
      <c r="F19" s="16">
        <v>4111487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14</v>
      </c>
      <c r="E20" s="16">
        <v>5</v>
      </c>
      <c r="F20" s="16">
        <v>205000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73</v>
      </c>
      <c r="D21" s="16">
        <v>50</v>
      </c>
      <c r="E21" s="16">
        <v>23</v>
      </c>
      <c r="F21" s="16">
        <v>291243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67</v>
      </c>
      <c r="D22" s="16">
        <v>45</v>
      </c>
      <c r="E22" s="16">
        <v>22</v>
      </c>
      <c r="F22" s="16">
        <v>638476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36</v>
      </c>
      <c r="D23" s="16">
        <v>30</v>
      </c>
      <c r="E23" s="16">
        <v>6</v>
      </c>
      <c r="F23" s="16">
        <v>83105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481</v>
      </c>
      <c r="D24" s="16">
        <v>249</v>
      </c>
      <c r="E24" s="16">
        <v>232</v>
      </c>
      <c r="F24" s="16">
        <v>2291000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164</v>
      </c>
      <c r="D25" s="16">
        <v>95</v>
      </c>
      <c r="E25" s="16">
        <v>69</v>
      </c>
      <c r="F25" s="16">
        <v>506965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87</v>
      </c>
      <c r="D26" s="16">
        <v>56</v>
      </c>
      <c r="E26" s="16">
        <v>31</v>
      </c>
      <c r="F26" s="16">
        <v>479699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226</v>
      </c>
      <c r="D27" s="16">
        <v>132</v>
      </c>
      <c r="E27" s="16">
        <v>94</v>
      </c>
      <c r="F27" s="16">
        <v>1176968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17</v>
      </c>
      <c r="D28" s="16">
        <v>12</v>
      </c>
      <c r="E28" s="16">
        <v>5</v>
      </c>
      <c r="F28" s="16">
        <v>246333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24000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97F7-90FC-4E96-9F91-74BE80C6409C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sqref="A1:G31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6324</v>
      </c>
      <c r="D7" s="39">
        <v>3784</v>
      </c>
      <c r="E7" s="39">
        <v>2540</v>
      </c>
      <c r="F7" s="39">
        <v>43724585</v>
      </c>
      <c r="G7" s="39">
        <v>400</v>
      </c>
    </row>
    <row r="8" spans="1:7" ht="14.1" customHeight="1" x14ac:dyDescent="0.15">
      <c r="A8" s="65" t="s">
        <v>75</v>
      </c>
      <c r="B8" s="41" t="s">
        <v>34</v>
      </c>
      <c r="C8" s="15">
        <v>460</v>
      </c>
      <c r="D8" s="16">
        <v>257</v>
      </c>
      <c r="E8" s="16">
        <v>203</v>
      </c>
      <c r="F8" s="16">
        <v>5384166</v>
      </c>
      <c r="G8" s="16">
        <v>17</v>
      </c>
    </row>
    <row r="9" spans="1:7" ht="14.1" customHeight="1" x14ac:dyDescent="0.15">
      <c r="A9" s="65" t="s">
        <v>76</v>
      </c>
      <c r="B9" s="41" t="s">
        <v>35</v>
      </c>
      <c r="C9" s="15">
        <v>462</v>
      </c>
      <c r="D9" s="16">
        <v>277</v>
      </c>
      <c r="E9" s="16">
        <v>185</v>
      </c>
      <c r="F9" s="16">
        <v>2347128</v>
      </c>
      <c r="G9" s="16">
        <v>8</v>
      </c>
    </row>
    <row r="10" spans="1:7" ht="14.1" customHeight="1" x14ac:dyDescent="0.15">
      <c r="A10" s="65" t="s">
        <v>74</v>
      </c>
      <c r="B10" s="41" t="s">
        <v>36</v>
      </c>
      <c r="C10" s="15">
        <v>378</v>
      </c>
      <c r="D10" s="16">
        <v>216</v>
      </c>
      <c r="E10" s="16">
        <v>162</v>
      </c>
      <c r="F10" s="16">
        <v>3980843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282</v>
      </c>
      <c r="D11" s="16">
        <v>183</v>
      </c>
      <c r="E11" s="16">
        <v>99</v>
      </c>
      <c r="F11" s="16">
        <v>1819734</v>
      </c>
      <c r="G11" s="16">
        <v>4</v>
      </c>
    </row>
    <row r="12" spans="1:7" ht="14.1" customHeight="1" x14ac:dyDescent="0.15">
      <c r="A12" s="65" t="s">
        <v>78</v>
      </c>
      <c r="B12" s="41" t="s">
        <v>38</v>
      </c>
      <c r="C12" s="15">
        <v>565</v>
      </c>
      <c r="D12" s="16">
        <v>364</v>
      </c>
      <c r="E12" s="16">
        <v>201</v>
      </c>
      <c r="F12" s="16">
        <v>3469042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934</v>
      </c>
      <c r="D13" s="16">
        <v>534</v>
      </c>
      <c r="E13" s="16">
        <v>400</v>
      </c>
      <c r="F13" s="16">
        <v>5402354</v>
      </c>
      <c r="G13" s="16">
        <v>16</v>
      </c>
    </row>
    <row r="14" spans="1:7" ht="14.1" customHeight="1" x14ac:dyDescent="0.15">
      <c r="A14" s="65" t="s">
        <v>80</v>
      </c>
      <c r="B14" s="41" t="s">
        <v>40</v>
      </c>
      <c r="C14" s="15">
        <v>202</v>
      </c>
      <c r="D14" s="16">
        <v>121</v>
      </c>
      <c r="E14" s="16">
        <v>81</v>
      </c>
      <c r="F14" s="16">
        <v>979000</v>
      </c>
      <c r="G14" s="16">
        <v>70</v>
      </c>
    </row>
    <row r="15" spans="1:7" ht="14.1" customHeight="1" x14ac:dyDescent="0.15">
      <c r="A15" s="65" t="s">
        <v>81</v>
      </c>
      <c r="B15" s="41" t="s">
        <v>41</v>
      </c>
      <c r="C15" s="15">
        <v>95</v>
      </c>
      <c r="D15" s="16">
        <v>58</v>
      </c>
      <c r="E15" s="16">
        <v>37</v>
      </c>
      <c r="F15" s="16">
        <v>1205111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376</v>
      </c>
      <c r="D16" s="16">
        <v>229</v>
      </c>
      <c r="E16" s="16">
        <v>147</v>
      </c>
      <c r="F16" s="16">
        <v>2843725</v>
      </c>
      <c r="G16" s="16">
        <v>72</v>
      </c>
    </row>
    <row r="17" spans="1:7" ht="14.1" customHeight="1" x14ac:dyDescent="0.15">
      <c r="A17" s="65" t="s">
        <v>83</v>
      </c>
      <c r="B17" s="41" t="s">
        <v>43</v>
      </c>
      <c r="C17" s="15">
        <v>831</v>
      </c>
      <c r="D17" s="16">
        <v>518</v>
      </c>
      <c r="E17" s="16">
        <v>313</v>
      </c>
      <c r="F17" s="16">
        <v>4880226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423</v>
      </c>
      <c r="D18" s="16">
        <v>244</v>
      </c>
      <c r="E18" s="16">
        <v>179</v>
      </c>
      <c r="F18" s="16">
        <v>3437250</v>
      </c>
      <c r="G18" s="16">
        <v>153</v>
      </c>
    </row>
    <row r="19" spans="1:7" ht="14.1" customHeight="1" x14ac:dyDescent="0.15">
      <c r="A19" s="65" t="s">
        <v>85</v>
      </c>
      <c r="B19" s="41" t="s">
        <v>45</v>
      </c>
      <c r="C19" s="15">
        <v>303</v>
      </c>
      <c r="D19" s="16">
        <v>175</v>
      </c>
      <c r="E19" s="16">
        <v>128</v>
      </c>
      <c r="F19" s="16">
        <v>3042717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36</v>
      </c>
      <c r="D20" s="16">
        <v>24</v>
      </c>
      <c r="E20" s="16">
        <v>12</v>
      </c>
      <c r="F20" s="16">
        <v>390350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31</v>
      </c>
      <c r="E21" s="16">
        <v>22</v>
      </c>
      <c r="F21" s="16">
        <v>247172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24</v>
      </c>
      <c r="D22" s="16">
        <v>17</v>
      </c>
      <c r="E22" s="16">
        <v>7</v>
      </c>
      <c r="F22" s="16">
        <v>107695</v>
      </c>
      <c r="G22" s="16">
        <v>2</v>
      </c>
    </row>
    <row r="23" spans="1:7" ht="14.1" customHeight="1" x14ac:dyDescent="0.15">
      <c r="A23" s="65" t="s">
        <v>89</v>
      </c>
      <c r="B23" s="41" t="s">
        <v>49</v>
      </c>
      <c r="C23" s="15">
        <v>58</v>
      </c>
      <c r="D23" s="16">
        <v>46</v>
      </c>
      <c r="E23" s="16">
        <v>12</v>
      </c>
      <c r="F23" s="16">
        <v>75932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391</v>
      </c>
      <c r="D24" s="16">
        <v>206</v>
      </c>
      <c r="E24" s="16">
        <v>185</v>
      </c>
      <c r="F24" s="16">
        <v>1903000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189</v>
      </c>
      <c r="D25" s="16">
        <v>118</v>
      </c>
      <c r="E25" s="16">
        <v>71</v>
      </c>
      <c r="F25" s="16">
        <v>607378</v>
      </c>
      <c r="G25" s="16">
        <v>5</v>
      </c>
    </row>
    <row r="26" spans="1:7" ht="14.1" customHeight="1" x14ac:dyDescent="0.15">
      <c r="A26" s="65" t="s">
        <v>92</v>
      </c>
      <c r="B26" s="41" t="s">
        <v>52</v>
      </c>
      <c r="C26" s="15">
        <v>77</v>
      </c>
      <c r="D26" s="16">
        <v>44</v>
      </c>
      <c r="E26" s="16">
        <v>33</v>
      </c>
      <c r="F26" s="16">
        <v>476075</v>
      </c>
      <c r="G26" s="16">
        <v>2</v>
      </c>
    </row>
    <row r="27" spans="1:7" ht="14.1" customHeight="1" x14ac:dyDescent="0.15">
      <c r="A27" s="65" t="s">
        <v>93</v>
      </c>
      <c r="B27" s="41" t="s">
        <v>53</v>
      </c>
      <c r="C27" s="15">
        <v>169</v>
      </c>
      <c r="D27" s="16">
        <v>109</v>
      </c>
      <c r="E27" s="16">
        <v>60</v>
      </c>
      <c r="F27" s="16">
        <v>935134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15</v>
      </c>
      <c r="D28" s="16">
        <v>12</v>
      </c>
      <c r="E28" s="16">
        <v>3</v>
      </c>
      <c r="F28" s="16">
        <v>170553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20000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K19" sqref="K1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6528</v>
      </c>
      <c r="D7" s="39">
        <v>3873</v>
      </c>
      <c r="E7" s="39">
        <v>2655</v>
      </c>
      <c r="F7" s="39">
        <v>48012605</v>
      </c>
      <c r="G7" s="39">
        <v>350</v>
      </c>
    </row>
    <row r="8" spans="1:7" ht="14.1" customHeight="1" x14ac:dyDescent="0.15">
      <c r="A8" s="65" t="s">
        <v>75</v>
      </c>
      <c r="B8" s="41" t="s">
        <v>34</v>
      </c>
      <c r="C8" s="15">
        <v>572</v>
      </c>
      <c r="D8" s="16">
        <v>328</v>
      </c>
      <c r="E8" s="16">
        <v>244</v>
      </c>
      <c r="F8" s="16">
        <v>6749452</v>
      </c>
      <c r="G8" s="16">
        <v>3</v>
      </c>
    </row>
    <row r="9" spans="1:7" ht="14.1" customHeight="1" x14ac:dyDescent="0.15">
      <c r="A9" s="65" t="s">
        <v>76</v>
      </c>
      <c r="B9" s="41" t="s">
        <v>35</v>
      </c>
      <c r="C9" s="15">
        <v>455</v>
      </c>
      <c r="D9" s="16">
        <v>281</v>
      </c>
      <c r="E9" s="16">
        <v>174</v>
      </c>
      <c r="F9" s="16">
        <v>2364919</v>
      </c>
      <c r="G9" s="16">
        <v>5</v>
      </c>
    </row>
    <row r="10" spans="1:7" ht="14.1" customHeight="1" x14ac:dyDescent="0.15">
      <c r="A10" s="65" t="s">
        <v>74</v>
      </c>
      <c r="B10" s="41" t="s">
        <v>36</v>
      </c>
      <c r="C10" s="15">
        <v>434</v>
      </c>
      <c r="D10" s="16">
        <v>243</v>
      </c>
      <c r="E10" s="16">
        <v>191</v>
      </c>
      <c r="F10" s="16">
        <v>5004352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312</v>
      </c>
      <c r="D11" s="16">
        <v>199</v>
      </c>
      <c r="E11" s="16">
        <v>113</v>
      </c>
      <c r="F11" s="16">
        <v>2218435</v>
      </c>
      <c r="G11" s="16">
        <v>1</v>
      </c>
    </row>
    <row r="12" spans="1:7" ht="14.1" customHeight="1" x14ac:dyDescent="0.15">
      <c r="A12" s="65" t="s">
        <v>78</v>
      </c>
      <c r="B12" s="41" t="s">
        <v>38</v>
      </c>
      <c r="C12" s="15">
        <v>529</v>
      </c>
      <c r="D12" s="16">
        <v>311</v>
      </c>
      <c r="E12" s="16">
        <v>218</v>
      </c>
      <c r="F12" s="16">
        <v>3516507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972</v>
      </c>
      <c r="D13" s="16">
        <v>568</v>
      </c>
      <c r="E13" s="16">
        <v>404</v>
      </c>
      <c r="F13" s="16">
        <v>5788845</v>
      </c>
      <c r="G13" s="16">
        <v>10</v>
      </c>
    </row>
    <row r="14" spans="1:7" ht="14.1" customHeight="1" x14ac:dyDescent="0.15">
      <c r="A14" s="65" t="s">
        <v>80</v>
      </c>
      <c r="B14" s="41" t="s">
        <v>40</v>
      </c>
      <c r="C14" s="15">
        <v>176</v>
      </c>
      <c r="D14" s="16">
        <v>99</v>
      </c>
      <c r="E14" s="16">
        <v>77</v>
      </c>
      <c r="F14" s="16">
        <v>947000</v>
      </c>
      <c r="G14" s="16">
        <v>36</v>
      </c>
    </row>
    <row r="15" spans="1:7" ht="14.1" customHeight="1" x14ac:dyDescent="0.15">
      <c r="A15" s="65" t="s">
        <v>81</v>
      </c>
      <c r="B15" s="41" t="s">
        <v>41</v>
      </c>
      <c r="C15" s="15">
        <v>118</v>
      </c>
      <c r="D15" s="16">
        <v>62</v>
      </c>
      <c r="E15" s="16">
        <v>56</v>
      </c>
      <c r="F15" s="16">
        <v>1558000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226</v>
      </c>
      <c r="E16" s="16">
        <v>182</v>
      </c>
      <c r="F16" s="16">
        <v>3428274</v>
      </c>
      <c r="G16" s="16">
        <v>86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558</v>
      </c>
      <c r="E17" s="16">
        <v>331</v>
      </c>
      <c r="F17" s="16">
        <v>5457167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411</v>
      </c>
      <c r="D18" s="16">
        <v>257</v>
      </c>
      <c r="E18" s="16">
        <v>154</v>
      </c>
      <c r="F18" s="16">
        <v>3382995</v>
      </c>
      <c r="G18" s="16">
        <v>114</v>
      </c>
    </row>
    <row r="19" spans="1:7" ht="14.1" customHeight="1" x14ac:dyDescent="0.15">
      <c r="A19" s="65" t="s">
        <v>85</v>
      </c>
      <c r="B19" s="41" t="s">
        <v>45</v>
      </c>
      <c r="C19" s="15">
        <v>313</v>
      </c>
      <c r="D19" s="16">
        <v>198</v>
      </c>
      <c r="E19" s="16">
        <v>115</v>
      </c>
      <c r="F19" s="16">
        <v>3060898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16</v>
      </c>
      <c r="E20" s="16">
        <v>3</v>
      </c>
      <c r="F20" s="16">
        <v>230000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48</v>
      </c>
      <c r="D21" s="16">
        <v>34</v>
      </c>
      <c r="E21" s="16">
        <v>14</v>
      </c>
      <c r="F21" s="16">
        <v>211012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41</v>
      </c>
      <c r="D22" s="16">
        <v>34</v>
      </c>
      <c r="E22" s="16">
        <v>7</v>
      </c>
      <c r="F22" s="16">
        <v>314115</v>
      </c>
      <c r="G22" s="16">
        <v>14</v>
      </c>
    </row>
    <row r="23" spans="1:7" ht="14.1" customHeight="1" x14ac:dyDescent="0.15">
      <c r="A23" s="65" t="s">
        <v>89</v>
      </c>
      <c r="B23" s="41" t="s">
        <v>49</v>
      </c>
      <c r="C23" s="15">
        <v>26</v>
      </c>
      <c r="D23" s="16">
        <v>20</v>
      </c>
      <c r="E23" s="16">
        <v>6</v>
      </c>
      <c r="F23" s="16">
        <v>58563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425</v>
      </c>
      <c r="D24" s="16">
        <v>224</v>
      </c>
      <c r="E24" s="16">
        <v>201</v>
      </c>
      <c r="F24" s="16">
        <v>2009000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183</v>
      </c>
      <c r="D25" s="16">
        <v>94</v>
      </c>
      <c r="E25" s="16">
        <v>89</v>
      </c>
      <c r="F25" s="16">
        <v>491706</v>
      </c>
      <c r="G25" s="16">
        <v>7</v>
      </c>
    </row>
    <row r="26" spans="1:7" ht="14.1" customHeight="1" x14ac:dyDescent="0.15">
      <c r="A26" s="65" t="s">
        <v>92</v>
      </c>
      <c r="B26" s="41" t="s">
        <v>52</v>
      </c>
      <c r="C26" s="15">
        <v>64</v>
      </c>
      <c r="D26" s="16">
        <v>36</v>
      </c>
      <c r="E26" s="16">
        <v>28</v>
      </c>
      <c r="F26" s="16">
        <v>344200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119</v>
      </c>
      <c r="D27" s="16">
        <v>73</v>
      </c>
      <c r="E27" s="16">
        <v>46</v>
      </c>
      <c r="F27" s="16">
        <v>641161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12</v>
      </c>
      <c r="D28" s="16">
        <v>10</v>
      </c>
      <c r="E28" s="16">
        <v>2</v>
      </c>
      <c r="F28" s="16">
        <v>171004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65000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F33" sqref="F33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27121</v>
      </c>
      <c r="D7" s="39">
        <v>15891</v>
      </c>
      <c r="E7" s="39">
        <v>11230</v>
      </c>
      <c r="F7" s="39">
        <v>194716133</v>
      </c>
      <c r="G7" s="39">
        <v>1466</v>
      </c>
    </row>
    <row r="8" spans="1:7" ht="14.1" customHeight="1" x14ac:dyDescent="0.3">
      <c r="A8" s="75" t="s">
        <v>75</v>
      </c>
      <c r="B8" s="41" t="s">
        <v>34</v>
      </c>
      <c r="C8" s="15">
        <v>2125</v>
      </c>
      <c r="D8" s="16">
        <v>1252</v>
      </c>
      <c r="E8" s="16">
        <v>873</v>
      </c>
      <c r="F8" s="16">
        <v>24028122</v>
      </c>
      <c r="G8" s="16">
        <v>60</v>
      </c>
    </row>
    <row r="9" spans="1:7" ht="14.1" customHeight="1" x14ac:dyDescent="0.3">
      <c r="A9" s="75" t="s">
        <v>76</v>
      </c>
      <c r="B9" s="41" t="s">
        <v>35</v>
      </c>
      <c r="C9" s="15">
        <v>2016</v>
      </c>
      <c r="D9" s="16">
        <v>1231</v>
      </c>
      <c r="E9" s="16">
        <v>785</v>
      </c>
      <c r="F9" s="16">
        <v>10269839</v>
      </c>
      <c r="G9" s="16">
        <v>13</v>
      </c>
    </row>
    <row r="10" spans="1:7" ht="14.1" customHeight="1" x14ac:dyDescent="0.3">
      <c r="A10" s="75" t="s">
        <v>74</v>
      </c>
      <c r="B10" s="41" t="s">
        <v>36</v>
      </c>
      <c r="C10" s="15">
        <v>2206</v>
      </c>
      <c r="D10" s="16">
        <v>1241</v>
      </c>
      <c r="E10" s="16">
        <v>965</v>
      </c>
      <c r="F10" s="16">
        <v>24462197</v>
      </c>
      <c r="G10" s="16">
        <v>245</v>
      </c>
    </row>
    <row r="11" spans="1:7" ht="14.1" customHeight="1" x14ac:dyDescent="0.3">
      <c r="A11" s="75" t="s">
        <v>77</v>
      </c>
      <c r="B11" s="41" t="s">
        <v>37</v>
      </c>
      <c r="C11" s="15">
        <v>1349</v>
      </c>
      <c r="D11" s="16">
        <v>884</v>
      </c>
      <c r="E11" s="16">
        <v>465</v>
      </c>
      <c r="F11" s="16">
        <v>8455826</v>
      </c>
      <c r="G11" s="16">
        <v>2</v>
      </c>
    </row>
    <row r="12" spans="1:7" ht="14.1" customHeight="1" x14ac:dyDescent="0.3">
      <c r="A12" s="75" t="s">
        <v>78</v>
      </c>
      <c r="B12" s="41" t="s">
        <v>38</v>
      </c>
      <c r="C12" s="15">
        <v>2160</v>
      </c>
      <c r="D12" s="16">
        <v>1318</v>
      </c>
      <c r="E12" s="16">
        <v>842</v>
      </c>
      <c r="F12" s="16">
        <v>13480863</v>
      </c>
      <c r="G12" s="16">
        <v>10</v>
      </c>
    </row>
    <row r="13" spans="1:7" ht="14.1" customHeight="1" x14ac:dyDescent="0.3">
      <c r="A13" s="75" t="s">
        <v>79</v>
      </c>
      <c r="B13" s="41" t="s">
        <v>39</v>
      </c>
      <c r="C13" s="15">
        <v>3961</v>
      </c>
      <c r="D13" s="16">
        <v>2192</v>
      </c>
      <c r="E13" s="16">
        <v>1769</v>
      </c>
      <c r="F13" s="16">
        <v>24449327</v>
      </c>
      <c r="G13" s="16">
        <v>71</v>
      </c>
    </row>
    <row r="14" spans="1:7" ht="14.1" customHeight="1" x14ac:dyDescent="0.3">
      <c r="A14" s="75" t="s">
        <v>80</v>
      </c>
      <c r="B14" s="41" t="s">
        <v>40</v>
      </c>
      <c r="C14" s="15">
        <v>678</v>
      </c>
      <c r="D14" s="16">
        <v>352</v>
      </c>
      <c r="E14" s="16">
        <v>326</v>
      </c>
      <c r="F14" s="16">
        <v>3003000</v>
      </c>
      <c r="G14" s="16">
        <v>182</v>
      </c>
    </row>
    <row r="15" spans="1:7" ht="14.1" customHeight="1" x14ac:dyDescent="0.3">
      <c r="A15" s="75" t="s">
        <v>81</v>
      </c>
      <c r="B15" s="41" t="s">
        <v>41</v>
      </c>
      <c r="C15" s="15">
        <v>423</v>
      </c>
      <c r="D15" s="16">
        <v>235</v>
      </c>
      <c r="E15" s="16">
        <v>188</v>
      </c>
      <c r="F15" s="16">
        <v>4655915</v>
      </c>
      <c r="G15" s="16">
        <v>39</v>
      </c>
    </row>
    <row r="16" spans="1:7" ht="14.1" customHeight="1" x14ac:dyDescent="0.3">
      <c r="A16" s="75" t="s">
        <v>82</v>
      </c>
      <c r="B16" s="41" t="s">
        <v>42</v>
      </c>
      <c r="C16" s="15">
        <v>1555</v>
      </c>
      <c r="D16" s="16">
        <v>831</v>
      </c>
      <c r="E16" s="16">
        <v>724</v>
      </c>
      <c r="F16" s="16">
        <v>11229091</v>
      </c>
      <c r="G16" s="16">
        <v>313</v>
      </c>
    </row>
    <row r="17" spans="1:7" ht="14.1" customHeight="1" x14ac:dyDescent="0.3">
      <c r="A17" s="75" t="s">
        <v>83</v>
      </c>
      <c r="B17" s="41" t="s">
        <v>43</v>
      </c>
      <c r="C17" s="15">
        <v>3430</v>
      </c>
      <c r="D17" s="16">
        <v>2100</v>
      </c>
      <c r="E17" s="16">
        <v>1330</v>
      </c>
      <c r="F17" s="16">
        <v>22447519</v>
      </c>
      <c r="G17" s="16">
        <v>26</v>
      </c>
    </row>
    <row r="18" spans="1:7" ht="14.1" customHeight="1" x14ac:dyDescent="0.3">
      <c r="A18" s="75" t="s">
        <v>84</v>
      </c>
      <c r="B18" s="41" t="s">
        <v>44</v>
      </c>
      <c r="C18" s="15">
        <v>1634</v>
      </c>
      <c r="D18" s="16">
        <v>955</v>
      </c>
      <c r="E18" s="16">
        <v>679</v>
      </c>
      <c r="F18" s="16">
        <v>12634330</v>
      </c>
      <c r="G18" s="16">
        <v>386</v>
      </c>
    </row>
    <row r="19" spans="1:7" ht="14.1" customHeight="1" x14ac:dyDescent="0.3">
      <c r="A19" s="75" t="s">
        <v>85</v>
      </c>
      <c r="B19" s="41" t="s">
        <v>45</v>
      </c>
      <c r="C19" s="15">
        <v>1299</v>
      </c>
      <c r="D19" s="16">
        <v>785</v>
      </c>
      <c r="E19" s="16">
        <v>514</v>
      </c>
      <c r="F19" s="16">
        <v>12851022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158</v>
      </c>
      <c r="D20" s="16">
        <v>95</v>
      </c>
      <c r="E20" s="16">
        <v>63</v>
      </c>
      <c r="F20" s="16">
        <v>1783127</v>
      </c>
      <c r="G20" s="16">
        <v>2</v>
      </c>
    </row>
    <row r="21" spans="1:7" ht="14.1" customHeight="1" x14ac:dyDescent="0.3">
      <c r="A21" s="75" t="s">
        <v>87</v>
      </c>
      <c r="B21" s="41" t="s">
        <v>47</v>
      </c>
      <c r="C21" s="15">
        <v>214</v>
      </c>
      <c r="D21" s="16">
        <v>142</v>
      </c>
      <c r="E21" s="16">
        <v>72</v>
      </c>
      <c r="F21" s="16">
        <v>1012450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207</v>
      </c>
      <c r="D22" s="16">
        <v>130</v>
      </c>
      <c r="E22" s="16">
        <v>77</v>
      </c>
      <c r="F22" s="16">
        <v>1956639</v>
      </c>
      <c r="G22" s="16">
        <v>63</v>
      </c>
    </row>
    <row r="23" spans="1:7" ht="14.1" customHeight="1" x14ac:dyDescent="0.3">
      <c r="A23" s="75" t="s">
        <v>89</v>
      </c>
      <c r="B23" s="41" t="s">
        <v>49</v>
      </c>
      <c r="C23" s="15">
        <v>173</v>
      </c>
      <c r="D23" s="16">
        <v>126</v>
      </c>
      <c r="E23" s="16">
        <v>47</v>
      </c>
      <c r="F23" s="16">
        <v>364548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1685</v>
      </c>
      <c r="D24" s="16">
        <v>920</v>
      </c>
      <c r="E24" s="16">
        <v>765</v>
      </c>
      <c r="F24" s="16">
        <v>7950000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777</v>
      </c>
      <c r="D25" s="16">
        <v>449</v>
      </c>
      <c r="E25" s="16">
        <v>328</v>
      </c>
      <c r="F25" s="16">
        <v>2212138</v>
      </c>
      <c r="G25" s="16">
        <v>47</v>
      </c>
    </row>
    <row r="26" spans="1:7" ht="14.1" customHeight="1" x14ac:dyDescent="0.3">
      <c r="A26" s="75" t="s">
        <v>92</v>
      </c>
      <c r="B26" s="41" t="s">
        <v>52</v>
      </c>
      <c r="C26" s="15">
        <v>290</v>
      </c>
      <c r="D26" s="16">
        <v>187</v>
      </c>
      <c r="E26" s="16">
        <v>103</v>
      </c>
      <c r="F26" s="16">
        <v>1836159</v>
      </c>
      <c r="G26" s="16">
        <v>7</v>
      </c>
    </row>
    <row r="27" spans="1:7" ht="14.1" customHeight="1" x14ac:dyDescent="0.3">
      <c r="A27" s="75" t="s">
        <v>93</v>
      </c>
      <c r="B27" s="41" t="s">
        <v>53</v>
      </c>
      <c r="C27" s="15">
        <v>696</v>
      </c>
      <c r="D27" s="16">
        <v>413</v>
      </c>
      <c r="E27" s="16">
        <v>283</v>
      </c>
      <c r="F27" s="16">
        <v>3806884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72</v>
      </c>
      <c r="D28" s="16">
        <v>42</v>
      </c>
      <c r="E28" s="16">
        <v>30</v>
      </c>
      <c r="F28" s="16">
        <v>1304345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13</v>
      </c>
      <c r="D29" s="44">
        <v>11</v>
      </c>
      <c r="E29" s="44">
        <v>2</v>
      </c>
      <c r="F29" s="45">
        <v>522792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F34" sqref="F34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57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70">
        <v>28505</v>
      </c>
      <c r="D7" s="71">
        <v>16764</v>
      </c>
      <c r="E7" s="71">
        <v>11741</v>
      </c>
      <c r="F7" s="71">
        <v>202563402</v>
      </c>
      <c r="G7" s="71">
        <v>1514</v>
      </c>
    </row>
    <row r="8" spans="1:7" ht="14.1" customHeight="1" x14ac:dyDescent="0.3">
      <c r="A8" s="75" t="s">
        <v>75</v>
      </c>
      <c r="B8" s="41" t="s">
        <v>34</v>
      </c>
      <c r="C8" s="15">
        <v>2353</v>
      </c>
      <c r="D8" s="16">
        <v>1399</v>
      </c>
      <c r="E8" s="16">
        <v>954</v>
      </c>
      <c r="F8" s="16">
        <v>26177104</v>
      </c>
      <c r="G8" s="16">
        <v>35</v>
      </c>
    </row>
    <row r="9" spans="1:7" ht="14.1" customHeight="1" x14ac:dyDescent="0.3">
      <c r="A9" s="75" t="s">
        <v>76</v>
      </c>
      <c r="B9" s="41" t="s">
        <v>35</v>
      </c>
      <c r="C9" s="15">
        <v>2453</v>
      </c>
      <c r="D9" s="16">
        <v>1452</v>
      </c>
      <c r="E9" s="16">
        <v>1001</v>
      </c>
      <c r="F9" s="16">
        <v>12676252</v>
      </c>
      <c r="G9" s="16">
        <v>14</v>
      </c>
    </row>
    <row r="10" spans="1:7" ht="14.1" customHeight="1" x14ac:dyDescent="0.3">
      <c r="A10" s="75" t="s">
        <v>74</v>
      </c>
      <c r="B10" s="41" t="s">
        <v>36</v>
      </c>
      <c r="C10" s="15">
        <v>2228</v>
      </c>
      <c r="D10" s="16">
        <v>1284</v>
      </c>
      <c r="E10" s="16">
        <v>944</v>
      </c>
      <c r="F10" s="16">
        <v>25209575</v>
      </c>
      <c r="G10" s="16">
        <v>298</v>
      </c>
    </row>
    <row r="11" spans="1:7" ht="14.1" customHeight="1" x14ac:dyDescent="0.3">
      <c r="A11" s="75" t="s">
        <v>77</v>
      </c>
      <c r="B11" s="41" t="s">
        <v>37</v>
      </c>
      <c r="C11" s="15">
        <v>1415</v>
      </c>
      <c r="D11" s="16">
        <v>899</v>
      </c>
      <c r="E11" s="16">
        <v>516</v>
      </c>
      <c r="F11" s="16">
        <v>9742185</v>
      </c>
      <c r="G11" s="16">
        <v>10</v>
      </c>
    </row>
    <row r="12" spans="1:7" ht="14.1" customHeight="1" x14ac:dyDescent="0.3">
      <c r="A12" s="76" t="s">
        <v>78</v>
      </c>
      <c r="B12" s="67" t="s">
        <v>97</v>
      </c>
      <c r="C12" s="68">
        <v>2014</v>
      </c>
      <c r="D12" s="69">
        <v>1247</v>
      </c>
      <c r="E12" s="69">
        <v>767</v>
      </c>
      <c r="F12" s="69">
        <v>13167556</v>
      </c>
      <c r="G12" s="69">
        <v>15</v>
      </c>
    </row>
    <row r="13" spans="1:7" ht="14.1" customHeight="1" x14ac:dyDescent="0.3">
      <c r="A13" s="75" t="s">
        <v>79</v>
      </c>
      <c r="B13" s="41" t="s">
        <v>39</v>
      </c>
      <c r="C13" s="15">
        <v>3800</v>
      </c>
      <c r="D13" s="16">
        <v>2075</v>
      </c>
      <c r="E13" s="16">
        <v>1725</v>
      </c>
      <c r="F13" s="16">
        <v>24258035</v>
      </c>
      <c r="G13" s="16">
        <v>86</v>
      </c>
    </row>
    <row r="14" spans="1:7" ht="14.1" customHeight="1" x14ac:dyDescent="0.3">
      <c r="A14" s="75" t="s">
        <v>80</v>
      </c>
      <c r="B14" s="41" t="s">
        <v>40</v>
      </c>
      <c r="C14" s="15">
        <v>705</v>
      </c>
      <c r="D14" s="16">
        <v>411</v>
      </c>
      <c r="E14" s="16">
        <v>294</v>
      </c>
      <c r="F14" s="16">
        <v>3159000</v>
      </c>
      <c r="G14" s="16">
        <v>128</v>
      </c>
    </row>
    <row r="15" spans="1:7" ht="14.1" customHeight="1" x14ac:dyDescent="0.3">
      <c r="A15" s="75" t="s">
        <v>81</v>
      </c>
      <c r="B15" s="41" t="s">
        <v>41</v>
      </c>
      <c r="C15" s="15">
        <v>265</v>
      </c>
      <c r="D15" s="16">
        <v>139</v>
      </c>
      <c r="E15" s="16">
        <v>126</v>
      </c>
      <c r="F15" s="16">
        <v>2006095</v>
      </c>
      <c r="G15" s="16">
        <v>32</v>
      </c>
    </row>
    <row r="16" spans="1:7" ht="14.1" customHeight="1" x14ac:dyDescent="0.3">
      <c r="A16" s="75" t="s">
        <v>82</v>
      </c>
      <c r="B16" s="41" t="s">
        <v>42</v>
      </c>
      <c r="C16" s="15">
        <v>1758</v>
      </c>
      <c r="D16" s="16">
        <v>976</v>
      </c>
      <c r="E16" s="16">
        <v>782</v>
      </c>
      <c r="F16" s="16">
        <v>11324359</v>
      </c>
      <c r="G16" s="16">
        <v>335</v>
      </c>
    </row>
    <row r="17" spans="1:7" ht="14.1" customHeight="1" x14ac:dyDescent="0.3">
      <c r="A17" s="75" t="s">
        <v>83</v>
      </c>
      <c r="B17" s="41" t="s">
        <v>43</v>
      </c>
      <c r="C17" s="15">
        <v>4028</v>
      </c>
      <c r="D17" s="16">
        <v>2459</v>
      </c>
      <c r="E17" s="16">
        <v>1569</v>
      </c>
      <c r="F17" s="16">
        <v>26123822</v>
      </c>
      <c r="G17" s="16">
        <v>31</v>
      </c>
    </row>
    <row r="18" spans="1:7" ht="14.1" customHeight="1" x14ac:dyDescent="0.3">
      <c r="A18" s="75" t="s">
        <v>84</v>
      </c>
      <c r="B18" s="41" t="s">
        <v>44</v>
      </c>
      <c r="C18" s="15">
        <v>1566</v>
      </c>
      <c r="D18" s="16">
        <v>898</v>
      </c>
      <c r="E18" s="16">
        <v>668</v>
      </c>
      <c r="F18" s="16">
        <v>12202025</v>
      </c>
      <c r="G18" s="16">
        <v>408</v>
      </c>
    </row>
    <row r="19" spans="1:7" ht="14.1" customHeight="1" x14ac:dyDescent="0.3">
      <c r="A19" s="75" t="s">
        <v>85</v>
      </c>
      <c r="B19" s="41" t="s">
        <v>45</v>
      </c>
      <c r="C19" s="15">
        <v>1302</v>
      </c>
      <c r="D19" s="16">
        <v>795</v>
      </c>
      <c r="E19" s="16">
        <v>507</v>
      </c>
      <c r="F19" s="16">
        <v>13449225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128</v>
      </c>
      <c r="D20" s="16">
        <v>82</v>
      </c>
      <c r="E20" s="16">
        <v>46</v>
      </c>
      <c r="F20" s="16">
        <v>1441816</v>
      </c>
      <c r="G20" s="16">
        <v>5</v>
      </c>
    </row>
    <row r="21" spans="1:7" ht="14.1" customHeight="1" x14ac:dyDescent="0.3">
      <c r="A21" s="75" t="s">
        <v>87</v>
      </c>
      <c r="B21" s="41" t="s">
        <v>47</v>
      </c>
      <c r="C21" s="15">
        <v>323</v>
      </c>
      <c r="D21" s="16">
        <v>238</v>
      </c>
      <c r="E21" s="16">
        <v>85</v>
      </c>
      <c r="F21" s="16">
        <v>1753761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271</v>
      </c>
      <c r="D22" s="16">
        <v>170</v>
      </c>
      <c r="E22" s="16">
        <v>101</v>
      </c>
      <c r="F22" s="16">
        <v>2168080</v>
      </c>
      <c r="G22" s="16">
        <v>70</v>
      </c>
    </row>
    <row r="23" spans="1:7" ht="14.1" customHeight="1" x14ac:dyDescent="0.3">
      <c r="A23" s="75" t="s">
        <v>89</v>
      </c>
      <c r="B23" s="41" t="s">
        <v>49</v>
      </c>
      <c r="C23" s="15">
        <v>110</v>
      </c>
      <c r="D23" s="16">
        <v>77</v>
      </c>
      <c r="E23" s="16">
        <v>33</v>
      </c>
      <c r="F23" s="16">
        <v>259711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1713</v>
      </c>
      <c r="D24" s="16">
        <v>912</v>
      </c>
      <c r="E24" s="16">
        <v>801</v>
      </c>
      <c r="F24" s="16">
        <v>7944510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972</v>
      </c>
      <c r="D25" s="16">
        <v>554</v>
      </c>
      <c r="E25" s="16">
        <v>418</v>
      </c>
      <c r="F25" s="16">
        <v>2803413</v>
      </c>
      <c r="G25" s="16">
        <v>39</v>
      </c>
    </row>
    <row r="26" spans="1:7" ht="14.1" customHeight="1" x14ac:dyDescent="0.3">
      <c r="A26" s="75" t="s">
        <v>92</v>
      </c>
      <c r="B26" s="41" t="s">
        <v>52</v>
      </c>
      <c r="C26" s="15">
        <v>316</v>
      </c>
      <c r="D26" s="16">
        <v>220</v>
      </c>
      <c r="E26" s="16">
        <v>96</v>
      </c>
      <c r="F26" s="16">
        <v>1581860</v>
      </c>
      <c r="G26" s="16">
        <v>8</v>
      </c>
    </row>
    <row r="27" spans="1:7" ht="14.1" customHeight="1" x14ac:dyDescent="0.3">
      <c r="A27" s="75" t="s">
        <v>93</v>
      </c>
      <c r="B27" s="41" t="s">
        <v>53</v>
      </c>
      <c r="C27" s="15">
        <v>724</v>
      </c>
      <c r="D27" s="16">
        <v>432</v>
      </c>
      <c r="E27" s="16">
        <v>292</v>
      </c>
      <c r="F27" s="16">
        <v>4036575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52</v>
      </c>
      <c r="D28" s="16">
        <v>38</v>
      </c>
      <c r="E28" s="16">
        <v>14</v>
      </c>
      <c r="F28" s="16">
        <v>791243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7">
        <v>9</v>
      </c>
      <c r="D29" s="48">
        <v>7</v>
      </c>
      <c r="E29" s="48">
        <v>2</v>
      </c>
      <c r="F29" s="45">
        <v>287200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2"/>
  <dimension ref="A1:G56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58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28037</v>
      </c>
      <c r="D7" s="39">
        <v>16180</v>
      </c>
      <c r="E7" s="39">
        <v>11857</v>
      </c>
      <c r="F7" s="39">
        <v>201572543</v>
      </c>
      <c r="G7" s="39">
        <v>1460</v>
      </c>
    </row>
    <row r="8" spans="1:7" ht="14.1" customHeight="1" x14ac:dyDescent="0.15">
      <c r="A8" s="65" t="s">
        <v>75</v>
      </c>
      <c r="B8" s="41" t="s">
        <v>34</v>
      </c>
      <c r="C8" s="15">
        <v>2038</v>
      </c>
      <c r="D8" s="16">
        <v>1160</v>
      </c>
      <c r="E8" s="16">
        <v>878</v>
      </c>
      <c r="F8" s="16">
        <v>21992819</v>
      </c>
      <c r="G8" s="16">
        <v>11</v>
      </c>
    </row>
    <row r="9" spans="1:7" ht="14.1" customHeight="1" x14ac:dyDescent="0.15">
      <c r="A9" s="65" t="s">
        <v>76</v>
      </c>
      <c r="B9" s="41" t="s">
        <v>35</v>
      </c>
      <c r="C9" s="15">
        <v>3483</v>
      </c>
      <c r="D9" s="16">
        <v>1881</v>
      </c>
      <c r="E9" s="16">
        <v>1602</v>
      </c>
      <c r="F9" s="16">
        <v>15269261</v>
      </c>
      <c r="G9" s="16">
        <v>22</v>
      </c>
    </row>
    <row r="10" spans="1:7" ht="14.1" customHeight="1" x14ac:dyDescent="0.15">
      <c r="A10" s="65" t="s">
        <v>74</v>
      </c>
      <c r="B10" s="41" t="s">
        <v>36</v>
      </c>
      <c r="C10" s="15">
        <v>2537</v>
      </c>
      <c r="D10" s="16">
        <v>1386</v>
      </c>
      <c r="E10" s="16">
        <v>1151</v>
      </c>
      <c r="F10" s="16">
        <v>28389084</v>
      </c>
      <c r="G10" s="16">
        <v>214</v>
      </c>
    </row>
    <row r="11" spans="1:7" ht="14.1" customHeight="1" x14ac:dyDescent="0.15">
      <c r="A11" s="65" t="s">
        <v>77</v>
      </c>
      <c r="B11" s="41" t="s">
        <v>37</v>
      </c>
      <c r="C11" s="15">
        <v>1267</v>
      </c>
      <c r="D11" s="16">
        <v>819</v>
      </c>
      <c r="E11" s="16">
        <v>448</v>
      </c>
      <c r="F11" s="16">
        <v>8648313</v>
      </c>
      <c r="G11" s="16">
        <v>5</v>
      </c>
    </row>
    <row r="12" spans="1:7" ht="14.1" customHeight="1" x14ac:dyDescent="0.15">
      <c r="A12" s="65" t="s">
        <v>78</v>
      </c>
      <c r="B12" s="41" t="s">
        <v>38</v>
      </c>
      <c r="C12" s="15">
        <v>2126</v>
      </c>
      <c r="D12" s="16">
        <v>1313</v>
      </c>
      <c r="E12" s="16">
        <v>813</v>
      </c>
      <c r="F12" s="16">
        <v>13699404</v>
      </c>
      <c r="G12" s="16">
        <v>18</v>
      </c>
    </row>
    <row r="13" spans="1:7" ht="14.1" customHeight="1" x14ac:dyDescent="0.15">
      <c r="A13" s="65" t="s">
        <v>79</v>
      </c>
      <c r="B13" s="41" t="s">
        <v>39</v>
      </c>
      <c r="C13" s="15">
        <v>3497</v>
      </c>
      <c r="D13" s="16">
        <v>1947</v>
      </c>
      <c r="E13" s="16">
        <v>1550</v>
      </c>
      <c r="F13" s="16">
        <v>23063384</v>
      </c>
      <c r="G13" s="16">
        <v>62</v>
      </c>
    </row>
    <row r="14" spans="1:7" ht="14.1" customHeight="1" x14ac:dyDescent="0.15">
      <c r="A14" s="65" t="s">
        <v>80</v>
      </c>
      <c r="B14" s="41" t="s">
        <v>40</v>
      </c>
      <c r="C14" s="15">
        <v>797</v>
      </c>
      <c r="D14" s="16">
        <v>462</v>
      </c>
      <c r="E14" s="16">
        <v>335</v>
      </c>
      <c r="F14" s="16">
        <v>3678500</v>
      </c>
      <c r="G14" s="16">
        <v>134</v>
      </c>
    </row>
    <row r="15" spans="1:7" ht="14.1" customHeight="1" x14ac:dyDescent="0.15">
      <c r="A15" s="65" t="s">
        <v>81</v>
      </c>
      <c r="B15" s="41" t="s">
        <v>41</v>
      </c>
      <c r="C15" s="15">
        <v>179</v>
      </c>
      <c r="D15" s="16">
        <v>102</v>
      </c>
      <c r="E15" s="16">
        <v>77</v>
      </c>
      <c r="F15" s="16">
        <v>1716052</v>
      </c>
      <c r="G15" s="16">
        <v>93</v>
      </c>
    </row>
    <row r="16" spans="1:7" ht="14.1" customHeight="1" x14ac:dyDescent="0.15">
      <c r="A16" s="65" t="s">
        <v>82</v>
      </c>
      <c r="B16" s="41" t="s">
        <v>42</v>
      </c>
      <c r="C16" s="15">
        <v>1875</v>
      </c>
      <c r="D16" s="16">
        <v>987</v>
      </c>
      <c r="E16" s="16">
        <v>888</v>
      </c>
      <c r="F16" s="16">
        <v>12057722</v>
      </c>
      <c r="G16" s="16">
        <v>301</v>
      </c>
    </row>
    <row r="17" spans="1:7" ht="14.1" customHeight="1" x14ac:dyDescent="0.15">
      <c r="A17" s="65" t="s">
        <v>83</v>
      </c>
      <c r="B17" s="41" t="s">
        <v>43</v>
      </c>
      <c r="C17" s="15">
        <v>3254</v>
      </c>
      <c r="D17" s="16">
        <v>1983</v>
      </c>
      <c r="E17" s="16">
        <v>1271</v>
      </c>
      <c r="F17" s="16">
        <v>25390470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1668</v>
      </c>
      <c r="D18" s="16">
        <v>994</v>
      </c>
      <c r="E18" s="16">
        <v>674</v>
      </c>
      <c r="F18" s="16">
        <v>12787754</v>
      </c>
      <c r="G18" s="16">
        <v>479</v>
      </c>
    </row>
    <row r="19" spans="1:7" ht="14.1" customHeight="1" x14ac:dyDescent="0.15">
      <c r="A19" s="65" t="s">
        <v>85</v>
      </c>
      <c r="B19" s="41" t="s">
        <v>45</v>
      </c>
      <c r="C19" s="15">
        <v>1179</v>
      </c>
      <c r="D19" s="16">
        <v>718</v>
      </c>
      <c r="E19" s="16">
        <v>461</v>
      </c>
      <c r="F19" s="16">
        <v>14251024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97</v>
      </c>
      <c r="D20" s="16">
        <v>65</v>
      </c>
      <c r="E20" s="16">
        <v>32</v>
      </c>
      <c r="F20" s="16">
        <v>934083</v>
      </c>
      <c r="G20" s="16">
        <v>3</v>
      </c>
    </row>
    <row r="21" spans="1:7" ht="14.1" customHeight="1" x14ac:dyDescent="0.15">
      <c r="A21" s="65" t="s">
        <v>87</v>
      </c>
      <c r="B21" s="41" t="s">
        <v>47</v>
      </c>
      <c r="C21" s="15">
        <v>326</v>
      </c>
      <c r="D21" s="16">
        <v>242</v>
      </c>
      <c r="E21" s="16">
        <v>84</v>
      </c>
      <c r="F21" s="16">
        <v>1814170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216</v>
      </c>
      <c r="D22" s="16">
        <v>145</v>
      </c>
      <c r="E22" s="16">
        <v>71</v>
      </c>
      <c r="F22" s="16">
        <v>1889607</v>
      </c>
      <c r="G22" s="16">
        <v>75</v>
      </c>
    </row>
    <row r="23" spans="1:7" ht="14.1" customHeight="1" x14ac:dyDescent="0.15">
      <c r="A23" s="65" t="s">
        <v>89</v>
      </c>
      <c r="B23" s="41" t="s">
        <v>49</v>
      </c>
      <c r="C23" s="15">
        <v>96</v>
      </c>
      <c r="D23" s="16">
        <v>60</v>
      </c>
      <c r="E23" s="16">
        <v>36</v>
      </c>
      <c r="F23" s="16">
        <v>220920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1511</v>
      </c>
      <c r="D24" s="16">
        <v>798</v>
      </c>
      <c r="E24" s="16">
        <v>713</v>
      </c>
      <c r="F24" s="16">
        <v>6949358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943</v>
      </c>
      <c r="D25" s="16">
        <v>535</v>
      </c>
      <c r="E25" s="16">
        <v>408</v>
      </c>
      <c r="F25" s="16">
        <v>2969735</v>
      </c>
      <c r="G25" s="16">
        <v>29</v>
      </c>
    </row>
    <row r="26" spans="1:7" ht="14.1" customHeight="1" x14ac:dyDescent="0.15">
      <c r="A26" s="65" t="s">
        <v>92</v>
      </c>
      <c r="B26" s="41" t="s">
        <v>52</v>
      </c>
      <c r="C26" s="15">
        <v>231</v>
      </c>
      <c r="D26" s="16">
        <v>155</v>
      </c>
      <c r="E26" s="16">
        <v>76</v>
      </c>
      <c r="F26" s="16">
        <v>1292136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658</v>
      </c>
      <c r="D27" s="16">
        <v>394</v>
      </c>
      <c r="E27" s="16">
        <v>264</v>
      </c>
      <c r="F27" s="16">
        <v>3708387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50</v>
      </c>
      <c r="D28" s="16">
        <v>29</v>
      </c>
      <c r="E28" s="16">
        <v>21</v>
      </c>
      <c r="F28" s="16">
        <v>643468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9</v>
      </c>
      <c r="D29" s="48">
        <v>5</v>
      </c>
      <c r="E29" s="48">
        <v>4</v>
      </c>
      <c r="F29" s="45">
        <v>206892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7"/>
  <dimension ref="A1:G56"/>
  <sheetViews>
    <sheetView workbookViewId="0">
      <pane xSplit="2" ySplit="7" topLeftCell="D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60446</v>
      </c>
      <c r="D7" s="39">
        <v>31059</v>
      </c>
      <c r="E7" s="39">
        <v>29387</v>
      </c>
      <c r="F7" s="39">
        <v>369812692</v>
      </c>
      <c r="G7" s="39">
        <v>1397</v>
      </c>
    </row>
    <row r="8" spans="1:7" ht="14.1" customHeight="1" x14ac:dyDescent="0.15">
      <c r="A8" s="65" t="s">
        <v>75</v>
      </c>
      <c r="B8" s="41" t="s">
        <v>34</v>
      </c>
      <c r="C8" s="15">
        <v>2390</v>
      </c>
      <c r="D8" s="16">
        <v>1466</v>
      </c>
      <c r="E8" s="16">
        <v>924</v>
      </c>
      <c r="F8" s="16">
        <v>23490637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34022</v>
      </c>
      <c r="D9" s="16">
        <v>15380</v>
      </c>
      <c r="E9" s="16">
        <v>18642</v>
      </c>
      <c r="F9" s="16">
        <v>178157683</v>
      </c>
      <c r="G9" s="16">
        <v>101</v>
      </c>
    </row>
    <row r="10" spans="1:7" ht="14.1" customHeight="1" x14ac:dyDescent="0.15">
      <c r="A10" s="65" t="s">
        <v>74</v>
      </c>
      <c r="B10" s="41" t="s">
        <v>36</v>
      </c>
      <c r="C10" s="15">
        <v>3201</v>
      </c>
      <c r="D10" s="16">
        <v>1776</v>
      </c>
      <c r="E10" s="16">
        <v>1425</v>
      </c>
      <c r="F10" s="16">
        <v>30967899</v>
      </c>
      <c r="G10" s="16">
        <v>179</v>
      </c>
    </row>
    <row r="11" spans="1:7" ht="14.1" customHeight="1" x14ac:dyDescent="0.15">
      <c r="A11" s="65" t="s">
        <v>77</v>
      </c>
      <c r="B11" s="41" t="s">
        <v>37</v>
      </c>
      <c r="C11" s="15">
        <v>1571</v>
      </c>
      <c r="D11" s="16">
        <v>987</v>
      </c>
      <c r="E11" s="16">
        <v>584</v>
      </c>
      <c r="F11" s="16">
        <v>10285118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2443</v>
      </c>
      <c r="D12" s="16">
        <v>1564</v>
      </c>
      <c r="E12" s="16">
        <v>879</v>
      </c>
      <c r="F12" s="16">
        <v>15912934</v>
      </c>
      <c r="G12" s="16">
        <v>14</v>
      </c>
    </row>
    <row r="13" spans="1:7" ht="14.1" customHeight="1" x14ac:dyDescent="0.15">
      <c r="A13" s="65" t="s">
        <v>79</v>
      </c>
      <c r="B13" s="41" t="s">
        <v>39</v>
      </c>
      <c r="C13" s="15">
        <v>3631</v>
      </c>
      <c r="D13" s="16">
        <v>2042</v>
      </c>
      <c r="E13" s="16">
        <v>1589</v>
      </c>
      <c r="F13" s="16">
        <v>23252592</v>
      </c>
      <c r="G13" s="16">
        <v>71</v>
      </c>
    </row>
    <row r="14" spans="1:7" ht="14.1" customHeight="1" x14ac:dyDescent="0.15">
      <c r="A14" s="65" t="s">
        <v>80</v>
      </c>
      <c r="B14" s="41" t="s">
        <v>40</v>
      </c>
      <c r="C14" s="15">
        <v>883</v>
      </c>
      <c r="D14" s="16">
        <v>489</v>
      </c>
      <c r="E14" s="16">
        <v>394</v>
      </c>
      <c r="F14" s="16">
        <v>4081500</v>
      </c>
      <c r="G14" s="16">
        <v>146</v>
      </c>
    </row>
    <row r="15" spans="1:7" ht="14.1" customHeight="1" x14ac:dyDescent="0.15">
      <c r="A15" s="65" t="s">
        <v>81</v>
      </c>
      <c r="B15" s="41" t="s">
        <v>41</v>
      </c>
      <c r="C15" s="15">
        <v>223</v>
      </c>
      <c r="D15" s="16">
        <v>142</v>
      </c>
      <c r="E15" s="16">
        <v>81</v>
      </c>
      <c r="F15" s="16">
        <v>2057183</v>
      </c>
      <c r="G15" s="16">
        <v>113</v>
      </c>
    </row>
    <row r="16" spans="1:7" ht="14.1" customHeight="1" x14ac:dyDescent="0.15">
      <c r="A16" s="65" t="s">
        <v>82</v>
      </c>
      <c r="B16" s="41" t="s">
        <v>42</v>
      </c>
      <c r="C16" s="15">
        <v>1855</v>
      </c>
      <c r="D16" s="16">
        <v>1015</v>
      </c>
      <c r="E16" s="16">
        <v>840</v>
      </c>
      <c r="F16" s="16">
        <v>11306749</v>
      </c>
      <c r="G16" s="16">
        <v>308</v>
      </c>
    </row>
    <row r="17" spans="1:7" ht="14.1" customHeight="1" x14ac:dyDescent="0.15">
      <c r="A17" s="65" t="s">
        <v>83</v>
      </c>
      <c r="B17" s="41" t="s">
        <v>43</v>
      </c>
      <c r="C17" s="15">
        <v>3251</v>
      </c>
      <c r="D17" s="16">
        <v>2040</v>
      </c>
      <c r="E17" s="16">
        <v>1211</v>
      </c>
      <c r="F17" s="16">
        <v>23901970</v>
      </c>
      <c r="G17" s="16">
        <v>1</v>
      </c>
    </row>
    <row r="18" spans="1:7" ht="14.1" customHeight="1" x14ac:dyDescent="0.15">
      <c r="A18" s="65" t="s">
        <v>84</v>
      </c>
      <c r="B18" s="41" t="s">
        <v>44</v>
      </c>
      <c r="C18" s="15">
        <v>1643</v>
      </c>
      <c r="D18" s="16">
        <v>941</v>
      </c>
      <c r="E18" s="16">
        <v>702</v>
      </c>
      <c r="F18" s="16">
        <v>12247547</v>
      </c>
      <c r="G18" s="16">
        <v>380</v>
      </c>
    </row>
    <row r="19" spans="1:7" ht="14.1" customHeight="1" x14ac:dyDescent="0.15">
      <c r="A19" s="65" t="s">
        <v>85</v>
      </c>
      <c r="B19" s="41" t="s">
        <v>45</v>
      </c>
      <c r="C19" s="15">
        <v>883</v>
      </c>
      <c r="D19" s="16">
        <v>564</v>
      </c>
      <c r="E19" s="16">
        <v>319</v>
      </c>
      <c r="F19" s="16">
        <v>11140656</v>
      </c>
      <c r="G19" s="16">
        <v>2</v>
      </c>
    </row>
    <row r="20" spans="1:7" ht="14.1" customHeight="1" x14ac:dyDescent="0.15">
      <c r="A20" s="65" t="s">
        <v>86</v>
      </c>
      <c r="B20" s="41" t="s">
        <v>46</v>
      </c>
      <c r="C20" s="15">
        <v>129</v>
      </c>
      <c r="D20" s="16">
        <v>87</v>
      </c>
      <c r="E20" s="16">
        <v>42</v>
      </c>
      <c r="F20" s="16">
        <v>1255559</v>
      </c>
      <c r="G20" s="16">
        <v>2</v>
      </c>
    </row>
    <row r="21" spans="1:7" ht="14.1" customHeight="1" x14ac:dyDescent="0.15">
      <c r="A21" s="65" t="s">
        <v>87</v>
      </c>
      <c r="B21" s="41" t="s">
        <v>47</v>
      </c>
      <c r="C21" s="15">
        <v>392</v>
      </c>
      <c r="D21" s="16">
        <v>283</v>
      </c>
      <c r="E21" s="16">
        <v>109</v>
      </c>
      <c r="F21" s="16">
        <v>2116315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154</v>
      </c>
      <c r="D22" s="16">
        <v>110</v>
      </c>
      <c r="E22" s="16">
        <v>44</v>
      </c>
      <c r="F22" s="16">
        <v>1398089</v>
      </c>
      <c r="G22" s="16">
        <v>11</v>
      </c>
    </row>
    <row r="23" spans="1:7" ht="14.1" customHeight="1" x14ac:dyDescent="0.15">
      <c r="A23" s="65" t="s">
        <v>89</v>
      </c>
      <c r="B23" s="41" t="s">
        <v>49</v>
      </c>
      <c r="C23" s="15">
        <v>140</v>
      </c>
      <c r="D23" s="16">
        <v>100</v>
      </c>
      <c r="E23" s="16">
        <v>40</v>
      </c>
      <c r="F23" s="16">
        <v>528073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1505</v>
      </c>
      <c r="D24" s="16">
        <v>808</v>
      </c>
      <c r="E24" s="16">
        <v>697</v>
      </c>
      <c r="F24" s="16">
        <v>6912819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1064</v>
      </c>
      <c r="D25" s="16">
        <v>614</v>
      </c>
      <c r="E25" s="16">
        <v>450</v>
      </c>
      <c r="F25" s="16">
        <v>4657845</v>
      </c>
      <c r="G25" s="16">
        <v>33</v>
      </c>
    </row>
    <row r="26" spans="1:7" ht="14.1" customHeight="1" x14ac:dyDescent="0.15">
      <c r="A26" s="65" t="s">
        <v>92</v>
      </c>
      <c r="B26" s="41" t="s">
        <v>52</v>
      </c>
      <c r="C26" s="15">
        <v>252</v>
      </c>
      <c r="D26" s="16">
        <v>159</v>
      </c>
      <c r="E26" s="16">
        <v>93</v>
      </c>
      <c r="F26" s="16">
        <v>1086417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728</v>
      </c>
      <c r="D27" s="16">
        <v>437</v>
      </c>
      <c r="E27" s="16">
        <v>291</v>
      </c>
      <c r="F27" s="16">
        <v>3738822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78</v>
      </c>
      <c r="D28" s="16">
        <v>49</v>
      </c>
      <c r="E28" s="16">
        <v>29</v>
      </c>
      <c r="F28" s="16">
        <v>1126375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8</v>
      </c>
      <c r="D29" s="48">
        <v>6</v>
      </c>
      <c r="E29" s="48">
        <v>2</v>
      </c>
      <c r="F29" s="45">
        <v>189910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ht="24" customHeight="1" x14ac:dyDescent="0.3">
      <c r="A32" s="91" t="s">
        <v>60</v>
      </c>
      <c r="B32" s="91"/>
      <c r="C32" s="91"/>
      <c r="D32" s="91"/>
      <c r="E32" s="91"/>
      <c r="F32" s="91"/>
      <c r="G32" s="91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5">
    <mergeCell ref="A4:B6"/>
    <mergeCell ref="C4:E4"/>
    <mergeCell ref="F4:F5"/>
    <mergeCell ref="G4:G5"/>
    <mergeCell ref="A32:G32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22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 activeCell="C40" sqref="C4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32041</v>
      </c>
      <c r="D7" s="39">
        <v>19154</v>
      </c>
      <c r="E7" s="39">
        <v>12887</v>
      </c>
      <c r="F7" s="39">
        <v>222784325</v>
      </c>
      <c r="G7" s="39">
        <v>1454</v>
      </c>
    </row>
    <row r="8" spans="1:7" ht="14.1" customHeight="1" x14ac:dyDescent="0.15">
      <c r="A8" s="65" t="s">
        <v>75</v>
      </c>
      <c r="B8" s="41" t="s">
        <v>34</v>
      </c>
      <c r="C8" s="15">
        <v>2738</v>
      </c>
      <c r="D8" s="16">
        <v>1672</v>
      </c>
      <c r="E8" s="16">
        <v>1066</v>
      </c>
      <c r="F8" s="16">
        <v>25507883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2622</v>
      </c>
      <c r="D9" s="16">
        <v>1675</v>
      </c>
      <c r="E9" s="16">
        <v>947</v>
      </c>
      <c r="F9" s="16">
        <v>11648318</v>
      </c>
      <c r="G9" s="16">
        <v>20</v>
      </c>
    </row>
    <row r="10" spans="1:7" ht="14.1" customHeight="1" x14ac:dyDescent="0.15">
      <c r="A10" s="65" t="s">
        <v>74</v>
      </c>
      <c r="B10" s="41" t="s">
        <v>36</v>
      </c>
      <c r="C10" s="15">
        <v>4345</v>
      </c>
      <c r="D10" s="16">
        <v>2401</v>
      </c>
      <c r="E10" s="16">
        <v>1944</v>
      </c>
      <c r="F10" s="16">
        <v>39957316</v>
      </c>
      <c r="G10" s="16">
        <v>308</v>
      </c>
    </row>
    <row r="11" spans="1:7" ht="14.1" customHeight="1" x14ac:dyDescent="0.15">
      <c r="A11" s="65" t="s">
        <v>77</v>
      </c>
      <c r="B11" s="41" t="s">
        <v>37</v>
      </c>
      <c r="C11" s="15">
        <v>1999</v>
      </c>
      <c r="D11" s="16">
        <v>1235</v>
      </c>
      <c r="E11" s="16">
        <v>764</v>
      </c>
      <c r="F11" s="16">
        <v>12496049</v>
      </c>
      <c r="G11" s="16">
        <v>2</v>
      </c>
    </row>
    <row r="12" spans="1:7" ht="14.1" customHeight="1" x14ac:dyDescent="0.15">
      <c r="A12" s="65" t="s">
        <v>78</v>
      </c>
      <c r="B12" s="41" t="s">
        <v>38</v>
      </c>
      <c r="C12" s="15">
        <v>3062</v>
      </c>
      <c r="D12" s="16">
        <v>1938</v>
      </c>
      <c r="E12" s="16">
        <v>1124</v>
      </c>
      <c r="F12" s="16">
        <v>19381401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3591</v>
      </c>
      <c r="D13" s="16">
        <v>2049</v>
      </c>
      <c r="E13" s="16">
        <v>1542</v>
      </c>
      <c r="F13" s="16">
        <v>22346974</v>
      </c>
      <c r="G13" s="16">
        <v>55</v>
      </c>
    </row>
    <row r="14" spans="1:7" ht="14.1" customHeight="1" x14ac:dyDescent="0.15">
      <c r="A14" s="65" t="s">
        <v>80</v>
      </c>
      <c r="B14" s="41" t="s">
        <v>40</v>
      </c>
      <c r="C14" s="15">
        <v>958</v>
      </c>
      <c r="D14" s="16">
        <v>533</v>
      </c>
      <c r="E14" s="16">
        <v>425</v>
      </c>
      <c r="F14" s="16">
        <v>4667500</v>
      </c>
      <c r="G14" s="16">
        <v>116</v>
      </c>
    </row>
    <row r="15" spans="1:7" ht="14.1" customHeight="1" x14ac:dyDescent="0.15">
      <c r="A15" s="65" t="s">
        <v>81</v>
      </c>
      <c r="B15" s="41" t="s">
        <v>41</v>
      </c>
      <c r="C15" s="15">
        <v>331</v>
      </c>
      <c r="D15" s="16">
        <v>190</v>
      </c>
      <c r="E15" s="16">
        <v>141</v>
      </c>
      <c r="F15" s="16">
        <v>3110117</v>
      </c>
      <c r="G15" s="16">
        <v>173</v>
      </c>
    </row>
    <row r="16" spans="1:7" ht="14.1" customHeight="1" x14ac:dyDescent="0.15">
      <c r="A16" s="65" t="s">
        <v>82</v>
      </c>
      <c r="B16" s="41" t="s">
        <v>42</v>
      </c>
      <c r="C16" s="15">
        <v>2182</v>
      </c>
      <c r="D16" s="16">
        <v>1234</v>
      </c>
      <c r="E16" s="16">
        <v>948</v>
      </c>
      <c r="F16" s="16">
        <v>14035358</v>
      </c>
      <c r="G16" s="16">
        <v>324</v>
      </c>
    </row>
    <row r="17" spans="1:7" ht="14.1" customHeight="1" x14ac:dyDescent="0.15">
      <c r="A17" s="65" t="s">
        <v>83</v>
      </c>
      <c r="B17" s="41" t="s">
        <v>43</v>
      </c>
      <c r="C17" s="15">
        <v>2553</v>
      </c>
      <c r="D17" s="16">
        <v>1565</v>
      </c>
      <c r="E17" s="16">
        <v>988</v>
      </c>
      <c r="F17" s="16">
        <v>19708186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1627</v>
      </c>
      <c r="D18" s="16">
        <v>978</v>
      </c>
      <c r="E18" s="16">
        <v>649</v>
      </c>
      <c r="F18" s="16">
        <v>11699030</v>
      </c>
      <c r="G18" s="16">
        <v>388</v>
      </c>
    </row>
    <row r="19" spans="1:7" ht="14.1" customHeight="1" x14ac:dyDescent="0.15">
      <c r="A19" s="65" t="s">
        <v>85</v>
      </c>
      <c r="B19" s="41" t="s">
        <v>45</v>
      </c>
      <c r="C19" s="15">
        <v>981</v>
      </c>
      <c r="D19" s="16">
        <v>635</v>
      </c>
      <c r="E19" s="16">
        <v>346</v>
      </c>
      <c r="F19" s="16">
        <v>12912044</v>
      </c>
      <c r="G19" s="16">
        <v>1</v>
      </c>
    </row>
    <row r="20" spans="1:7" ht="14.1" customHeight="1" x14ac:dyDescent="0.15">
      <c r="A20" s="65" t="s">
        <v>86</v>
      </c>
      <c r="B20" s="41" t="s">
        <v>46</v>
      </c>
      <c r="C20" s="15">
        <v>199</v>
      </c>
      <c r="D20" s="16">
        <v>140</v>
      </c>
      <c r="E20" s="16">
        <v>59</v>
      </c>
      <c r="F20" s="16">
        <v>1921971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425</v>
      </c>
      <c r="D21" s="16">
        <v>305</v>
      </c>
      <c r="E21" s="16">
        <v>120</v>
      </c>
      <c r="F21" s="16">
        <v>1947495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142</v>
      </c>
      <c r="D22" s="16">
        <v>99</v>
      </c>
      <c r="E22" s="16">
        <v>43</v>
      </c>
      <c r="F22" s="16">
        <v>1210958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129</v>
      </c>
      <c r="D23" s="16">
        <v>83</v>
      </c>
      <c r="E23" s="16">
        <v>46</v>
      </c>
      <c r="F23" s="16">
        <v>517493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1472</v>
      </c>
      <c r="D24" s="16">
        <v>845</v>
      </c>
      <c r="E24" s="16">
        <v>627</v>
      </c>
      <c r="F24" s="16">
        <v>6532929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1383</v>
      </c>
      <c r="D25" s="16">
        <v>795</v>
      </c>
      <c r="E25" s="16">
        <v>588</v>
      </c>
      <c r="F25" s="16">
        <v>5610100</v>
      </c>
      <c r="G25" s="16">
        <v>24</v>
      </c>
    </row>
    <row r="26" spans="1:7" ht="14.1" customHeight="1" x14ac:dyDescent="0.15">
      <c r="A26" s="65" t="s">
        <v>92</v>
      </c>
      <c r="B26" s="41" t="s">
        <v>52</v>
      </c>
      <c r="C26" s="15">
        <v>396</v>
      </c>
      <c r="D26" s="16">
        <v>256</v>
      </c>
      <c r="E26" s="16">
        <v>140</v>
      </c>
      <c r="F26" s="16">
        <v>1670458</v>
      </c>
      <c r="G26" s="16">
        <v>3</v>
      </c>
    </row>
    <row r="27" spans="1:7" ht="14.1" customHeight="1" x14ac:dyDescent="0.15">
      <c r="A27" s="65" t="s">
        <v>93</v>
      </c>
      <c r="B27" s="41" t="s">
        <v>53</v>
      </c>
      <c r="C27" s="15">
        <v>803</v>
      </c>
      <c r="D27" s="16">
        <v>463</v>
      </c>
      <c r="E27" s="16">
        <v>340</v>
      </c>
      <c r="F27" s="16">
        <v>4212422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86</v>
      </c>
      <c r="D28" s="16">
        <v>52</v>
      </c>
      <c r="E28" s="16">
        <v>34</v>
      </c>
      <c r="F28" s="16">
        <v>1191503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17</v>
      </c>
      <c r="D29" s="48">
        <v>11</v>
      </c>
      <c r="E29" s="48">
        <v>6</v>
      </c>
      <c r="F29" s="45">
        <v>498820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-5856</v>
      </c>
      <c r="D35" s="49">
        <f>D7-歷年Yearly!C6</f>
        <v>-3202</v>
      </c>
      <c r="E35" s="49">
        <f>E7-歷年Yearly!D6</f>
        <v>-2654</v>
      </c>
      <c r="F35" s="49">
        <f>F7-歷年Yearly!E6</f>
        <v>-9821604</v>
      </c>
      <c r="G35" s="49">
        <f>G7-歷年Yearly!F6</f>
        <v>911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5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27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32492</v>
      </c>
      <c r="D7" s="39">
        <v>18976</v>
      </c>
      <c r="E7" s="39">
        <v>13516</v>
      </c>
      <c r="F7" s="39">
        <v>219487304</v>
      </c>
      <c r="G7" s="39">
        <v>1587</v>
      </c>
    </row>
    <row r="8" spans="1:7" ht="14.1" customHeight="1" x14ac:dyDescent="0.15">
      <c r="A8" s="65" t="s">
        <v>75</v>
      </c>
      <c r="B8" s="41" t="s">
        <v>34</v>
      </c>
      <c r="C8" s="15">
        <v>2383</v>
      </c>
      <c r="D8" s="16">
        <v>1441</v>
      </c>
      <c r="E8" s="16">
        <v>942</v>
      </c>
      <c r="F8" s="16">
        <v>21203811</v>
      </c>
      <c r="G8" s="16">
        <v>46</v>
      </c>
    </row>
    <row r="9" spans="1:7" ht="14.1" customHeight="1" x14ac:dyDescent="0.15">
      <c r="A9" s="65" t="s">
        <v>76</v>
      </c>
      <c r="B9" s="41" t="s">
        <v>35</v>
      </c>
      <c r="C9" s="15">
        <v>2478</v>
      </c>
      <c r="D9" s="16">
        <v>1623</v>
      </c>
      <c r="E9" s="16">
        <v>855</v>
      </c>
      <c r="F9" s="16">
        <v>10418575</v>
      </c>
      <c r="G9" s="16">
        <v>21</v>
      </c>
    </row>
    <row r="10" spans="1:7" ht="14.1" customHeight="1" x14ac:dyDescent="0.15">
      <c r="A10" s="65" t="s">
        <v>74</v>
      </c>
      <c r="B10" s="41" t="s">
        <v>36</v>
      </c>
      <c r="C10" s="15">
        <v>4197</v>
      </c>
      <c r="D10" s="16">
        <v>2230</v>
      </c>
      <c r="E10" s="16">
        <v>1967</v>
      </c>
      <c r="F10" s="16">
        <v>36829913</v>
      </c>
      <c r="G10" s="16">
        <v>245</v>
      </c>
    </row>
    <row r="11" spans="1:7" ht="14.1" customHeight="1" x14ac:dyDescent="0.15">
      <c r="A11" s="65" t="s">
        <v>77</v>
      </c>
      <c r="B11" s="41" t="s">
        <v>37</v>
      </c>
      <c r="C11" s="15">
        <v>2007</v>
      </c>
      <c r="D11" s="16">
        <v>1276</v>
      </c>
      <c r="E11" s="16">
        <v>731</v>
      </c>
      <c r="F11" s="16">
        <v>12851269</v>
      </c>
      <c r="G11" s="16">
        <v>8</v>
      </c>
    </row>
    <row r="12" spans="1:7" ht="14.1" customHeight="1" x14ac:dyDescent="0.15">
      <c r="A12" s="65" t="s">
        <v>78</v>
      </c>
      <c r="B12" s="41" t="s">
        <v>38</v>
      </c>
      <c r="C12" s="15">
        <v>3519</v>
      </c>
      <c r="D12" s="16">
        <v>2152</v>
      </c>
      <c r="E12" s="16">
        <v>1367</v>
      </c>
      <c r="F12" s="16">
        <v>22267683</v>
      </c>
      <c r="G12" s="16">
        <v>4</v>
      </c>
    </row>
    <row r="13" spans="1:7" ht="14.1" customHeight="1" x14ac:dyDescent="0.15">
      <c r="A13" s="65" t="s">
        <v>79</v>
      </c>
      <c r="B13" s="41" t="s">
        <v>39</v>
      </c>
      <c r="C13" s="15">
        <v>3734</v>
      </c>
      <c r="D13" s="16">
        <v>1941</v>
      </c>
      <c r="E13" s="16">
        <v>1793</v>
      </c>
      <c r="F13" s="16">
        <v>23899107</v>
      </c>
      <c r="G13" s="16">
        <v>157</v>
      </c>
    </row>
    <row r="14" spans="1:7" ht="14.1" customHeight="1" x14ac:dyDescent="0.15">
      <c r="A14" s="65" t="s">
        <v>80</v>
      </c>
      <c r="B14" s="41" t="s">
        <v>40</v>
      </c>
      <c r="C14" s="15">
        <v>983</v>
      </c>
      <c r="D14" s="16">
        <v>558</v>
      </c>
      <c r="E14" s="16">
        <v>425</v>
      </c>
      <c r="F14" s="16">
        <v>4540600</v>
      </c>
      <c r="G14" s="16">
        <v>155</v>
      </c>
    </row>
    <row r="15" spans="1:7" ht="14.1" customHeight="1" x14ac:dyDescent="0.15">
      <c r="A15" s="65" t="s">
        <v>81</v>
      </c>
      <c r="B15" s="41" t="s">
        <v>41</v>
      </c>
      <c r="C15" s="15">
        <v>390</v>
      </c>
      <c r="D15" s="16">
        <v>203</v>
      </c>
      <c r="E15" s="16">
        <v>187</v>
      </c>
      <c r="F15" s="16">
        <v>3415786</v>
      </c>
      <c r="G15" s="16">
        <v>210</v>
      </c>
    </row>
    <row r="16" spans="1:7" ht="14.1" customHeight="1" x14ac:dyDescent="0.15">
      <c r="A16" s="65" t="s">
        <v>82</v>
      </c>
      <c r="B16" s="41" t="s">
        <v>42</v>
      </c>
      <c r="C16" s="15">
        <v>2253</v>
      </c>
      <c r="D16" s="16">
        <v>1250</v>
      </c>
      <c r="E16" s="16">
        <v>1003</v>
      </c>
      <c r="F16" s="16">
        <v>12719838</v>
      </c>
      <c r="G16" s="16">
        <v>299</v>
      </c>
    </row>
    <row r="17" spans="1:7" ht="14.1" customHeight="1" x14ac:dyDescent="0.15">
      <c r="A17" s="65" t="s">
        <v>83</v>
      </c>
      <c r="B17" s="41" t="s">
        <v>43</v>
      </c>
      <c r="C17" s="15">
        <v>2099</v>
      </c>
      <c r="D17" s="16">
        <v>1274</v>
      </c>
      <c r="E17" s="16">
        <v>825</v>
      </c>
      <c r="F17" s="16">
        <v>18707588</v>
      </c>
      <c r="G17" s="16">
        <v>12</v>
      </c>
    </row>
    <row r="18" spans="1:7" ht="14.1" customHeight="1" x14ac:dyDescent="0.15">
      <c r="A18" s="65" t="s">
        <v>84</v>
      </c>
      <c r="B18" s="41" t="s">
        <v>44</v>
      </c>
      <c r="C18" s="15">
        <v>1694</v>
      </c>
      <c r="D18" s="16">
        <v>1011</v>
      </c>
      <c r="E18" s="16">
        <v>683</v>
      </c>
      <c r="F18" s="16">
        <v>12073238</v>
      </c>
      <c r="G18" s="16">
        <v>391</v>
      </c>
    </row>
    <row r="19" spans="1:7" ht="14.1" customHeight="1" x14ac:dyDescent="0.15">
      <c r="A19" s="65" t="s">
        <v>85</v>
      </c>
      <c r="B19" s="41" t="s">
        <v>45</v>
      </c>
      <c r="C19" s="15">
        <v>963</v>
      </c>
      <c r="D19" s="16">
        <v>596</v>
      </c>
      <c r="E19" s="16">
        <v>367</v>
      </c>
      <c r="F19" s="16">
        <v>11764232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113</v>
      </c>
      <c r="D20" s="16">
        <v>78</v>
      </c>
      <c r="E20" s="16">
        <v>35</v>
      </c>
      <c r="F20" s="16">
        <v>1170183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393</v>
      </c>
      <c r="D21" s="16">
        <v>272</v>
      </c>
      <c r="E21" s="16">
        <v>121</v>
      </c>
      <c r="F21" s="16">
        <v>2156994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172</v>
      </c>
      <c r="D22" s="16">
        <v>124</v>
      </c>
      <c r="E22" s="16">
        <v>48</v>
      </c>
      <c r="F22" s="16">
        <v>1372158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259</v>
      </c>
      <c r="D23" s="16">
        <v>197</v>
      </c>
      <c r="E23" s="16">
        <v>62</v>
      </c>
      <c r="F23" s="16">
        <v>2552380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1504</v>
      </c>
      <c r="D24" s="16">
        <v>847</v>
      </c>
      <c r="E24" s="16">
        <v>657</v>
      </c>
      <c r="F24" s="16">
        <v>6457879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2062</v>
      </c>
      <c r="D25" s="16">
        <v>1116</v>
      </c>
      <c r="E25" s="16">
        <v>946</v>
      </c>
      <c r="F25" s="16">
        <v>7298686</v>
      </c>
      <c r="G25" s="16">
        <v>34</v>
      </c>
    </row>
    <row r="26" spans="1:7" ht="14.1" customHeight="1" x14ac:dyDescent="0.15">
      <c r="A26" s="65" t="s">
        <v>92</v>
      </c>
      <c r="B26" s="41" t="s">
        <v>52</v>
      </c>
      <c r="C26" s="15">
        <v>415</v>
      </c>
      <c r="D26" s="16">
        <v>259</v>
      </c>
      <c r="E26" s="16">
        <v>156</v>
      </c>
      <c r="F26" s="16">
        <v>2186387</v>
      </c>
      <c r="G26" s="16">
        <v>5</v>
      </c>
    </row>
    <row r="27" spans="1:7" ht="14.1" customHeight="1" x14ac:dyDescent="0.15">
      <c r="A27" s="65" t="s">
        <v>93</v>
      </c>
      <c r="B27" s="41" t="s">
        <v>53</v>
      </c>
      <c r="C27" s="15">
        <v>792</v>
      </c>
      <c r="D27" s="16">
        <v>468</v>
      </c>
      <c r="E27" s="16">
        <v>324</v>
      </c>
      <c r="F27" s="16">
        <v>4290694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72</v>
      </c>
      <c r="D28" s="16">
        <v>53</v>
      </c>
      <c r="E28" s="16">
        <v>19</v>
      </c>
      <c r="F28" s="16">
        <v>1098884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10</v>
      </c>
      <c r="D29" s="48">
        <v>7</v>
      </c>
      <c r="E29" s="48">
        <v>3</v>
      </c>
      <c r="F29" s="45">
        <v>211419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-5405</v>
      </c>
      <c r="D35" s="49">
        <f>D7-歷年Yearly!C6</f>
        <v>-3380</v>
      </c>
      <c r="E35" s="49">
        <f>E7-歷年Yearly!D6</f>
        <v>-2025</v>
      </c>
      <c r="F35" s="49">
        <f>F7-歷年Yearly!E6</f>
        <v>-13118625</v>
      </c>
      <c r="G35" s="49">
        <f>G7-歷年Yearly!F6</f>
        <v>1044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4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28"/>
  <dimension ref="A1:G63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67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34445</v>
      </c>
      <c r="D7" s="39">
        <v>20220</v>
      </c>
      <c r="E7" s="39">
        <v>14225</v>
      </c>
      <c r="F7" s="39">
        <v>221302550</v>
      </c>
      <c r="G7" s="39">
        <v>951</v>
      </c>
    </row>
    <row r="8" spans="1:7" ht="14.1" customHeight="1" x14ac:dyDescent="0.15">
      <c r="A8" s="65" t="s">
        <v>75</v>
      </c>
      <c r="B8" s="41" t="s">
        <v>34</v>
      </c>
      <c r="C8" s="15">
        <v>2684</v>
      </c>
      <c r="D8" s="16">
        <v>1570</v>
      </c>
      <c r="E8" s="16">
        <v>1114</v>
      </c>
      <c r="F8" s="16">
        <v>22747872</v>
      </c>
      <c r="G8" s="16">
        <v>31</v>
      </c>
    </row>
    <row r="9" spans="1:7" ht="14.1" customHeight="1" x14ac:dyDescent="0.15">
      <c r="A9" s="65" t="s">
        <v>76</v>
      </c>
      <c r="B9" s="41" t="s">
        <v>35</v>
      </c>
      <c r="C9" s="15">
        <v>2863</v>
      </c>
      <c r="D9" s="16">
        <v>1852</v>
      </c>
      <c r="E9" s="16">
        <v>1011</v>
      </c>
      <c r="F9" s="16">
        <v>11842078</v>
      </c>
      <c r="G9" s="16">
        <v>25</v>
      </c>
    </row>
    <row r="10" spans="1:7" ht="14.1" customHeight="1" x14ac:dyDescent="0.15">
      <c r="A10" s="65" t="s">
        <v>74</v>
      </c>
      <c r="B10" s="41" t="s">
        <v>36</v>
      </c>
      <c r="C10" s="15">
        <v>3827</v>
      </c>
      <c r="D10" s="16">
        <v>2033</v>
      </c>
      <c r="E10" s="16">
        <v>1794</v>
      </c>
      <c r="F10" s="16">
        <v>34223216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15">
        <v>2355</v>
      </c>
      <c r="D11" s="16">
        <v>1456</v>
      </c>
      <c r="E11" s="16">
        <v>899</v>
      </c>
      <c r="F11" s="16">
        <v>14437046</v>
      </c>
      <c r="G11" s="16">
        <v>24</v>
      </c>
    </row>
    <row r="12" spans="1:7" ht="14.1" customHeight="1" x14ac:dyDescent="0.15">
      <c r="A12" s="65" t="s">
        <v>78</v>
      </c>
      <c r="B12" s="41" t="s">
        <v>38</v>
      </c>
      <c r="C12" s="15">
        <v>3597</v>
      </c>
      <c r="D12" s="16">
        <v>2274</v>
      </c>
      <c r="E12" s="16">
        <v>1323</v>
      </c>
      <c r="F12" s="16">
        <v>23080359</v>
      </c>
      <c r="G12" s="16">
        <v>5</v>
      </c>
    </row>
    <row r="13" spans="1:7" ht="14.1" customHeight="1" x14ac:dyDescent="0.15">
      <c r="A13" s="65" t="s">
        <v>79</v>
      </c>
      <c r="B13" s="41" t="s">
        <v>39</v>
      </c>
      <c r="C13" s="15">
        <v>3704</v>
      </c>
      <c r="D13" s="16">
        <v>2051</v>
      </c>
      <c r="E13" s="16">
        <v>1653</v>
      </c>
      <c r="F13" s="16">
        <v>18943169</v>
      </c>
      <c r="G13" s="16">
        <v>238</v>
      </c>
    </row>
    <row r="14" spans="1:7" ht="14.1" customHeight="1" x14ac:dyDescent="0.15">
      <c r="A14" s="65" t="s">
        <v>80</v>
      </c>
      <c r="B14" s="41" t="s">
        <v>40</v>
      </c>
      <c r="C14" s="15">
        <v>1000</v>
      </c>
      <c r="D14" s="16">
        <v>570</v>
      </c>
      <c r="E14" s="16">
        <v>430</v>
      </c>
      <c r="F14" s="16">
        <v>4518000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15">
        <v>283</v>
      </c>
      <c r="D15" s="16">
        <v>166</v>
      </c>
      <c r="E15" s="16">
        <v>117</v>
      </c>
      <c r="F15" s="16">
        <v>2809602</v>
      </c>
      <c r="G15" s="16">
        <v>127</v>
      </c>
    </row>
    <row r="16" spans="1:7" ht="14.1" customHeight="1" x14ac:dyDescent="0.15">
      <c r="A16" s="65" t="s">
        <v>82</v>
      </c>
      <c r="B16" s="41" t="s">
        <v>42</v>
      </c>
      <c r="C16" s="15">
        <v>2325</v>
      </c>
      <c r="D16" s="16">
        <v>1357</v>
      </c>
      <c r="E16" s="16">
        <v>968</v>
      </c>
      <c r="F16" s="16">
        <v>13526368</v>
      </c>
      <c r="G16" s="16">
        <v>224</v>
      </c>
    </row>
    <row r="17" spans="1:7" ht="14.1" customHeight="1" x14ac:dyDescent="0.15">
      <c r="A17" s="65" t="s">
        <v>83</v>
      </c>
      <c r="B17" s="41" t="s">
        <v>43</v>
      </c>
      <c r="C17" s="15">
        <v>2302</v>
      </c>
      <c r="D17" s="16">
        <v>1359</v>
      </c>
      <c r="E17" s="16">
        <v>943</v>
      </c>
      <c r="F17" s="16">
        <v>20469290</v>
      </c>
      <c r="G17" s="16">
        <v>5</v>
      </c>
    </row>
    <row r="18" spans="1:7" ht="14.1" customHeight="1" x14ac:dyDescent="0.15">
      <c r="A18" s="65" t="s">
        <v>84</v>
      </c>
      <c r="B18" s="41" t="s">
        <v>44</v>
      </c>
      <c r="C18" s="15">
        <v>1605</v>
      </c>
      <c r="D18" s="16">
        <v>963</v>
      </c>
      <c r="E18" s="16">
        <v>642</v>
      </c>
      <c r="F18" s="16">
        <v>11529409</v>
      </c>
      <c r="G18" s="16">
        <v>243</v>
      </c>
    </row>
    <row r="19" spans="1:7" ht="14.1" customHeight="1" x14ac:dyDescent="0.15">
      <c r="A19" s="65" t="s">
        <v>85</v>
      </c>
      <c r="B19" s="41" t="s">
        <v>45</v>
      </c>
      <c r="C19" s="15">
        <v>1282</v>
      </c>
      <c r="D19" s="16">
        <v>778</v>
      </c>
      <c r="E19" s="16">
        <v>504</v>
      </c>
      <c r="F19" s="16">
        <v>15140419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103</v>
      </c>
      <c r="D20" s="16">
        <v>75</v>
      </c>
      <c r="E20" s="16">
        <v>28</v>
      </c>
      <c r="F20" s="16">
        <v>1056183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352</v>
      </c>
      <c r="D21" s="16">
        <v>244</v>
      </c>
      <c r="E21" s="16">
        <v>108</v>
      </c>
      <c r="F21" s="16">
        <v>1915243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106</v>
      </c>
      <c r="D22" s="16">
        <v>77</v>
      </c>
      <c r="E22" s="16">
        <v>29</v>
      </c>
      <c r="F22" s="16">
        <v>1035172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284</v>
      </c>
      <c r="D23" s="16">
        <v>224</v>
      </c>
      <c r="E23" s="16">
        <v>60</v>
      </c>
      <c r="F23" s="16">
        <v>3419170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1449</v>
      </c>
      <c r="D24" s="16">
        <v>801</v>
      </c>
      <c r="E24" s="16">
        <v>648</v>
      </c>
      <c r="F24" s="16">
        <v>6164440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3228</v>
      </c>
      <c r="D25" s="16">
        <v>1667</v>
      </c>
      <c r="E25" s="16">
        <v>1561</v>
      </c>
      <c r="F25" s="16">
        <v>8119328</v>
      </c>
      <c r="G25" s="16">
        <v>15</v>
      </c>
    </row>
    <row r="26" spans="1:7" ht="14.1" customHeight="1" x14ac:dyDescent="0.15">
      <c r="A26" s="65" t="s">
        <v>92</v>
      </c>
      <c r="B26" s="41" t="s">
        <v>52</v>
      </c>
      <c r="C26" s="15">
        <v>320</v>
      </c>
      <c r="D26" s="16">
        <v>227</v>
      </c>
      <c r="E26" s="16">
        <v>93</v>
      </c>
      <c r="F26" s="16">
        <v>1448733</v>
      </c>
      <c r="G26" s="16">
        <v>14</v>
      </c>
    </row>
    <row r="27" spans="1:7" ht="14.1" customHeight="1" x14ac:dyDescent="0.15">
      <c r="A27" s="65" t="s">
        <v>93</v>
      </c>
      <c r="B27" s="41" t="s">
        <v>53</v>
      </c>
      <c r="C27" s="15">
        <v>697</v>
      </c>
      <c r="D27" s="16">
        <v>424</v>
      </c>
      <c r="E27" s="16">
        <v>273</v>
      </c>
      <c r="F27" s="16">
        <v>3609728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63</v>
      </c>
      <c r="D28" s="16">
        <v>40</v>
      </c>
      <c r="E28" s="16">
        <v>23</v>
      </c>
      <c r="F28" s="16">
        <v>748775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16</v>
      </c>
      <c r="D29" s="48">
        <v>12</v>
      </c>
      <c r="E29" s="48">
        <v>4</v>
      </c>
      <c r="F29" s="45">
        <v>518950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-3452</v>
      </c>
      <c r="D35" s="49">
        <f>D7-歷年Yearly!C6</f>
        <v>-2136</v>
      </c>
      <c r="E35" s="49">
        <f>E7-歷年Yearly!D6</f>
        <v>-1316</v>
      </c>
      <c r="F35" s="49">
        <f>F7-歷年Yearly!E6</f>
        <v>-11303379</v>
      </c>
      <c r="G35" s="49">
        <f>G7-歷年Yearly!F6</f>
        <v>408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3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29"/>
  <dimension ref="A1:G63"/>
  <sheetViews>
    <sheetView topLeftCell="A4"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1" width="7.7109375" style="40" customWidth="1"/>
    <col min="12" max="12" width="9.85546875" style="40" customWidth="1"/>
    <col min="13" max="13" width="7.7109375" style="40" customWidth="1"/>
    <col min="14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68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4" t="s">
        <v>26</v>
      </c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7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7" s="5" customFormat="1" ht="23.2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50">
        <v>34177</v>
      </c>
      <c r="D7" s="50">
        <v>20388</v>
      </c>
      <c r="E7" s="50">
        <v>13789</v>
      </c>
      <c r="F7" s="50">
        <v>217484914</v>
      </c>
      <c r="G7" s="36">
        <v>512</v>
      </c>
    </row>
    <row r="8" spans="1:7" ht="14.1" customHeight="1" x14ac:dyDescent="0.15">
      <c r="A8" s="65" t="s">
        <v>75</v>
      </c>
      <c r="B8" s="41" t="s">
        <v>34</v>
      </c>
      <c r="C8" s="46">
        <v>2842</v>
      </c>
      <c r="D8" s="46">
        <v>1673</v>
      </c>
      <c r="E8" s="46">
        <v>1169</v>
      </c>
      <c r="F8" s="46">
        <v>22273609</v>
      </c>
      <c r="G8" s="40">
        <v>6</v>
      </c>
    </row>
    <row r="9" spans="1:7" ht="14.1" customHeight="1" x14ac:dyDescent="0.15">
      <c r="A9" s="65" t="s">
        <v>76</v>
      </c>
      <c r="B9" s="41" t="s">
        <v>35</v>
      </c>
      <c r="C9" s="46">
        <v>3099</v>
      </c>
      <c r="D9" s="46">
        <v>2135</v>
      </c>
      <c r="E9" s="40">
        <v>964</v>
      </c>
      <c r="F9" s="46">
        <v>12213841</v>
      </c>
      <c r="G9" s="40">
        <v>34</v>
      </c>
    </row>
    <row r="10" spans="1:7" ht="14.1" customHeight="1" x14ac:dyDescent="0.15">
      <c r="A10" s="65" t="s">
        <v>74</v>
      </c>
      <c r="B10" s="41" t="s">
        <v>36</v>
      </c>
      <c r="C10" s="46">
        <v>4020</v>
      </c>
      <c r="D10" s="46">
        <v>2104</v>
      </c>
      <c r="E10" s="46">
        <v>1916</v>
      </c>
      <c r="F10" s="46">
        <v>35700253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46">
        <v>2648</v>
      </c>
      <c r="D11" s="46">
        <v>1649</v>
      </c>
      <c r="E11" s="40">
        <v>999</v>
      </c>
      <c r="F11" s="46">
        <v>15612314</v>
      </c>
      <c r="G11" s="40">
        <v>5</v>
      </c>
    </row>
    <row r="12" spans="1:7" ht="14.1" customHeight="1" x14ac:dyDescent="0.15">
      <c r="A12" s="65" t="s">
        <v>78</v>
      </c>
      <c r="B12" s="41" t="s">
        <v>38</v>
      </c>
      <c r="C12" s="46">
        <v>3587</v>
      </c>
      <c r="D12" s="46">
        <v>2301</v>
      </c>
      <c r="E12" s="46">
        <v>1286</v>
      </c>
      <c r="F12" s="46">
        <v>22634342</v>
      </c>
      <c r="G12" s="40">
        <v>1</v>
      </c>
    </row>
    <row r="13" spans="1:7" ht="14.1" customHeight="1" x14ac:dyDescent="0.15">
      <c r="A13" s="65" t="s">
        <v>79</v>
      </c>
      <c r="B13" s="41" t="s">
        <v>39</v>
      </c>
      <c r="C13" s="46">
        <v>3387</v>
      </c>
      <c r="D13" s="46">
        <v>1937</v>
      </c>
      <c r="E13" s="46">
        <v>1450</v>
      </c>
      <c r="F13" s="46">
        <v>16639744</v>
      </c>
      <c r="G13" s="40">
        <v>49</v>
      </c>
    </row>
    <row r="14" spans="1:7" ht="14.1" customHeight="1" x14ac:dyDescent="0.15">
      <c r="A14" s="65" t="s">
        <v>80</v>
      </c>
      <c r="B14" s="41" t="s">
        <v>40</v>
      </c>
      <c r="C14" s="40">
        <v>868</v>
      </c>
      <c r="D14" s="40">
        <v>500</v>
      </c>
      <c r="E14" s="40">
        <v>368</v>
      </c>
      <c r="F14" s="46">
        <v>4385600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40">
        <v>308</v>
      </c>
      <c r="D15" s="40">
        <v>167</v>
      </c>
      <c r="E15" s="40">
        <v>141</v>
      </c>
      <c r="F15" s="46">
        <v>3200968</v>
      </c>
      <c r="G15" s="40">
        <v>115</v>
      </c>
    </row>
    <row r="16" spans="1:7" ht="14.1" customHeight="1" x14ac:dyDescent="0.15">
      <c r="A16" s="65" t="s">
        <v>82</v>
      </c>
      <c r="B16" s="41" t="s">
        <v>42</v>
      </c>
      <c r="C16" s="46">
        <v>2058</v>
      </c>
      <c r="D16" s="46">
        <v>1218</v>
      </c>
      <c r="E16" s="40">
        <v>840</v>
      </c>
      <c r="F16" s="46">
        <v>12122865</v>
      </c>
      <c r="G16" s="40">
        <v>287</v>
      </c>
    </row>
    <row r="17" spans="1:7" ht="14.1" customHeight="1" x14ac:dyDescent="0.15">
      <c r="A17" s="65" t="s">
        <v>83</v>
      </c>
      <c r="B17" s="41" t="s">
        <v>43</v>
      </c>
      <c r="C17" s="46">
        <v>2326</v>
      </c>
      <c r="D17" s="46">
        <v>1437</v>
      </c>
      <c r="E17" s="40">
        <v>889</v>
      </c>
      <c r="F17" s="46">
        <v>19922727</v>
      </c>
      <c r="G17" s="16">
        <v>0</v>
      </c>
    </row>
    <row r="18" spans="1:7" ht="14.1" customHeight="1" x14ac:dyDescent="0.15">
      <c r="A18" s="65" t="s">
        <v>84</v>
      </c>
      <c r="B18" s="41" t="s">
        <v>44</v>
      </c>
      <c r="C18" s="46">
        <v>1091</v>
      </c>
      <c r="D18" s="40">
        <v>653</v>
      </c>
      <c r="E18" s="40">
        <v>438</v>
      </c>
      <c r="F18" s="46">
        <v>8158155</v>
      </c>
      <c r="G18" s="16">
        <v>0</v>
      </c>
    </row>
    <row r="19" spans="1:7" ht="14.1" customHeight="1" x14ac:dyDescent="0.15">
      <c r="A19" s="65" t="s">
        <v>85</v>
      </c>
      <c r="B19" s="41" t="s">
        <v>45</v>
      </c>
      <c r="C19" s="46">
        <v>1310</v>
      </c>
      <c r="D19" s="40">
        <v>781</v>
      </c>
      <c r="E19" s="40">
        <v>529</v>
      </c>
      <c r="F19" s="46">
        <v>15031694</v>
      </c>
      <c r="G19" s="40">
        <v>3</v>
      </c>
    </row>
    <row r="20" spans="1:7" ht="14.1" customHeight="1" x14ac:dyDescent="0.15">
      <c r="A20" s="65" t="s">
        <v>86</v>
      </c>
      <c r="B20" s="41" t="s">
        <v>46</v>
      </c>
      <c r="C20" s="40">
        <v>94</v>
      </c>
      <c r="D20" s="40">
        <v>63</v>
      </c>
      <c r="E20" s="40">
        <v>31</v>
      </c>
      <c r="F20" s="46">
        <v>962149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40">
        <v>344</v>
      </c>
      <c r="D21" s="40">
        <v>262</v>
      </c>
      <c r="E21" s="40">
        <v>82</v>
      </c>
      <c r="F21" s="46">
        <v>1846031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40">
        <v>118</v>
      </c>
      <c r="D22" s="40">
        <v>86</v>
      </c>
      <c r="E22" s="40">
        <v>32</v>
      </c>
      <c r="F22" s="46">
        <v>1257400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40">
        <v>304</v>
      </c>
      <c r="D23" s="40">
        <v>223</v>
      </c>
      <c r="E23" s="40">
        <v>81</v>
      </c>
      <c r="F23" s="46">
        <v>3155508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46">
        <v>1353</v>
      </c>
      <c r="D24" s="40">
        <v>753</v>
      </c>
      <c r="E24" s="40">
        <v>600</v>
      </c>
      <c r="F24" s="46">
        <v>5875778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46">
        <v>3123</v>
      </c>
      <c r="D25" s="46">
        <v>1633</v>
      </c>
      <c r="E25" s="46">
        <v>1490</v>
      </c>
      <c r="F25" s="46">
        <v>9055883</v>
      </c>
      <c r="G25" s="40">
        <v>3</v>
      </c>
    </row>
    <row r="26" spans="1:7" ht="14.1" customHeight="1" x14ac:dyDescent="0.15">
      <c r="A26" s="65" t="s">
        <v>92</v>
      </c>
      <c r="B26" s="41" t="s">
        <v>52</v>
      </c>
      <c r="C26" s="40">
        <v>416</v>
      </c>
      <c r="D26" s="40">
        <v>270</v>
      </c>
      <c r="E26" s="40">
        <v>146</v>
      </c>
      <c r="F26" s="46">
        <v>1777269</v>
      </c>
      <c r="G26" s="40">
        <v>9</v>
      </c>
    </row>
    <row r="27" spans="1:7" ht="14.1" customHeight="1" x14ac:dyDescent="0.15">
      <c r="A27" s="65" t="s">
        <v>93</v>
      </c>
      <c r="B27" s="41" t="s">
        <v>53</v>
      </c>
      <c r="C27" s="40">
        <v>783</v>
      </c>
      <c r="D27" s="40">
        <v>481</v>
      </c>
      <c r="E27" s="40">
        <v>302</v>
      </c>
      <c r="F27" s="46">
        <v>4060933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40">
        <v>84</v>
      </c>
      <c r="D28" s="40">
        <v>50</v>
      </c>
      <c r="E28" s="40">
        <v>34</v>
      </c>
      <c r="F28" s="46">
        <v>1170851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14</v>
      </c>
      <c r="D29" s="48">
        <v>12</v>
      </c>
      <c r="E29" s="48">
        <v>2</v>
      </c>
      <c r="F29" s="45">
        <v>427000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#REF!-SUM(#REF!)-#REF!</f>
        <v>#REF!</v>
      </c>
      <c r="D32" s="49" t="e">
        <f>#REF!-SUM(#REF!)-#REF!</f>
        <v>#REF!</v>
      </c>
      <c r="E32" s="49" t="e">
        <f>#REF!-SUM(#REF!)-#REF!</f>
        <v>#REF!</v>
      </c>
      <c r="F32" s="49" t="e">
        <f>#REF!-SUM(#REF!)-#REF!</f>
        <v>#REF!</v>
      </c>
      <c r="G32" s="49" t="e">
        <f>#REF!-SUM(#REF!)-#REF!</f>
        <v>#REF!</v>
      </c>
    </row>
    <row r="33" spans="2:7" ht="13.9" hidden="1" customHeight="1" x14ac:dyDescent="0.3">
      <c r="B33" s="40" t="s">
        <v>62</v>
      </c>
      <c r="C33" s="49" t="e">
        <f>#REF!-SUM(#REF!)</f>
        <v>#REF!</v>
      </c>
      <c r="D33" s="49" t="e">
        <f>#REF!-SUM(#REF!)</f>
        <v>#REF!</v>
      </c>
      <c r="E33" s="49" t="e">
        <f>#REF!-SUM(#REF!)</f>
        <v>#REF!</v>
      </c>
      <c r="F33" s="49" t="e">
        <f>#REF!-SUM(#REF!)</f>
        <v>#REF!</v>
      </c>
      <c r="G33" s="49" t="e">
        <f>#REF!-SUM(#REF!)</f>
        <v>#REF!</v>
      </c>
    </row>
    <row r="34" spans="2:7" ht="13.9" hidden="1" customHeight="1" x14ac:dyDescent="0.3">
      <c r="B34" s="40" t="s">
        <v>63</v>
      </c>
      <c r="C34" s="49" t="e">
        <f>#REF!-#REF!-#REF!</f>
        <v>#REF!</v>
      </c>
      <c r="D34" s="49" t="e">
        <f>#REF!-#REF!-#REF!</f>
        <v>#REF!</v>
      </c>
      <c r="E34" s="49" t="e">
        <f>#REF!-#REF!-#REF!</f>
        <v>#REF!</v>
      </c>
      <c r="F34" s="49" t="e">
        <f>#REF!-#REF!-#REF!</f>
        <v>#REF!</v>
      </c>
      <c r="G34" s="49" t="e">
        <f>#REF!-#REF!-#REF!</f>
        <v>#REF!</v>
      </c>
    </row>
    <row r="35" spans="2:7" ht="13.9" hidden="1" customHeight="1" x14ac:dyDescent="0.3">
      <c r="B35" s="40" t="s">
        <v>64</v>
      </c>
      <c r="C35" s="49" t="e">
        <f>#REF!-歷年Yearly!B6</f>
        <v>#REF!</v>
      </c>
      <c r="D35" s="49" t="e">
        <f>#REF!-歷年Yearly!C6</f>
        <v>#REF!</v>
      </c>
      <c r="E35" s="49" t="e">
        <f>#REF!-歷年Yearly!D6</f>
        <v>#REF!</v>
      </c>
      <c r="F35" s="49" t="e">
        <f>#REF!-歷年Yearly!E6</f>
        <v>#REF!</v>
      </c>
      <c r="G35" s="49" t="e">
        <f>#REF!-歷年Yearly!F6</f>
        <v>#REF!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2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30"/>
  <dimension ref="A1:G62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0.100000000000001" customHeight="1" x14ac:dyDescent="0.3">
      <c r="A1" s="1" t="s">
        <v>0</v>
      </c>
    </row>
    <row r="2" spans="1:7" s="4" customFormat="1" ht="13.9" customHeight="1" x14ac:dyDescent="0.3">
      <c r="A2" s="31" t="s">
        <v>69</v>
      </c>
    </row>
    <row r="3" spans="1:7" s="5" customFormat="1" ht="24" customHeight="1" x14ac:dyDescent="0.3">
      <c r="A3" s="84" t="s">
        <v>26</v>
      </c>
      <c r="B3" s="84"/>
      <c r="C3" s="85" t="s">
        <v>27</v>
      </c>
      <c r="D3" s="85"/>
      <c r="E3" s="85"/>
      <c r="F3" s="86" t="s">
        <v>28</v>
      </c>
      <c r="G3" s="87" t="s">
        <v>29</v>
      </c>
    </row>
    <row r="4" spans="1:7" s="5" customFormat="1" ht="18.75" customHeight="1" x14ac:dyDescent="0.3">
      <c r="A4" s="84"/>
      <c r="B4" s="84"/>
      <c r="C4" s="33" t="s">
        <v>30</v>
      </c>
      <c r="D4" s="33" t="s">
        <v>31</v>
      </c>
      <c r="E4" s="34" t="s">
        <v>32</v>
      </c>
      <c r="F4" s="86"/>
      <c r="G4" s="87"/>
    </row>
    <row r="5" spans="1:7" s="5" customFormat="1" ht="22.5" x14ac:dyDescent="0.3">
      <c r="A5" s="84"/>
      <c r="B5" s="84"/>
      <c r="C5" s="7" t="s">
        <v>8</v>
      </c>
      <c r="D5" s="7" t="s">
        <v>9</v>
      </c>
      <c r="E5" s="8" t="s">
        <v>10</v>
      </c>
      <c r="F5" s="9" t="s">
        <v>11</v>
      </c>
      <c r="G5" s="35" t="s">
        <v>72</v>
      </c>
    </row>
    <row r="6" spans="1:7" s="36" customFormat="1" ht="14.1" customHeight="1" x14ac:dyDescent="0.3">
      <c r="A6" s="36" t="s">
        <v>33</v>
      </c>
      <c r="B6" s="37" t="s">
        <v>8</v>
      </c>
      <c r="C6" s="38">
        <v>35900</v>
      </c>
      <c r="D6" s="39">
        <v>21512</v>
      </c>
      <c r="E6" s="39">
        <v>14388</v>
      </c>
      <c r="F6" s="39">
        <v>223191601</v>
      </c>
      <c r="G6" s="39">
        <v>457</v>
      </c>
    </row>
    <row r="7" spans="1:7" ht="14.1" customHeight="1" x14ac:dyDescent="0.15">
      <c r="A7" s="65" t="s">
        <v>75</v>
      </c>
      <c r="B7" s="41" t="s">
        <v>34</v>
      </c>
      <c r="C7" s="53">
        <v>3062</v>
      </c>
      <c r="D7" s="21">
        <v>1812</v>
      </c>
      <c r="E7" s="21">
        <v>1250</v>
      </c>
      <c r="F7" s="21">
        <v>23522798</v>
      </c>
      <c r="G7" s="21">
        <v>0</v>
      </c>
    </row>
    <row r="8" spans="1:7" ht="14.1" customHeight="1" x14ac:dyDescent="0.15">
      <c r="A8" s="65" t="s">
        <v>76</v>
      </c>
      <c r="B8" s="41" t="s">
        <v>35</v>
      </c>
      <c r="C8" s="53">
        <v>3671</v>
      </c>
      <c r="D8" s="21">
        <v>2458</v>
      </c>
      <c r="E8" s="21">
        <v>1213</v>
      </c>
      <c r="F8" s="21">
        <v>13304635</v>
      </c>
      <c r="G8" s="21">
        <v>68</v>
      </c>
    </row>
    <row r="9" spans="1:7" ht="14.1" customHeight="1" x14ac:dyDescent="0.15">
      <c r="A9" s="65" t="s">
        <v>74</v>
      </c>
      <c r="B9" s="41" t="s">
        <v>36</v>
      </c>
      <c r="C9" s="53">
        <v>4337</v>
      </c>
      <c r="D9" s="21">
        <v>2282</v>
      </c>
      <c r="E9" s="21">
        <v>2055</v>
      </c>
      <c r="F9" s="21">
        <v>33962418</v>
      </c>
      <c r="G9" s="21">
        <v>0</v>
      </c>
    </row>
    <row r="10" spans="1:7" ht="14.1" customHeight="1" x14ac:dyDescent="0.15">
      <c r="A10" s="65" t="s">
        <v>77</v>
      </c>
      <c r="B10" s="41" t="s">
        <v>37</v>
      </c>
      <c r="C10" s="53">
        <v>2955</v>
      </c>
      <c r="D10" s="21">
        <v>1812</v>
      </c>
      <c r="E10" s="21">
        <v>1143</v>
      </c>
      <c r="F10" s="21">
        <v>16309465</v>
      </c>
      <c r="G10" s="21">
        <v>7</v>
      </c>
    </row>
    <row r="11" spans="1:7" ht="14.1" customHeight="1" x14ac:dyDescent="0.15">
      <c r="A11" s="65" t="s">
        <v>78</v>
      </c>
      <c r="B11" s="41" t="s">
        <v>38</v>
      </c>
      <c r="C11" s="53">
        <v>3820</v>
      </c>
      <c r="D11" s="21">
        <v>2392</v>
      </c>
      <c r="E11" s="21">
        <v>1428</v>
      </c>
      <c r="F11" s="21">
        <v>25576606</v>
      </c>
      <c r="G11" s="21">
        <v>15</v>
      </c>
    </row>
    <row r="12" spans="1:7" ht="14.1" customHeight="1" x14ac:dyDescent="0.15">
      <c r="A12" s="65" t="s">
        <v>79</v>
      </c>
      <c r="B12" s="41" t="s">
        <v>39</v>
      </c>
      <c r="C12" s="53">
        <v>3522</v>
      </c>
      <c r="D12" s="21">
        <v>2051</v>
      </c>
      <c r="E12" s="21">
        <v>1471</v>
      </c>
      <c r="F12" s="21">
        <v>17881468</v>
      </c>
      <c r="G12" s="21">
        <v>30</v>
      </c>
    </row>
    <row r="13" spans="1:7" ht="14.1" customHeight="1" x14ac:dyDescent="0.15">
      <c r="A13" s="65" t="s">
        <v>80</v>
      </c>
      <c r="B13" s="41" t="s">
        <v>40</v>
      </c>
      <c r="C13" s="54">
        <v>962</v>
      </c>
      <c r="D13" s="55">
        <v>538</v>
      </c>
      <c r="E13" s="55">
        <v>424</v>
      </c>
      <c r="F13" s="55">
        <v>4723150</v>
      </c>
      <c r="G13" s="55">
        <v>0</v>
      </c>
    </row>
    <row r="14" spans="1:7" ht="14.1" customHeight="1" x14ac:dyDescent="0.15">
      <c r="A14" s="65" t="s">
        <v>81</v>
      </c>
      <c r="B14" s="41" t="s">
        <v>41</v>
      </c>
      <c r="C14" s="54">
        <v>334</v>
      </c>
      <c r="D14" s="55">
        <v>180</v>
      </c>
      <c r="E14" s="55">
        <v>154</v>
      </c>
      <c r="F14" s="55">
        <v>3116853</v>
      </c>
      <c r="G14" s="55">
        <v>101</v>
      </c>
    </row>
    <row r="15" spans="1:7" ht="14.1" customHeight="1" x14ac:dyDescent="0.15">
      <c r="A15" s="65" t="s">
        <v>82</v>
      </c>
      <c r="B15" s="41" t="s">
        <v>42</v>
      </c>
      <c r="C15" s="54">
        <v>2097</v>
      </c>
      <c r="D15" s="55">
        <v>1350</v>
      </c>
      <c r="E15" s="55">
        <v>747</v>
      </c>
      <c r="F15" s="55">
        <v>14025796</v>
      </c>
      <c r="G15" s="55">
        <v>101</v>
      </c>
    </row>
    <row r="16" spans="1:7" ht="14.1" customHeight="1" x14ac:dyDescent="0.15">
      <c r="A16" s="65" t="s">
        <v>83</v>
      </c>
      <c r="B16" s="41" t="s">
        <v>43</v>
      </c>
      <c r="C16" s="54">
        <v>2143</v>
      </c>
      <c r="D16" s="55">
        <v>1314</v>
      </c>
      <c r="E16" s="55">
        <v>829</v>
      </c>
      <c r="F16" s="55">
        <v>17557270</v>
      </c>
      <c r="G16" s="55">
        <v>1</v>
      </c>
    </row>
    <row r="17" spans="1:7" ht="14.1" customHeight="1" x14ac:dyDescent="0.15">
      <c r="A17" s="65" t="s">
        <v>84</v>
      </c>
      <c r="B17" s="41" t="s">
        <v>44</v>
      </c>
      <c r="C17" s="54">
        <v>1231</v>
      </c>
      <c r="D17" s="55">
        <v>748</v>
      </c>
      <c r="E17" s="55">
        <v>483</v>
      </c>
      <c r="F17" s="55">
        <v>9214028</v>
      </c>
      <c r="G17" s="55">
        <v>127</v>
      </c>
    </row>
    <row r="18" spans="1:7" ht="14.1" customHeight="1" x14ac:dyDescent="0.15">
      <c r="A18" s="65" t="s">
        <v>85</v>
      </c>
      <c r="B18" s="41" t="s">
        <v>45</v>
      </c>
      <c r="C18" s="54">
        <v>1449</v>
      </c>
      <c r="D18" s="55">
        <v>892</v>
      </c>
      <c r="E18" s="55">
        <v>557</v>
      </c>
      <c r="F18" s="55">
        <v>18846703</v>
      </c>
      <c r="G18" s="55">
        <v>0</v>
      </c>
    </row>
    <row r="19" spans="1:7" ht="14.1" customHeight="1" x14ac:dyDescent="0.15">
      <c r="A19" s="65" t="s">
        <v>86</v>
      </c>
      <c r="B19" s="41" t="s">
        <v>46</v>
      </c>
      <c r="C19" s="54">
        <v>98</v>
      </c>
      <c r="D19" s="55">
        <v>66</v>
      </c>
      <c r="E19" s="55">
        <v>32</v>
      </c>
      <c r="F19" s="55">
        <v>921677</v>
      </c>
      <c r="G19" s="55">
        <v>0</v>
      </c>
    </row>
    <row r="20" spans="1:7" ht="14.1" customHeight="1" x14ac:dyDescent="0.15">
      <c r="A20" s="65" t="s">
        <v>87</v>
      </c>
      <c r="B20" s="41" t="s">
        <v>47</v>
      </c>
      <c r="C20" s="54">
        <v>274</v>
      </c>
      <c r="D20" s="55">
        <v>212</v>
      </c>
      <c r="E20" s="55">
        <v>62</v>
      </c>
      <c r="F20" s="55">
        <v>1592146</v>
      </c>
      <c r="G20" s="55">
        <v>0</v>
      </c>
    </row>
    <row r="21" spans="1:7" ht="14.1" customHeight="1" x14ac:dyDescent="0.15">
      <c r="A21" s="65" t="s">
        <v>88</v>
      </c>
      <c r="B21" s="41" t="s">
        <v>48</v>
      </c>
      <c r="C21" s="54">
        <v>136</v>
      </c>
      <c r="D21" s="55">
        <v>105</v>
      </c>
      <c r="E21" s="55">
        <v>31</v>
      </c>
      <c r="F21" s="55">
        <v>1233997</v>
      </c>
      <c r="G21" s="55">
        <v>0</v>
      </c>
    </row>
    <row r="22" spans="1:7" ht="14.1" customHeight="1" x14ac:dyDescent="0.15">
      <c r="A22" s="65" t="s">
        <v>89</v>
      </c>
      <c r="B22" s="41" t="s">
        <v>49</v>
      </c>
      <c r="C22" s="54">
        <v>293</v>
      </c>
      <c r="D22" s="55">
        <v>213</v>
      </c>
      <c r="E22" s="55">
        <v>80</v>
      </c>
      <c r="F22" s="55">
        <v>2966351</v>
      </c>
      <c r="G22" s="55">
        <v>0</v>
      </c>
    </row>
    <row r="23" spans="1:7" ht="14.1" customHeight="1" x14ac:dyDescent="0.15">
      <c r="A23" s="65" t="s">
        <v>90</v>
      </c>
      <c r="B23" s="41" t="s">
        <v>50</v>
      </c>
      <c r="C23" s="54">
        <v>1122</v>
      </c>
      <c r="D23" s="55">
        <v>605</v>
      </c>
      <c r="E23" s="55">
        <v>517</v>
      </c>
      <c r="F23" s="55">
        <v>4697588</v>
      </c>
      <c r="G23" s="55">
        <v>0</v>
      </c>
    </row>
    <row r="24" spans="1:7" ht="14.1" customHeight="1" x14ac:dyDescent="0.15">
      <c r="A24" s="65" t="s">
        <v>91</v>
      </c>
      <c r="B24" s="41" t="s">
        <v>51</v>
      </c>
      <c r="C24" s="54">
        <v>3003</v>
      </c>
      <c r="D24" s="55">
        <v>1590</v>
      </c>
      <c r="E24" s="55">
        <v>1413</v>
      </c>
      <c r="F24" s="55">
        <v>6681500</v>
      </c>
      <c r="G24" s="55">
        <v>1</v>
      </c>
    </row>
    <row r="25" spans="1:7" ht="14.1" customHeight="1" x14ac:dyDescent="0.15">
      <c r="A25" s="65" t="s">
        <v>92</v>
      </c>
      <c r="B25" s="41" t="s">
        <v>52</v>
      </c>
      <c r="C25" s="54">
        <v>494</v>
      </c>
      <c r="D25" s="55">
        <v>330</v>
      </c>
      <c r="E25" s="55">
        <v>164</v>
      </c>
      <c r="F25" s="55">
        <v>1936636</v>
      </c>
      <c r="G25" s="55">
        <v>6</v>
      </c>
    </row>
    <row r="26" spans="1:7" ht="14.1" customHeight="1" x14ac:dyDescent="0.15">
      <c r="A26" s="65" t="s">
        <v>93</v>
      </c>
      <c r="B26" s="41" t="s">
        <v>53</v>
      </c>
      <c r="C26" s="56">
        <v>810</v>
      </c>
      <c r="D26" s="57">
        <v>494</v>
      </c>
      <c r="E26" s="57">
        <v>316</v>
      </c>
      <c r="F26" s="57">
        <v>4035418</v>
      </c>
      <c r="G26" s="57">
        <v>0</v>
      </c>
    </row>
    <row r="27" spans="1:7" s="36" customFormat="1" ht="14.1" customHeight="1" x14ac:dyDescent="0.15">
      <c r="A27" s="65" t="s">
        <v>94</v>
      </c>
      <c r="B27" s="41" t="s">
        <v>54</v>
      </c>
      <c r="C27" s="56">
        <v>71</v>
      </c>
      <c r="D27" s="57">
        <v>56</v>
      </c>
      <c r="E27" s="57">
        <v>15</v>
      </c>
      <c r="F27" s="57">
        <v>760198</v>
      </c>
      <c r="G27" s="57">
        <v>0</v>
      </c>
    </row>
    <row r="28" spans="1:7" ht="14.1" customHeight="1" x14ac:dyDescent="0.15">
      <c r="A28" s="66" t="s">
        <v>95</v>
      </c>
      <c r="B28" s="42" t="s">
        <v>55</v>
      </c>
      <c r="C28" s="58">
        <v>16</v>
      </c>
      <c r="D28" s="59">
        <v>12</v>
      </c>
      <c r="E28" s="59">
        <v>4</v>
      </c>
      <c r="F28" s="60">
        <v>324900</v>
      </c>
      <c r="G28" s="61">
        <v>0</v>
      </c>
    </row>
    <row r="29" spans="1:7" ht="13.9" customHeight="1" x14ac:dyDescent="0.3">
      <c r="A29" s="31" t="s">
        <v>56</v>
      </c>
      <c r="B29" s="31"/>
      <c r="C29" s="31"/>
      <c r="D29" s="31"/>
      <c r="E29" s="31"/>
      <c r="F29" s="31"/>
    </row>
    <row r="30" spans="1:7" ht="13.9" customHeight="1" x14ac:dyDescent="0.3">
      <c r="A30" s="40" t="s">
        <v>25</v>
      </c>
      <c r="B30" s="46"/>
      <c r="C30" s="46"/>
      <c r="D30" s="46"/>
      <c r="E30" s="46"/>
      <c r="F30" s="46"/>
      <c r="G30" s="21"/>
    </row>
    <row r="31" spans="1:7" ht="13.9" hidden="1" customHeight="1" x14ac:dyDescent="0.3">
      <c r="B31" s="40" t="s">
        <v>61</v>
      </c>
      <c r="C31" s="49" t="e">
        <f>C6-SUM(C7:C12)-#REF!</f>
        <v>#REF!</v>
      </c>
      <c r="D31" s="49" t="e">
        <f>D6-SUM(D7:D12)-#REF!</f>
        <v>#REF!</v>
      </c>
      <c r="E31" s="49" t="e">
        <f>E6-SUM(E7:E12)-#REF!</f>
        <v>#REF!</v>
      </c>
      <c r="F31" s="49" t="e">
        <f>F6-SUM(F7:F12)-#REF!</f>
        <v>#REF!</v>
      </c>
      <c r="G31" s="49" t="e">
        <f>G6-SUM(G7:G12)-#REF!</f>
        <v>#REF!</v>
      </c>
    </row>
    <row r="32" spans="1:7" ht="13.9" hidden="1" customHeight="1" x14ac:dyDescent="0.3">
      <c r="B32" s="40" t="s">
        <v>62</v>
      </c>
      <c r="C32" s="49" t="e">
        <f>#REF!-SUM(C13:C26)</f>
        <v>#REF!</v>
      </c>
      <c r="D32" s="49" t="e">
        <f>#REF!-SUM(D13:D26)</f>
        <v>#REF!</v>
      </c>
      <c r="E32" s="49" t="e">
        <f>#REF!-SUM(E13:E26)</f>
        <v>#REF!</v>
      </c>
      <c r="F32" s="49" t="e">
        <f>#REF!-SUM(F13:F26)</f>
        <v>#REF!</v>
      </c>
      <c r="G32" s="49" t="e">
        <f>#REF!-SUM(G13:G26)</f>
        <v>#REF!</v>
      </c>
    </row>
    <row r="33" spans="2:7" ht="13.9" hidden="1" customHeight="1" x14ac:dyDescent="0.3">
      <c r="B33" s="40" t="s">
        <v>63</v>
      </c>
      <c r="C33" s="49" t="e">
        <f>#REF!-C27-C28</f>
        <v>#REF!</v>
      </c>
      <c r="D33" s="49" t="e">
        <f>#REF!-D27-D28</f>
        <v>#REF!</v>
      </c>
      <c r="E33" s="49" t="e">
        <f>#REF!-E27-E28</f>
        <v>#REF!</v>
      </c>
      <c r="F33" s="49" t="e">
        <f>#REF!-F27-F28</f>
        <v>#REF!</v>
      </c>
      <c r="G33" s="49" t="e">
        <f>#REF!-G27-G28</f>
        <v>#REF!</v>
      </c>
    </row>
    <row r="34" spans="2:7" ht="13.9" hidden="1" customHeight="1" x14ac:dyDescent="0.3">
      <c r="B34" s="40" t="s">
        <v>64</v>
      </c>
      <c r="C34" s="49">
        <f>C6-歷年Yearly!B6</f>
        <v>-1997</v>
      </c>
      <c r="D34" s="49">
        <f>D6-歷年Yearly!C6</f>
        <v>-844</v>
      </c>
      <c r="E34" s="49">
        <f>E6-歷年Yearly!D6</f>
        <v>-1153</v>
      </c>
      <c r="F34" s="49">
        <f>F6-歷年Yearly!E6</f>
        <v>-9414328</v>
      </c>
      <c r="G34" s="49">
        <f>G6-歷年Yearly!F6</f>
        <v>-86</v>
      </c>
    </row>
    <row r="38" spans="2:7" x14ac:dyDescent="0.3">
      <c r="C38" s="46"/>
      <c r="D38" s="46"/>
      <c r="E38" s="46"/>
      <c r="F38" s="46"/>
    </row>
    <row r="39" spans="2:7" x14ac:dyDescent="0.3">
      <c r="F39" s="46"/>
    </row>
    <row r="40" spans="2:7" x14ac:dyDescent="0.3">
      <c r="C40" s="46"/>
      <c r="F40" s="46"/>
    </row>
    <row r="41" spans="2:7" x14ac:dyDescent="0.3">
      <c r="F41" s="46"/>
    </row>
    <row r="42" spans="2:7" x14ac:dyDescent="0.3">
      <c r="F42" s="46"/>
    </row>
    <row r="43" spans="2:7" x14ac:dyDescent="0.3">
      <c r="C43" s="46"/>
      <c r="D43" s="46"/>
      <c r="F43" s="46"/>
    </row>
    <row r="44" spans="2:7" x14ac:dyDescent="0.3">
      <c r="C44" s="46"/>
      <c r="D44" s="46"/>
      <c r="E44" s="46"/>
      <c r="F44" s="46"/>
    </row>
    <row r="45" spans="2:7" x14ac:dyDescent="0.3">
      <c r="F45" s="46"/>
    </row>
    <row r="46" spans="2:7" x14ac:dyDescent="0.3">
      <c r="C46" s="46"/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</sheetData>
  <mergeCells count="4">
    <mergeCell ref="A3:B5"/>
    <mergeCell ref="C3:E3"/>
    <mergeCell ref="F3:F4"/>
    <mergeCell ref="G3:G4"/>
  </mergeCells>
  <phoneticPr fontId="35" type="noConversion"/>
  <conditionalFormatting sqref="C31:G34">
    <cfRule type="cellIs" dxfId="1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31"/>
  <dimension ref="A1:L63"/>
  <sheetViews>
    <sheetView workbookViewId="0"/>
  </sheetViews>
  <sheetFormatPr defaultColWidth="7.7109375" defaultRowHeight="12" x14ac:dyDescent="0.3"/>
  <cols>
    <col min="1" max="1" width="7.7109375" style="40" customWidth="1"/>
    <col min="2" max="5" width="12.28515625" style="40" customWidth="1"/>
    <col min="6" max="6" width="17" style="40" customWidth="1"/>
    <col min="7" max="7" width="15.5703125" style="40" customWidth="1"/>
    <col min="8" max="8" width="13.140625" style="40" customWidth="1"/>
    <col min="9" max="11" width="7.7109375" style="40" customWidth="1"/>
    <col min="12" max="12" width="11.28515625" style="40" customWidth="1"/>
    <col min="13" max="13" width="7.7109375" style="40" customWidth="1"/>
    <col min="14" max="16384" width="7.7109375" style="40"/>
  </cols>
  <sheetData>
    <row r="1" spans="1:12" s="2" customFormat="1" ht="20.100000000000001" customHeight="1" x14ac:dyDescent="0.3">
      <c r="A1" s="1" t="s">
        <v>0</v>
      </c>
    </row>
    <row r="2" spans="1:12" s="4" customFormat="1" ht="13.9" customHeight="1" x14ac:dyDescent="0.3">
      <c r="A2" s="62" t="s">
        <v>70</v>
      </c>
      <c r="B2" s="52"/>
    </row>
    <row r="3" spans="1:12" s="5" customFormat="1" ht="39" customHeight="1" x14ac:dyDescent="0.3">
      <c r="A3" s="84" t="s">
        <v>26</v>
      </c>
      <c r="B3" s="84"/>
      <c r="C3" s="92" t="s">
        <v>71</v>
      </c>
      <c r="D3" s="92"/>
      <c r="E3" s="92"/>
      <c r="F3" s="92"/>
      <c r="G3" s="92"/>
    </row>
    <row r="4" spans="1:12" s="5" customFormat="1" ht="25.5" customHeight="1" x14ac:dyDescent="0.3">
      <c r="A4" s="84"/>
      <c r="B4" s="84"/>
      <c r="C4" s="85" t="s">
        <v>27</v>
      </c>
      <c r="D4" s="85"/>
      <c r="E4" s="85"/>
      <c r="F4" s="86" t="s">
        <v>28</v>
      </c>
      <c r="G4" s="87" t="s">
        <v>29</v>
      </c>
    </row>
    <row r="5" spans="1:12" s="5" customFormat="1" ht="18" customHeight="1" x14ac:dyDescent="0.3">
      <c r="A5" s="84"/>
      <c r="B5" s="84"/>
      <c r="C5" s="33" t="s">
        <v>30</v>
      </c>
      <c r="D5" s="33" t="s">
        <v>31</v>
      </c>
      <c r="E5" s="34" t="s">
        <v>32</v>
      </c>
      <c r="F5" s="86"/>
      <c r="G5" s="87"/>
    </row>
    <row r="6" spans="1:12" s="5" customFormat="1" ht="36.75" customHeight="1" x14ac:dyDescent="0.3">
      <c r="A6" s="84"/>
      <c r="B6" s="84"/>
      <c r="C6" s="7" t="s">
        <v>8</v>
      </c>
      <c r="D6" s="7" t="s">
        <v>9</v>
      </c>
      <c r="E6" s="8" t="s">
        <v>10</v>
      </c>
      <c r="F6" s="9" t="s">
        <v>11</v>
      </c>
      <c r="G6" s="35" t="s">
        <v>73</v>
      </c>
    </row>
    <row r="7" spans="1:12" s="36" customFormat="1" ht="14.1" customHeight="1" x14ac:dyDescent="0.3">
      <c r="A7" s="36" t="s">
        <v>33</v>
      </c>
      <c r="B7" s="37" t="s">
        <v>8</v>
      </c>
      <c r="C7" s="39">
        <v>37897</v>
      </c>
      <c r="D7" s="39">
        <v>22356</v>
      </c>
      <c r="E7" s="39">
        <v>15541</v>
      </c>
      <c r="F7" s="39">
        <v>232605929</v>
      </c>
      <c r="G7" s="39">
        <v>543</v>
      </c>
      <c r="H7" s="39"/>
      <c r="I7" s="50"/>
      <c r="J7" s="50"/>
      <c r="K7" s="50"/>
      <c r="L7" s="50"/>
    </row>
    <row r="8" spans="1:12" ht="14.1" customHeight="1" x14ac:dyDescent="0.15">
      <c r="A8" s="65" t="s">
        <v>75</v>
      </c>
      <c r="B8" s="41" t="s">
        <v>34</v>
      </c>
      <c r="C8" s="21">
        <v>2632</v>
      </c>
      <c r="D8" s="21">
        <v>1534</v>
      </c>
      <c r="E8" s="21">
        <v>1098</v>
      </c>
      <c r="F8" s="21">
        <v>22325759</v>
      </c>
      <c r="G8" s="21">
        <v>0</v>
      </c>
      <c r="H8" s="21"/>
      <c r="I8" s="46"/>
      <c r="J8" s="46"/>
      <c r="K8" s="46"/>
      <c r="L8" s="46"/>
    </row>
    <row r="9" spans="1:12" ht="14.1" customHeight="1" x14ac:dyDescent="0.15">
      <c r="A9" s="65" t="s">
        <v>76</v>
      </c>
      <c r="B9" s="41" t="s">
        <v>35</v>
      </c>
      <c r="C9" s="21">
        <v>4325</v>
      </c>
      <c r="D9" s="21">
        <v>2912</v>
      </c>
      <c r="E9" s="21">
        <v>1413</v>
      </c>
      <c r="F9" s="21">
        <v>17458692</v>
      </c>
      <c r="G9" s="21">
        <v>40</v>
      </c>
      <c r="H9" s="21"/>
      <c r="I9" s="46"/>
      <c r="J9" s="46"/>
      <c r="K9" s="46"/>
      <c r="L9" s="46"/>
    </row>
    <row r="10" spans="1:12" ht="14.1" customHeight="1" x14ac:dyDescent="0.15">
      <c r="A10" s="65" t="s">
        <v>74</v>
      </c>
      <c r="B10" s="41" t="s">
        <v>36</v>
      </c>
      <c r="C10" s="21">
        <v>4686</v>
      </c>
      <c r="D10" s="21">
        <v>2345</v>
      </c>
      <c r="E10" s="21">
        <v>2341</v>
      </c>
      <c r="F10" s="21">
        <v>33828306</v>
      </c>
      <c r="G10" s="21">
        <v>0</v>
      </c>
      <c r="H10" s="21"/>
      <c r="I10" s="46"/>
      <c r="J10" s="46"/>
      <c r="K10" s="46"/>
      <c r="L10" s="46"/>
    </row>
    <row r="11" spans="1:12" ht="14.1" customHeight="1" x14ac:dyDescent="0.15">
      <c r="A11" s="65" t="s">
        <v>77</v>
      </c>
      <c r="B11" s="41" t="s">
        <v>37</v>
      </c>
      <c r="C11" s="21">
        <v>3131</v>
      </c>
      <c r="D11" s="21">
        <v>1916</v>
      </c>
      <c r="E11" s="21">
        <v>1215</v>
      </c>
      <c r="F11" s="21">
        <v>18674964</v>
      </c>
      <c r="G11" s="21">
        <v>0</v>
      </c>
      <c r="H11" s="21"/>
      <c r="I11" s="46"/>
      <c r="J11" s="46"/>
      <c r="K11" s="46"/>
      <c r="L11" s="46"/>
    </row>
    <row r="12" spans="1:12" ht="14.1" customHeight="1" x14ac:dyDescent="0.15">
      <c r="A12" s="65" t="s">
        <v>78</v>
      </c>
      <c r="B12" s="41" t="s">
        <v>38</v>
      </c>
      <c r="C12" s="21">
        <v>3873</v>
      </c>
      <c r="D12" s="21">
        <v>2341</v>
      </c>
      <c r="E12" s="21">
        <v>1532</v>
      </c>
      <c r="F12" s="21">
        <v>24732072</v>
      </c>
      <c r="G12" s="21">
        <v>3</v>
      </c>
      <c r="H12" s="21"/>
      <c r="I12" s="46"/>
      <c r="J12" s="46"/>
      <c r="K12" s="46"/>
      <c r="L12" s="46"/>
    </row>
    <row r="13" spans="1:12" ht="14.1" customHeight="1" x14ac:dyDescent="0.15">
      <c r="A13" s="65" t="s">
        <v>79</v>
      </c>
      <c r="B13" s="41" t="s">
        <v>39</v>
      </c>
      <c r="C13" s="21">
        <v>3922</v>
      </c>
      <c r="D13" s="21">
        <v>2301</v>
      </c>
      <c r="E13" s="21">
        <v>1621</v>
      </c>
      <c r="F13" s="21">
        <v>19667539</v>
      </c>
      <c r="G13" s="21">
        <v>0</v>
      </c>
      <c r="H13" s="21"/>
      <c r="I13" s="46"/>
      <c r="J13" s="46"/>
      <c r="K13" s="46"/>
      <c r="L13" s="46"/>
    </row>
    <row r="14" spans="1:12" ht="14.1" customHeight="1" x14ac:dyDescent="0.15">
      <c r="A14" s="65" t="s">
        <v>80</v>
      </c>
      <c r="B14" s="41" t="s">
        <v>40</v>
      </c>
      <c r="C14" s="54">
        <v>919</v>
      </c>
      <c r="D14" s="55">
        <v>498</v>
      </c>
      <c r="E14" s="55">
        <v>421</v>
      </c>
      <c r="F14" s="55">
        <v>4522270</v>
      </c>
      <c r="G14" s="55">
        <v>0</v>
      </c>
      <c r="L14" s="46"/>
    </row>
    <row r="15" spans="1:12" ht="14.1" customHeight="1" x14ac:dyDescent="0.15">
      <c r="A15" s="65" t="s">
        <v>81</v>
      </c>
      <c r="B15" s="41" t="s">
        <v>41</v>
      </c>
      <c r="C15" s="54">
        <v>325</v>
      </c>
      <c r="D15" s="55">
        <v>219</v>
      </c>
      <c r="E15" s="55">
        <v>106</v>
      </c>
      <c r="F15" s="55">
        <v>2824261</v>
      </c>
      <c r="G15" s="55">
        <v>99</v>
      </c>
      <c r="L15" s="46"/>
    </row>
    <row r="16" spans="1:12" ht="14.1" customHeight="1" x14ac:dyDescent="0.15">
      <c r="A16" s="65" t="s">
        <v>82</v>
      </c>
      <c r="B16" s="41" t="s">
        <v>42</v>
      </c>
      <c r="C16" s="54">
        <v>2076</v>
      </c>
      <c r="D16" s="55">
        <v>1249</v>
      </c>
      <c r="E16" s="55">
        <v>827</v>
      </c>
      <c r="F16" s="55">
        <v>13513617</v>
      </c>
      <c r="G16" s="55">
        <v>165</v>
      </c>
      <c r="I16" s="46"/>
      <c r="J16" s="46"/>
      <c r="L16" s="46"/>
    </row>
    <row r="17" spans="1:12" ht="14.1" customHeight="1" x14ac:dyDescent="0.15">
      <c r="A17" s="65" t="s">
        <v>83</v>
      </c>
      <c r="B17" s="41" t="s">
        <v>43</v>
      </c>
      <c r="C17" s="54">
        <v>2077</v>
      </c>
      <c r="D17" s="55">
        <v>1269</v>
      </c>
      <c r="E17" s="55">
        <v>808</v>
      </c>
      <c r="F17" s="55">
        <v>16768780</v>
      </c>
      <c r="G17" s="55">
        <v>11</v>
      </c>
      <c r="I17" s="46"/>
      <c r="J17" s="46"/>
      <c r="L17" s="46"/>
    </row>
    <row r="18" spans="1:12" ht="14.1" customHeight="1" x14ac:dyDescent="0.15">
      <c r="A18" s="65" t="s">
        <v>84</v>
      </c>
      <c r="B18" s="41" t="s">
        <v>44</v>
      </c>
      <c r="C18" s="54">
        <v>1244</v>
      </c>
      <c r="D18" s="55">
        <v>769</v>
      </c>
      <c r="E18" s="55">
        <v>475</v>
      </c>
      <c r="F18" s="55">
        <v>9449190</v>
      </c>
      <c r="G18" s="55">
        <v>211</v>
      </c>
      <c r="I18" s="46"/>
      <c r="L18" s="46"/>
    </row>
    <row r="19" spans="1:12" ht="14.1" customHeight="1" x14ac:dyDescent="0.15">
      <c r="A19" s="65" t="s">
        <v>85</v>
      </c>
      <c r="B19" s="41" t="s">
        <v>45</v>
      </c>
      <c r="C19" s="54">
        <v>1399</v>
      </c>
      <c r="D19" s="55">
        <v>916</v>
      </c>
      <c r="E19" s="55">
        <v>483</v>
      </c>
      <c r="F19" s="55">
        <v>20702740</v>
      </c>
      <c r="G19" s="55">
        <v>0</v>
      </c>
      <c r="I19" s="46"/>
      <c r="L19" s="46"/>
    </row>
    <row r="20" spans="1:12" ht="14.1" customHeight="1" x14ac:dyDescent="0.15">
      <c r="A20" s="65" t="s">
        <v>86</v>
      </c>
      <c r="B20" s="41" t="s">
        <v>46</v>
      </c>
      <c r="C20" s="54">
        <v>116</v>
      </c>
      <c r="D20" s="55">
        <v>88</v>
      </c>
      <c r="E20" s="55">
        <v>28</v>
      </c>
      <c r="F20" s="55">
        <v>1221834</v>
      </c>
      <c r="G20" s="55">
        <v>0</v>
      </c>
      <c r="L20" s="46"/>
    </row>
    <row r="21" spans="1:12" ht="14.1" customHeight="1" x14ac:dyDescent="0.15">
      <c r="A21" s="65" t="s">
        <v>87</v>
      </c>
      <c r="B21" s="41" t="s">
        <v>47</v>
      </c>
      <c r="C21" s="54">
        <v>231</v>
      </c>
      <c r="D21" s="55">
        <v>165</v>
      </c>
      <c r="E21" s="55">
        <v>66</v>
      </c>
      <c r="F21" s="55">
        <v>958032</v>
      </c>
      <c r="G21" s="55">
        <v>0</v>
      </c>
      <c r="L21" s="46"/>
    </row>
    <row r="22" spans="1:12" ht="14.1" customHeight="1" x14ac:dyDescent="0.15">
      <c r="A22" s="65" t="s">
        <v>88</v>
      </c>
      <c r="B22" s="41" t="s">
        <v>48</v>
      </c>
      <c r="C22" s="54">
        <v>143</v>
      </c>
      <c r="D22" s="55">
        <v>105</v>
      </c>
      <c r="E22" s="55">
        <v>38</v>
      </c>
      <c r="F22" s="55">
        <v>1174291</v>
      </c>
      <c r="G22" s="55">
        <v>0</v>
      </c>
      <c r="L22" s="46"/>
    </row>
    <row r="23" spans="1:12" ht="14.1" customHeight="1" x14ac:dyDescent="0.15">
      <c r="A23" s="65" t="s">
        <v>89</v>
      </c>
      <c r="B23" s="41" t="s">
        <v>49</v>
      </c>
      <c r="C23" s="54">
        <v>246</v>
      </c>
      <c r="D23" s="55">
        <v>174</v>
      </c>
      <c r="E23" s="55">
        <v>72</v>
      </c>
      <c r="F23" s="55">
        <v>2406468</v>
      </c>
      <c r="G23" s="55">
        <v>0</v>
      </c>
      <c r="L23" s="46"/>
    </row>
    <row r="24" spans="1:12" ht="14.1" customHeight="1" x14ac:dyDescent="0.15">
      <c r="A24" s="65" t="s">
        <v>90</v>
      </c>
      <c r="B24" s="41" t="s">
        <v>50</v>
      </c>
      <c r="C24" s="54">
        <v>1103</v>
      </c>
      <c r="D24" s="55">
        <v>601</v>
      </c>
      <c r="E24" s="55">
        <v>502</v>
      </c>
      <c r="F24" s="55">
        <v>4625819</v>
      </c>
      <c r="G24" s="55">
        <v>0</v>
      </c>
      <c r="I24" s="46"/>
      <c r="L24" s="46"/>
    </row>
    <row r="25" spans="1:12" ht="14.1" customHeight="1" x14ac:dyDescent="0.15">
      <c r="A25" s="65" t="s">
        <v>91</v>
      </c>
      <c r="B25" s="41" t="s">
        <v>51</v>
      </c>
      <c r="C25" s="54">
        <v>4126</v>
      </c>
      <c r="D25" s="55">
        <v>2098</v>
      </c>
      <c r="E25" s="55">
        <v>2028</v>
      </c>
      <c r="F25" s="55">
        <v>9475573</v>
      </c>
      <c r="G25" s="55">
        <v>1</v>
      </c>
      <c r="I25" s="46"/>
      <c r="J25" s="46"/>
      <c r="K25" s="46"/>
      <c r="L25" s="46"/>
    </row>
    <row r="26" spans="1:12" ht="14.1" customHeight="1" x14ac:dyDescent="0.15">
      <c r="A26" s="65" t="s">
        <v>92</v>
      </c>
      <c r="B26" s="41" t="s">
        <v>52</v>
      </c>
      <c r="C26" s="54">
        <v>497</v>
      </c>
      <c r="D26" s="55">
        <v>322</v>
      </c>
      <c r="E26" s="55">
        <v>175</v>
      </c>
      <c r="F26" s="55">
        <v>3013043</v>
      </c>
      <c r="G26" s="55">
        <v>13</v>
      </c>
      <c r="L26" s="46"/>
    </row>
    <row r="27" spans="1:12" ht="14.1" customHeight="1" x14ac:dyDescent="0.15">
      <c r="A27" s="65" t="s">
        <v>93</v>
      </c>
      <c r="B27" s="41" t="s">
        <v>53</v>
      </c>
      <c r="C27" s="56">
        <v>736</v>
      </c>
      <c r="D27" s="57">
        <v>466</v>
      </c>
      <c r="E27" s="57">
        <v>270</v>
      </c>
      <c r="F27" s="57">
        <v>3709725</v>
      </c>
      <c r="G27" s="57">
        <v>0</v>
      </c>
      <c r="L27" s="46"/>
    </row>
    <row r="28" spans="1:12" s="36" customFormat="1" ht="14.1" customHeight="1" x14ac:dyDescent="0.15">
      <c r="A28" s="65" t="s">
        <v>94</v>
      </c>
      <c r="B28" s="41" t="s">
        <v>54</v>
      </c>
      <c r="C28" s="56">
        <v>74</v>
      </c>
      <c r="D28" s="57">
        <v>56</v>
      </c>
      <c r="E28" s="57">
        <v>18</v>
      </c>
      <c r="F28" s="57">
        <v>990454</v>
      </c>
      <c r="G28" s="57">
        <v>0</v>
      </c>
      <c r="L28" s="50"/>
    </row>
    <row r="29" spans="1:12" ht="14.1" customHeight="1" x14ac:dyDescent="0.15">
      <c r="A29" s="66" t="s">
        <v>95</v>
      </c>
      <c r="B29" s="42" t="s">
        <v>55</v>
      </c>
      <c r="C29" s="58">
        <v>16</v>
      </c>
      <c r="D29" s="59">
        <v>12</v>
      </c>
      <c r="E29" s="59">
        <v>4</v>
      </c>
      <c r="F29" s="60">
        <v>562500</v>
      </c>
      <c r="G29" s="61">
        <v>0</v>
      </c>
      <c r="L29" s="46"/>
    </row>
    <row r="30" spans="1:12" ht="13.9" customHeight="1" x14ac:dyDescent="0.3">
      <c r="A30" s="31" t="s">
        <v>56</v>
      </c>
      <c r="B30" s="31"/>
      <c r="C30" s="31"/>
      <c r="D30" s="31"/>
      <c r="E30" s="31"/>
      <c r="F30" s="31"/>
    </row>
    <row r="31" spans="1:12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12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0</v>
      </c>
      <c r="D35" s="49">
        <f>D7-歷年Yearly!C6</f>
        <v>0</v>
      </c>
      <c r="E35" s="49">
        <f>E7-歷年Yearly!D6</f>
        <v>0</v>
      </c>
      <c r="F35" s="49">
        <f>F7-歷年Yearly!E6</f>
        <v>0</v>
      </c>
      <c r="G35" s="49">
        <f>G7-歷年Yearly!F6</f>
        <v>0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5">
    <mergeCell ref="A3:B6"/>
    <mergeCell ref="C3:G3"/>
    <mergeCell ref="C4:E4"/>
    <mergeCell ref="F4:F5"/>
    <mergeCell ref="G4:G5"/>
  </mergeCells>
  <phoneticPr fontId="35" type="noConversion"/>
  <conditionalFormatting sqref="C32:G35">
    <cfRule type="cellIs" dxfId="0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歷年Yearly</vt:lpstr>
      <vt:lpstr>Q2,2026</vt:lpstr>
      <vt:lpstr>Q1,2026</vt:lpstr>
      <vt:lpstr>2025</vt:lpstr>
      <vt:lpstr>Q4,2025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2017-02-13T07:45:41Z</cp:lastPrinted>
  <dcterms:created xsi:type="dcterms:W3CDTF">2014-08-11T05:42:06Z</dcterms:created>
  <dcterms:modified xsi:type="dcterms:W3CDTF">2026-08-07T02:00:29Z</dcterms:modified>
</cp:coreProperties>
</file>