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831\"/>
    </mc:Choice>
  </mc:AlternateContent>
  <xr:revisionPtr revIDLastSave="0" documentId="13_ncr:1_{B551B94E-37F1-48C5-9E46-D7412DBB9308}" xr6:coauthVersionLast="47" xr6:coauthVersionMax="47" xr10:uidLastSave="{00000000-0000-0000-0000-000000000000}"/>
  <bookViews>
    <workbookView xWindow="-120" yWindow="-120" windowWidth="29040" windowHeight="15720" tabRatio="730" xr2:uid="{00000000-000D-0000-FFFF-FFFF00000000}"/>
  </bookViews>
  <sheets>
    <sheet name="歷年" sheetId="8356" r:id="rId1"/>
    <sheet name="2026上半年" sheetId="8406" r:id="rId2"/>
    <sheet name="2025" sheetId="8405" r:id="rId3"/>
    <sheet name="2025下半年" sheetId="8404" state="hidden" r:id="rId4"/>
    <sheet name="2025上半年" sheetId="8403" state="hidden" r:id="rId5"/>
    <sheet name="2024" sheetId="8402" r:id="rId6"/>
    <sheet name="2024下半年" sheetId="8401" state="hidden" r:id="rId7"/>
    <sheet name="2024上半年" sheetId="8400" state="hidden" r:id="rId8"/>
    <sheet name="2023" sheetId="8399" r:id="rId9"/>
    <sheet name="2022" sheetId="8396" r:id="rId10"/>
    <sheet name="2021" sheetId="8391" r:id="rId11"/>
    <sheet name="2020" sheetId="8386" r:id="rId12"/>
    <sheet name="2019" sheetId="8381" r:id="rId13"/>
    <sheet name="2018" sheetId="8380" r:id="rId14"/>
    <sheet name="2017" sheetId="8379" r:id="rId15"/>
    <sheet name="2016" sheetId="8378" r:id="rId16"/>
    <sheet name="2015" sheetId="8377" r:id="rId1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21" i="8356" l="1"/>
  <c r="C121" i="8356"/>
  <c r="D121" i="8356"/>
  <c r="J121" i="8356"/>
  <c r="M121" i="8356"/>
  <c r="N121" i="8356"/>
  <c r="K121" i="8356"/>
  <c r="I121" i="8356"/>
  <c r="G121" i="8356"/>
  <c r="L121" i="8356"/>
  <c r="H121" i="8356"/>
  <c r="F121" i="8356"/>
  <c r="E121" i="8356"/>
  <c r="B32" i="8377"/>
  <c r="C32" i="8377"/>
  <c r="D32" i="8377"/>
  <c r="E32" i="8377"/>
  <c r="F32" i="8377"/>
  <c r="G32" i="8377"/>
  <c r="H32" i="8377"/>
  <c r="I32" i="8377"/>
  <c r="J32" i="8377"/>
  <c r="K32" i="8377"/>
  <c r="L32" i="8377"/>
  <c r="M32" i="8377"/>
  <c r="N32" i="8377"/>
  <c r="B33" i="8377"/>
  <c r="C33" i="8377"/>
  <c r="D33" i="8377"/>
  <c r="E33" i="8377"/>
  <c r="F33" i="8377"/>
  <c r="G33" i="8377"/>
  <c r="H33" i="8377"/>
  <c r="I33" i="8377"/>
  <c r="J33" i="8377"/>
  <c r="K33" i="8377"/>
  <c r="L33" i="8377"/>
  <c r="M33" i="8377"/>
  <c r="N33" i="8377"/>
  <c r="B34" i="8377"/>
  <c r="C34" i="8377"/>
  <c r="D34" i="8377"/>
  <c r="E34" i="8377"/>
  <c r="F34" i="8377"/>
  <c r="G34" i="8377"/>
  <c r="H34" i="8377"/>
  <c r="I34" i="8377"/>
  <c r="J34" i="8377"/>
  <c r="K34" i="8377"/>
  <c r="L34" i="8377"/>
  <c r="M34" i="8377"/>
  <c r="N34" i="8377"/>
  <c r="B35" i="8377"/>
  <c r="C35" i="8377"/>
  <c r="D35" i="8377"/>
  <c r="E35" i="8377"/>
  <c r="F35" i="8377"/>
  <c r="G35" i="8377"/>
  <c r="H35" i="8377"/>
  <c r="I35" i="8377"/>
  <c r="J35" i="8377"/>
  <c r="K35" i="8377"/>
  <c r="L35" i="8377"/>
  <c r="M35" i="8377"/>
  <c r="N35" i="837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統計處蘇美珍</author>
    <author>統計處蘇恆緯</author>
    <author>統計處林郁萍</author>
    <author>統計處李美鈴</author>
    <author>統計處張亮婕</author>
  </authors>
  <commentList>
    <comment ref="D13" authorId="0" shapeId="0" xr:uid="{00000000-0006-0000-0000-000001000000}">
      <text>
        <r>
          <rPr>
            <b/>
            <sz val="9"/>
            <color indexed="8"/>
            <rFont val="Times New Roman"/>
            <family val="1"/>
          </rPr>
          <t>92.10</t>
        </r>
        <r>
          <rPr>
            <b/>
            <sz val="9"/>
            <color indexed="8"/>
            <rFont val="新細明體"/>
            <family val="1"/>
            <charset val="136"/>
          </rPr>
          <t>修正</t>
        </r>
      </text>
    </comment>
    <comment ref="H13" authorId="0" shapeId="0" xr:uid="{00000000-0006-0000-0000-000002000000}">
      <text>
        <r>
          <rPr>
            <b/>
            <sz val="9"/>
            <color indexed="8"/>
            <rFont val="Times New Roman"/>
            <family val="1"/>
          </rPr>
          <t>92.10</t>
        </r>
        <r>
          <rPr>
            <b/>
            <sz val="9"/>
            <color indexed="8"/>
            <rFont val="新細明體"/>
            <family val="1"/>
            <charset val="136"/>
          </rPr>
          <t>修正</t>
        </r>
      </text>
    </comment>
    <comment ref="N13" authorId="0" shapeId="0" xr:uid="{00000000-0006-0000-0000-000003000000}">
      <text>
        <r>
          <rPr>
            <b/>
            <sz val="9"/>
            <color indexed="8"/>
            <rFont val="Times New Roman"/>
            <family val="1"/>
          </rPr>
          <t>88</t>
        </r>
        <r>
          <rPr>
            <b/>
            <sz val="9"/>
            <color indexed="8"/>
            <rFont val="新細明體"/>
            <family val="1"/>
            <charset val="136"/>
          </rPr>
          <t>年</t>
        </r>
        <r>
          <rPr>
            <b/>
            <sz val="9"/>
            <color indexed="8"/>
            <rFont val="Times New Roman"/>
            <family val="1"/>
          </rPr>
          <t>921</t>
        </r>
        <r>
          <rPr>
            <b/>
            <sz val="9"/>
            <color indexed="8"/>
            <rFont val="新細明體"/>
            <family val="1"/>
            <charset val="136"/>
          </rPr>
          <t xml:space="preserve">地震，災情慘重。
</t>
        </r>
        <r>
          <rPr>
            <b/>
            <sz val="9"/>
            <color indexed="8"/>
            <rFont val="Times New Roman"/>
            <family val="1"/>
          </rPr>
          <t>92.10</t>
        </r>
        <r>
          <rPr>
            <b/>
            <sz val="9"/>
            <color indexed="8"/>
            <rFont val="新細明體"/>
            <family val="1"/>
            <charset val="136"/>
          </rPr>
          <t>修正</t>
        </r>
      </text>
    </comment>
    <comment ref="N14" authorId="0" shapeId="0" xr:uid="{00000000-0006-0000-0000-000004000000}">
      <text>
        <r>
          <rPr>
            <b/>
            <sz val="9"/>
            <color indexed="8"/>
            <rFont val="Times New Roman"/>
            <family val="1"/>
          </rPr>
          <t>89</t>
        </r>
        <r>
          <rPr>
            <b/>
            <sz val="9"/>
            <color indexed="8"/>
            <rFont val="新細明體"/>
            <family val="1"/>
            <charset val="136"/>
          </rPr>
          <t>年</t>
        </r>
        <r>
          <rPr>
            <b/>
            <sz val="9"/>
            <color indexed="8"/>
            <rFont val="Times New Roman"/>
            <family val="1"/>
          </rPr>
          <t>8</t>
        </r>
        <r>
          <rPr>
            <b/>
            <sz val="9"/>
            <color indexed="8"/>
            <rFont val="新細明體"/>
            <family val="1"/>
            <charset val="136"/>
          </rPr>
          <t>月碧利斯颱風、</t>
        </r>
        <r>
          <rPr>
            <b/>
            <sz val="9"/>
            <color indexed="8"/>
            <rFont val="Times New Roman"/>
            <family val="1"/>
          </rPr>
          <t>10</t>
        </r>
        <r>
          <rPr>
            <b/>
            <sz val="9"/>
            <color indexed="8"/>
            <rFont val="新細明體"/>
            <family val="1"/>
            <charset val="136"/>
          </rPr>
          <t>月象神颱風造成災情慘重</t>
        </r>
      </text>
    </comment>
    <comment ref="N18" authorId="0" shapeId="0" xr:uid="{00000000-0006-0000-0000-000005000000}">
      <text>
        <r>
          <rPr>
            <b/>
            <sz val="9"/>
            <color indexed="8"/>
            <rFont val="Times New Roman"/>
            <family val="1"/>
          </rPr>
          <t>90</t>
        </r>
        <r>
          <rPr>
            <b/>
            <sz val="9"/>
            <color indexed="8"/>
            <rFont val="新細明體"/>
            <family val="1"/>
            <charset val="136"/>
          </rPr>
          <t>年</t>
        </r>
        <r>
          <rPr>
            <b/>
            <sz val="9"/>
            <color indexed="8"/>
            <rFont val="Times New Roman"/>
            <family val="1"/>
          </rPr>
          <t>7</t>
        </r>
        <r>
          <rPr>
            <b/>
            <sz val="9"/>
            <color indexed="8"/>
            <rFont val="新細明體"/>
            <family val="1"/>
            <charset val="136"/>
          </rPr>
          <t>月桃芝颱風、</t>
        </r>
        <r>
          <rPr>
            <b/>
            <sz val="9"/>
            <color indexed="8"/>
            <rFont val="Times New Roman"/>
            <family val="1"/>
          </rPr>
          <t>9</t>
        </r>
        <r>
          <rPr>
            <b/>
            <sz val="9"/>
            <color indexed="8"/>
            <rFont val="新細明體"/>
            <family val="1"/>
            <charset val="136"/>
          </rPr>
          <t>月納莉颱風造成災情慘重</t>
        </r>
      </text>
    </comment>
    <comment ref="A101" authorId="1" shapeId="0" xr:uid="{00000000-0006-0000-0000-000006000000}">
      <text>
        <r>
          <rPr>
            <sz val="9"/>
            <color indexed="81"/>
            <rFont val="細明體"/>
            <family val="3"/>
            <charset val="136"/>
          </rPr>
          <t>統計處</t>
        </r>
        <r>
          <rPr>
            <sz val="9"/>
            <color indexed="81"/>
            <rFont val="Tahoma"/>
            <family val="2"/>
          </rPr>
          <t>:
1061011</t>
        </r>
        <r>
          <rPr>
            <sz val="9"/>
            <color indexed="81"/>
            <rFont val="細明體"/>
            <family val="3"/>
            <charset val="136"/>
          </rPr>
          <t>南投縣修改第</t>
        </r>
        <r>
          <rPr>
            <sz val="9"/>
            <color indexed="81"/>
            <rFont val="Tahoma"/>
            <family val="2"/>
          </rPr>
          <t>2</t>
        </r>
        <r>
          <rPr>
            <sz val="9"/>
            <color indexed="81"/>
            <rFont val="細明體"/>
            <family val="3"/>
            <charset val="136"/>
          </rPr>
          <t xml:space="preserve">季住屋、財物受損戶(人)數及金額。
</t>
        </r>
      </text>
    </comment>
    <comment ref="A114" authorId="1" shapeId="0" xr:uid="{00000000-0006-0000-0000-000007000000}">
      <text>
        <r>
          <rPr>
            <b/>
            <sz val="9"/>
            <color indexed="81"/>
            <rFont val="細明體"/>
            <family val="3"/>
            <charset val="136"/>
          </rPr>
          <t>統計處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108.03.19</t>
        </r>
        <r>
          <rPr>
            <sz val="9"/>
            <color indexed="81"/>
            <rFont val="細明體"/>
            <family val="3"/>
            <charset val="136"/>
          </rPr>
          <t>彰化縣修改所有數字。</t>
        </r>
      </text>
    </comment>
    <comment ref="A127" authorId="2" shapeId="0" xr:uid="{00000000-0006-0000-0000-000008000000}">
      <text>
        <r>
          <rPr>
            <sz val="9"/>
            <color indexed="81"/>
            <rFont val="Tahoma"/>
            <family val="2"/>
          </rPr>
          <t>1110516</t>
        </r>
        <r>
          <rPr>
            <sz val="9"/>
            <color indexed="81"/>
            <rFont val="細明體"/>
            <family val="3"/>
            <charset val="136"/>
          </rPr>
          <t>桃園市修正住屋毀損安遷救助一般戶戶數、人數及救助金額</t>
        </r>
      </text>
    </comment>
    <comment ref="A128" authorId="2" shapeId="0" xr:uid="{00000000-0006-0000-0000-000009000000}">
      <text>
        <r>
          <rPr>
            <sz val="9"/>
            <color indexed="81"/>
            <rFont val="Tahoma"/>
            <family val="2"/>
          </rPr>
          <t>1110516</t>
        </r>
        <r>
          <rPr>
            <sz val="9"/>
            <color indexed="81"/>
            <rFont val="細明體"/>
            <family val="3"/>
            <charset val="136"/>
          </rPr>
          <t>桃園市修正住屋毀損安遷救助一般戶戶數及人數</t>
        </r>
      </text>
    </comment>
    <comment ref="A129" authorId="2" shapeId="0" xr:uid="{00000000-0006-0000-0000-00000A000000}">
      <text>
        <r>
          <rPr>
            <sz val="9"/>
            <color indexed="81"/>
            <rFont val="Tahoma"/>
            <family val="2"/>
          </rPr>
          <t>1110516</t>
        </r>
        <r>
          <rPr>
            <sz val="9"/>
            <color indexed="81"/>
            <rFont val="細明體"/>
            <family val="3"/>
            <charset val="136"/>
          </rPr>
          <t>桃園市修正住屋毀損安遷救助一般戶戶數、人數及救助金額</t>
        </r>
      </text>
    </comment>
    <comment ref="A139" authorId="3" shapeId="0" xr:uid="{286065D9-54CE-426C-843D-F3124A98AB53}">
      <text>
        <r>
          <rPr>
            <sz val="9"/>
            <color indexed="81"/>
            <rFont val="Tahoma"/>
            <family val="2"/>
          </rPr>
          <t xml:space="preserve">1131202
</t>
        </r>
        <r>
          <rPr>
            <sz val="9"/>
            <color indexed="81"/>
            <rFont val="細明體"/>
            <family val="3"/>
            <charset val="136"/>
          </rPr>
          <t xml:space="preserve">新竹縣113上半年
修正救助金額
</t>
        </r>
      </text>
    </comment>
    <comment ref="A141" authorId="4" shapeId="0" xr:uid="{CE5D5E98-2001-4BFE-BFEA-AA40FACB1F47}">
      <text>
        <r>
          <rPr>
            <b/>
            <sz val="9"/>
            <color indexed="81"/>
            <rFont val="Tahoma"/>
            <family val="2"/>
          </rPr>
          <t>115.4.30</t>
        </r>
        <r>
          <rPr>
            <b/>
            <sz val="9"/>
            <color indexed="81"/>
            <rFont val="細明體"/>
            <family val="3"/>
            <charset val="136"/>
          </rPr>
          <t>台中市修正戶數、人數及金額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42" authorId="5" shapeId="0" xr:uid="{EB82CA3C-4E71-45E7-B210-C9BD9ACD855E}">
      <text>
        <r>
          <rPr>
            <sz val="9"/>
            <color indexed="81"/>
            <rFont val="Tahoma"/>
            <family val="2"/>
          </rPr>
          <t>115.4.30</t>
        </r>
        <r>
          <rPr>
            <sz val="9"/>
            <color indexed="81"/>
            <rFont val="細明體"/>
            <family val="3"/>
            <charset val="136"/>
          </rPr>
          <t>台中市修正戶數、人數及金額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統計處李美鈴</author>
  </authors>
  <commentList>
    <comment ref="A7" authorId="0" shapeId="0" xr:uid="{05CE095D-8925-4FAB-AE76-556A79A45099}">
      <text>
        <r>
          <rPr>
            <b/>
            <sz val="9"/>
            <color indexed="81"/>
            <rFont val="細明體"/>
            <family val="3"/>
            <charset val="136"/>
          </rPr>
          <t>115.4.30台中市修正戶數、人數及金額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統計處李美鈴</author>
  </authors>
  <commentList>
    <comment ref="A7" authorId="0" shapeId="0" xr:uid="{414989D5-FFD4-4868-9F20-E3B5F751481A}">
      <text>
        <r>
          <rPr>
            <b/>
            <sz val="9"/>
            <color indexed="81"/>
            <rFont val="細明體"/>
            <family val="3"/>
            <charset val="136"/>
          </rPr>
          <t>115.4.30台中市修正戶數、人數及金額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統計處易子安</author>
  </authors>
  <commentList>
    <comment ref="A11" authorId="0" shapeId="0" xr:uid="{CC3B7383-5A87-4B1D-BA46-F2EED72A884D}">
      <text>
        <r>
          <rPr>
            <b/>
            <sz val="9"/>
            <color indexed="81"/>
            <rFont val="Tahoma"/>
            <family val="2"/>
          </rPr>
          <t xml:space="preserve">114.09.01 </t>
        </r>
        <r>
          <rPr>
            <b/>
            <sz val="9"/>
            <color indexed="81"/>
            <rFont val="細明體"/>
            <family val="3"/>
            <charset val="136"/>
          </rPr>
          <t>台中市修正人數、戶數、補助金額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統計處林郁萍</author>
  </authors>
  <commentList>
    <comment ref="A15" authorId="0" shapeId="0" xr:uid="{68E69C2D-EE0F-4111-A9D6-9BE8E4F14DE2}">
      <text>
        <r>
          <rPr>
            <b/>
            <sz val="9"/>
            <color indexed="81"/>
            <rFont val="細明體"/>
            <family val="3"/>
            <charset val="136"/>
          </rPr>
          <t>1131202新竹縣修正救助金額(元)</t>
        </r>
      </text>
    </comment>
  </commentList>
</comments>
</file>

<file path=xl/sharedStrings.xml><?xml version="1.0" encoding="utf-8"?>
<sst xmlns="http://schemas.openxmlformats.org/spreadsheetml/2006/main" count="1301" uniqueCount="197">
  <si>
    <t>Source : County and City Government.</t>
    <phoneticPr fontId="2" type="noConversion"/>
  </si>
  <si>
    <t>Death</t>
    <phoneticPr fontId="2" type="noConversion"/>
  </si>
  <si>
    <t>Others</t>
    <phoneticPr fontId="2" type="noConversion"/>
  </si>
  <si>
    <t>Households</t>
    <phoneticPr fontId="2" type="noConversion"/>
  </si>
  <si>
    <t>Persons</t>
    <phoneticPr fontId="2" type="noConversion"/>
  </si>
  <si>
    <t>Severely Injured</t>
    <phoneticPr fontId="2" type="noConversion"/>
  </si>
  <si>
    <t>…</t>
  </si>
  <si>
    <t>Appear-ance</t>
    <phoneticPr fontId="2" type="noConversion"/>
  </si>
  <si>
    <t xml:space="preserve">Losing Property Impacting living (Households) </t>
    <phoneticPr fontId="2" type="noConversion"/>
  </si>
  <si>
    <t>Shelters</t>
    <phoneticPr fontId="2" type="noConversion"/>
  </si>
  <si>
    <t>Victims Temp. Sheltered</t>
    <phoneticPr fontId="2" type="noConversion"/>
  </si>
  <si>
    <t>Amount 
 (NT.$1000)</t>
    <phoneticPr fontId="2" type="noConversion"/>
  </si>
  <si>
    <t>Amount 
 (NT.$)</t>
  </si>
  <si>
    <t>Source : County and City Government.</t>
  </si>
  <si>
    <r>
      <rPr>
        <sz val="8"/>
        <rFont val="標楷體"/>
        <family val="4"/>
        <charset val="136"/>
      </rPr>
      <t xml:space="preserve">原住民
</t>
    </r>
    <r>
      <rPr>
        <sz val="7"/>
        <rFont val="Times New Roman"/>
        <family val="1"/>
      </rPr>
      <t>Aboriginal</t>
    </r>
    <phoneticPr fontId="2" type="noConversion"/>
  </si>
  <si>
    <r>
      <t>81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1992</t>
    </r>
    <phoneticPr fontId="7" type="noConversion"/>
  </si>
  <si>
    <r>
      <t>82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1993</t>
    </r>
    <phoneticPr fontId="7" type="noConversion"/>
  </si>
  <si>
    <r>
      <t>83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1994</t>
    </r>
    <phoneticPr fontId="7" type="noConversion"/>
  </si>
  <si>
    <r>
      <t>84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1995</t>
    </r>
    <phoneticPr fontId="7" type="noConversion"/>
  </si>
  <si>
    <r>
      <t>85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1996 </t>
    </r>
    <phoneticPr fontId="7" type="noConversion"/>
  </si>
  <si>
    <r>
      <t>86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1997</t>
    </r>
    <phoneticPr fontId="7" type="noConversion"/>
  </si>
  <si>
    <r>
      <t>87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1998</t>
    </r>
    <phoneticPr fontId="7" type="noConversion"/>
  </si>
  <si>
    <r>
      <t>89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2000</t>
    </r>
    <phoneticPr fontId="7" type="noConversion"/>
  </si>
  <si>
    <r>
      <rPr>
        <sz val="8"/>
        <rFont val="標楷體"/>
        <family val="4"/>
        <charset val="136"/>
      </rPr>
      <t xml:space="preserve">原住民戶
</t>
    </r>
    <r>
      <rPr>
        <sz val="7"/>
        <rFont val="Times New Roman"/>
        <family val="1"/>
      </rPr>
      <t>Aboriginal</t>
    </r>
    <phoneticPr fontId="2" type="noConversion"/>
  </si>
  <si>
    <r>
      <rPr>
        <sz val="9"/>
        <rFont val="標楷體"/>
        <family val="4"/>
        <charset val="136"/>
      </rPr>
      <t>資料來源：直轄市、縣﹝市﹞政府。</t>
    </r>
  </si>
  <si>
    <r>
      <rPr>
        <sz val="9"/>
        <rFont val="標楷體"/>
        <family val="4"/>
        <charset val="136"/>
      </rPr>
      <t>住屋毀損安遷救助</t>
    </r>
    <r>
      <rPr>
        <sz val="9"/>
        <rFont val="Times New Roman"/>
        <family val="1"/>
      </rPr>
      <t>Moving Assistance</t>
    </r>
    <phoneticPr fontId="2" type="noConversion"/>
  </si>
  <si>
    <r>
      <rPr>
        <sz val="9"/>
        <rFont val="標楷體"/>
        <family val="4"/>
        <charset val="136"/>
      </rPr>
      <t>所數</t>
    </r>
    <phoneticPr fontId="2" type="noConversion"/>
  </si>
  <si>
    <r>
      <rPr>
        <sz val="9"/>
        <rFont val="標楷體"/>
        <family val="4"/>
        <charset val="136"/>
      </rPr>
      <t>臨時收容災民</t>
    </r>
    <phoneticPr fontId="2" type="noConversion"/>
  </si>
  <si>
    <r>
      <rPr>
        <sz val="9"/>
        <rFont val="標楷體"/>
        <family val="4"/>
        <charset val="136"/>
      </rPr>
      <t>死亡</t>
    </r>
    <phoneticPr fontId="2" type="noConversion"/>
  </si>
  <si>
    <r>
      <rPr>
        <sz val="9"/>
        <rFont val="標楷體"/>
        <family val="4"/>
        <charset val="136"/>
      </rPr>
      <t>失蹤</t>
    </r>
    <phoneticPr fontId="2" type="noConversion"/>
  </si>
  <si>
    <r>
      <rPr>
        <sz val="9"/>
        <rFont val="標楷體"/>
        <family val="4"/>
        <charset val="136"/>
      </rPr>
      <t>重傷</t>
    </r>
    <phoneticPr fontId="2" type="noConversion"/>
  </si>
  <si>
    <r>
      <rPr>
        <sz val="9"/>
        <rFont val="標楷體"/>
        <family val="4"/>
        <charset val="136"/>
      </rPr>
      <t>其他</t>
    </r>
    <phoneticPr fontId="2" type="noConversion"/>
  </si>
  <si>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 xml:space="preserve"> Households</t>
    </r>
    <phoneticPr fontId="2" type="noConversion"/>
  </si>
  <si>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 xml:space="preserve"> Persons</t>
    </r>
    <phoneticPr fontId="2" type="noConversion"/>
  </si>
  <si>
    <r>
      <rPr>
        <sz val="9"/>
        <rFont val="標楷體"/>
        <family val="4"/>
        <charset val="136"/>
      </rPr>
      <t xml:space="preserve">地區別
</t>
    </r>
    <r>
      <rPr>
        <sz val="9"/>
        <rFont val="Times New Roman"/>
        <family val="1"/>
      </rPr>
      <t>Locality</t>
    </r>
    <phoneticPr fontId="6" type="noConversion"/>
  </si>
  <si>
    <r>
      <rPr>
        <sz val="9"/>
        <rFont val="標楷體"/>
        <family val="4"/>
        <charset val="136"/>
      </rPr>
      <t>財務受損影響生計者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 
Losing Property Impacting living (Households)</t>
    </r>
    <phoneticPr fontId="2" type="noConversion"/>
  </si>
  <si>
    <r>
      <rPr>
        <sz val="9"/>
        <rFont val="標楷體"/>
        <family val="4"/>
        <charset val="136"/>
      </rPr>
      <t>臨時收容災民數</t>
    </r>
    <phoneticPr fontId="2" type="noConversion"/>
  </si>
  <si>
    <r>
      <rPr>
        <sz val="9"/>
        <rFont val="標楷體"/>
        <family val="4"/>
        <charset val="136"/>
      </rPr>
      <t xml:space="preserve">原住民戶
</t>
    </r>
    <r>
      <rPr>
        <sz val="9"/>
        <rFont val="Times New Roman"/>
        <family val="1"/>
      </rPr>
      <t>Aboriginal</t>
    </r>
    <phoneticPr fontId="2" type="noConversion"/>
  </si>
  <si>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 xml:space="preserve">  Total</t>
    </r>
  </si>
  <si>
    <r>
      <t xml:space="preserve">  </t>
    </r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  </t>
    </r>
  </si>
  <si>
    <r>
      <t xml:space="preserve">  </t>
    </r>
    <r>
      <rPr>
        <sz val="9"/>
        <rFont val="標楷體"/>
        <family val="4"/>
        <charset val="136"/>
      </rPr>
      <t>新竹縣</t>
    </r>
    <r>
      <rPr>
        <sz val="9"/>
        <rFont val="Times New Roman"/>
        <family val="1"/>
      </rPr>
      <t xml:space="preserve"> Hsinchu County  </t>
    </r>
  </si>
  <si>
    <r>
      <t xml:space="preserve">  </t>
    </r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 xml:space="preserve"> Miaoli County  </t>
    </r>
  </si>
  <si>
    <r>
      <t xml:space="preserve">  </t>
    </r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 xml:space="preserve"> Changhua County  </t>
    </r>
  </si>
  <si>
    <r>
      <t xml:space="preserve">  </t>
    </r>
    <r>
      <rPr>
        <sz val="9"/>
        <rFont val="標楷體"/>
        <family val="4"/>
        <charset val="136"/>
      </rPr>
      <t>南投縣</t>
    </r>
    <r>
      <rPr>
        <sz val="9"/>
        <rFont val="Times New Roman"/>
        <family val="1"/>
      </rPr>
      <t xml:space="preserve"> Nantou County  </t>
    </r>
  </si>
  <si>
    <r>
      <t xml:space="preserve">  </t>
    </r>
    <r>
      <rPr>
        <sz val="9"/>
        <rFont val="標楷體"/>
        <family val="4"/>
        <charset val="136"/>
      </rPr>
      <t>雲林縣</t>
    </r>
    <r>
      <rPr>
        <sz val="9"/>
        <rFont val="Times New Roman"/>
        <family val="1"/>
      </rPr>
      <t xml:space="preserve"> Yunlin County  </t>
    </r>
  </si>
  <si>
    <r>
      <t xml:space="preserve">  </t>
    </r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 xml:space="preserve"> Chiayi County  </t>
    </r>
  </si>
  <si>
    <r>
      <t xml:space="preserve">  </t>
    </r>
    <r>
      <rPr>
        <sz val="9"/>
        <rFont val="標楷體"/>
        <family val="4"/>
        <charset val="136"/>
      </rPr>
      <t>屏東縣</t>
    </r>
    <r>
      <rPr>
        <sz val="9"/>
        <rFont val="Times New Roman"/>
        <family val="1"/>
      </rPr>
      <t xml:space="preserve"> Pingtung County  </t>
    </r>
  </si>
  <si>
    <r>
      <t xml:space="preserve">  </t>
    </r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 xml:space="preserve"> Taitung County  </t>
    </r>
  </si>
  <si>
    <r>
      <t xml:space="preserve">  </t>
    </r>
    <r>
      <rPr>
        <sz val="9"/>
        <rFont val="標楷體"/>
        <family val="4"/>
        <charset val="136"/>
      </rPr>
      <t>花蓮縣</t>
    </r>
    <r>
      <rPr>
        <sz val="9"/>
        <rFont val="Times New Roman"/>
        <family val="1"/>
      </rPr>
      <t xml:space="preserve"> Hualien County  </t>
    </r>
  </si>
  <si>
    <r>
      <t xml:space="preserve">  </t>
    </r>
    <r>
      <rPr>
        <sz val="9"/>
        <rFont val="標楷體"/>
        <family val="4"/>
        <charset val="136"/>
      </rPr>
      <t>澎湖縣</t>
    </r>
    <r>
      <rPr>
        <sz val="9"/>
        <rFont val="Times New Roman"/>
        <family val="1"/>
      </rPr>
      <t xml:space="preserve"> Penghu County  </t>
    </r>
  </si>
  <si>
    <r>
      <t xml:space="preserve">  </t>
    </r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 xml:space="preserve"> Keelung City </t>
    </r>
  </si>
  <si>
    <r>
      <t xml:space="preserve">  </t>
    </r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 xml:space="preserve"> Hsinchu City </t>
    </r>
  </si>
  <si>
    <r>
      <t xml:space="preserve">  </t>
    </r>
    <r>
      <rPr>
        <sz val="9"/>
        <rFont val="標楷體"/>
        <family val="4"/>
        <charset val="136"/>
      </rPr>
      <t>嘉義市</t>
    </r>
    <r>
      <rPr>
        <sz val="9"/>
        <rFont val="Times New Roman"/>
        <family val="1"/>
      </rPr>
      <t xml:space="preserve"> Chiayi City </t>
    </r>
  </si>
  <si>
    <r>
      <t xml:space="preserve">  </t>
    </r>
    <r>
      <rPr>
        <sz val="9"/>
        <rFont val="標楷體"/>
        <family val="4"/>
        <charset val="136"/>
      </rPr>
      <t>金門縣</t>
    </r>
    <r>
      <rPr>
        <sz val="9"/>
        <rFont val="Times New Roman"/>
        <family val="1"/>
      </rPr>
      <t xml:space="preserve"> Kinmen County </t>
    </r>
  </si>
  <si>
    <r>
      <t xml:space="preserve">  </t>
    </r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Lienchiang County  </t>
    </r>
  </si>
  <si>
    <t xml:space="preserve">Losing Property Impacting Living (Households) </t>
    <phoneticPr fontId="2" type="noConversion"/>
  </si>
  <si>
    <r>
      <rPr>
        <sz val="9"/>
        <rFont val="標楷體"/>
        <family val="4"/>
        <charset val="136"/>
      </rPr>
      <t>戶數</t>
    </r>
    <phoneticPr fontId="2" type="noConversion"/>
  </si>
  <si>
    <r>
      <rPr>
        <sz val="9"/>
        <rFont val="標楷體"/>
        <family val="4"/>
        <charset val="136"/>
      </rPr>
      <t>人數</t>
    </r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</si>
  <si>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>~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4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2017 Q1~Q4</t>
    </r>
    <phoneticPr fontId="7" type="noConversion"/>
  </si>
  <si>
    <r>
      <t xml:space="preserve"> </t>
    </r>
    <r>
      <rPr>
        <sz val="9"/>
        <color indexed="36"/>
        <rFont val="標楷體"/>
        <family val="4"/>
        <charset val="136"/>
      </rPr>
      <t>第一季</t>
    </r>
    <r>
      <rPr>
        <sz val="9"/>
        <color indexed="36"/>
        <rFont val="Times New Roman"/>
        <family val="1"/>
      </rPr>
      <t xml:space="preserve"> Q1</t>
    </r>
    <phoneticPr fontId="7" type="noConversion"/>
  </si>
  <si>
    <r>
      <t xml:space="preserve"> </t>
    </r>
    <r>
      <rPr>
        <sz val="9"/>
        <color indexed="36"/>
        <rFont val="標楷體"/>
        <family val="4"/>
        <charset val="136"/>
      </rPr>
      <t>第二季</t>
    </r>
    <r>
      <rPr>
        <sz val="9"/>
        <color indexed="36"/>
        <rFont val="Times New Roman"/>
        <family val="1"/>
      </rPr>
      <t xml:space="preserve"> Q2</t>
    </r>
    <phoneticPr fontId="7" type="noConversion"/>
  </si>
  <si>
    <r>
      <t xml:space="preserve"> </t>
    </r>
    <r>
      <rPr>
        <sz val="9"/>
        <color indexed="36"/>
        <rFont val="標楷體"/>
        <family val="4"/>
        <charset val="136"/>
      </rPr>
      <t>第三季</t>
    </r>
    <r>
      <rPr>
        <sz val="9"/>
        <color indexed="36"/>
        <rFont val="Times New Roman"/>
        <family val="1"/>
      </rPr>
      <t xml:space="preserve"> Q3</t>
    </r>
    <phoneticPr fontId="7" type="noConversion"/>
  </si>
  <si>
    <r>
      <t xml:space="preserve"> </t>
    </r>
    <r>
      <rPr>
        <sz val="9"/>
        <color indexed="36"/>
        <rFont val="標楷體"/>
        <family val="4"/>
        <charset val="136"/>
      </rPr>
      <t>第四季</t>
    </r>
    <r>
      <rPr>
        <sz val="9"/>
        <color indexed="36"/>
        <rFont val="Times New Roman"/>
        <family val="1"/>
      </rPr>
      <t xml:space="preserve"> Q4</t>
    </r>
    <phoneticPr fontId="7" type="noConversion"/>
  </si>
  <si>
    <r>
      <t xml:space="preserve">  </t>
    </r>
    <r>
      <rPr>
        <b/>
        <sz val="9"/>
        <rFont val="標楷體"/>
        <family val="4"/>
        <charset val="136"/>
      </rPr>
      <t>總</t>
    </r>
    <r>
      <rPr>
        <b/>
        <sz val="9"/>
        <rFont val="Times New Roman"/>
        <family val="1"/>
      </rPr>
      <t xml:space="preserve">    </t>
    </r>
    <r>
      <rPr>
        <b/>
        <sz val="9"/>
        <rFont val="標楷體"/>
        <family val="4"/>
        <charset val="136"/>
      </rPr>
      <t>計</t>
    </r>
    <r>
      <rPr>
        <b/>
        <sz val="9"/>
        <rFont val="Times New Roman"/>
        <family val="1"/>
      </rPr>
      <t xml:space="preserve">  Total</t>
    </r>
    <phoneticPr fontId="6" type="noConversion"/>
  </si>
  <si>
    <t>Source : County and City Government.</t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</si>
  <si>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年第</t>
    </r>
    <r>
      <rPr>
        <sz val="10"/>
        <rFont val="Times New Roman"/>
        <family val="1"/>
      </rPr>
      <t>1~4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2018 Q1~4</t>
    </r>
    <phoneticPr fontId="7" type="noConversion"/>
  </si>
  <si>
    <r>
      <rPr>
        <sz val="9"/>
        <rFont val="標楷體"/>
        <family val="4"/>
        <charset val="136"/>
      </rPr>
      <t xml:space="preserve">原住民
</t>
    </r>
    <r>
      <rPr>
        <sz val="9"/>
        <rFont val="Times New Roman"/>
        <family val="1"/>
      </rPr>
      <t>Aboriginal</t>
    </r>
    <phoneticPr fontId="2" type="noConversion"/>
  </si>
  <si>
    <r>
      <rPr>
        <sz val="8"/>
        <rFont val="標楷體"/>
        <family val="4"/>
        <charset val="136"/>
      </rPr>
      <t xml:space="preserve">一般戶
</t>
    </r>
    <r>
      <rPr>
        <sz val="8"/>
        <rFont val="Times New Roman"/>
        <family val="1"/>
      </rPr>
      <t xml:space="preserve">General </t>
    </r>
    <phoneticPr fontId="2" type="noConversion"/>
  </si>
  <si>
    <r>
      <rPr>
        <sz val="8"/>
        <rFont val="標楷體"/>
        <family val="4"/>
        <charset val="136"/>
      </rPr>
      <t xml:space="preserve">一般
</t>
    </r>
    <r>
      <rPr>
        <sz val="8"/>
        <rFont val="Times New Roman"/>
        <family val="1"/>
      </rPr>
      <t xml:space="preserve">General </t>
    </r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</si>
  <si>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年第</t>
    </r>
    <r>
      <rPr>
        <sz val="10"/>
        <rFont val="Times New Roman"/>
        <family val="1"/>
      </rPr>
      <t>1~4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2019 Q1~4</t>
    </r>
    <phoneticPr fontId="7" type="noConversion"/>
  </si>
  <si>
    <r>
      <rPr>
        <sz val="9"/>
        <rFont val="標楷體"/>
        <family val="4"/>
        <charset val="136"/>
      </rPr>
      <t xml:space="preserve">一般戶
</t>
    </r>
    <r>
      <rPr>
        <sz val="9"/>
        <rFont val="Times New Roman"/>
        <family val="1"/>
      </rPr>
      <t xml:space="preserve">General </t>
    </r>
    <phoneticPr fontId="2" type="noConversion"/>
  </si>
  <si>
    <r>
      <rPr>
        <sz val="9"/>
        <rFont val="標楷體"/>
        <family val="4"/>
        <charset val="136"/>
      </rPr>
      <t>救助金額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Amount of Relief (NT)</t>
    </r>
    <phoneticPr fontId="6" type="noConversion"/>
  </si>
  <si>
    <r>
      <rPr>
        <sz val="9"/>
        <rFont val="標楷體"/>
        <family val="4"/>
        <charset val="136"/>
      </rPr>
      <t xml:space="preserve">一般
</t>
    </r>
    <r>
      <rPr>
        <sz val="9"/>
        <rFont val="Times New Roman"/>
        <family val="1"/>
      </rPr>
      <t xml:space="preserve">General </t>
    </r>
    <phoneticPr fontId="2" type="noConversion"/>
  </si>
  <si>
    <r>
      <t xml:space="preserve">  </t>
    </r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 xml:space="preserve"> New Taipei City </t>
    </r>
    <phoneticPr fontId="6" type="noConversion"/>
  </si>
  <si>
    <r>
      <t xml:space="preserve">  </t>
    </r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Taipei City </t>
    </r>
    <phoneticPr fontId="6" type="noConversion"/>
  </si>
  <si>
    <r>
      <t xml:space="preserve">  </t>
    </r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 </t>
    </r>
    <phoneticPr fontId="2" type="noConversion"/>
  </si>
  <si>
    <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 </t>
    </r>
    <phoneticPr fontId="6" type="noConversion"/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</si>
  <si>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  <phoneticPr fontId="6" type="noConversion"/>
  </si>
  <si>
    <r>
      <t xml:space="preserve">  </t>
    </r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 </t>
    </r>
    <phoneticPr fontId="6" type="noConversion"/>
  </si>
  <si>
    <r>
      <t xml:space="preserve">  </t>
    </r>
    <r>
      <rPr>
        <b/>
        <sz val="9"/>
        <rFont val="標楷體"/>
        <family val="4"/>
        <charset val="136"/>
      </rPr>
      <t>總</t>
    </r>
    <r>
      <rPr>
        <b/>
        <sz val="9"/>
        <rFont val="Times New Roman"/>
        <family val="1"/>
      </rPr>
      <t xml:space="preserve">    </t>
    </r>
    <r>
      <rPr>
        <b/>
        <sz val="9"/>
        <rFont val="標楷體"/>
        <family val="4"/>
        <charset val="136"/>
      </rPr>
      <t>計</t>
    </r>
    <r>
      <rPr>
        <b/>
        <sz val="9"/>
        <rFont val="Times New Roman"/>
        <family val="1"/>
      </rPr>
      <t xml:space="preserve">  Total </t>
    </r>
    <phoneticPr fontId="6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</si>
  <si>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7" type="noConversion"/>
  </si>
  <si>
    <r>
      <rPr>
        <sz val="10"/>
        <rFont val="標楷體"/>
        <family val="4"/>
        <charset val="136"/>
      </rPr>
      <t>上半年</t>
    </r>
    <r>
      <rPr>
        <sz val="10"/>
        <rFont val="Times New Roman"/>
        <family val="1"/>
      </rPr>
      <t>, Jan.-June</t>
    </r>
    <phoneticPr fontId="6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</si>
  <si>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7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</si>
  <si>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2023</t>
    </r>
    <phoneticPr fontId="7" type="noConversion"/>
  </si>
  <si>
    <r>
      <rPr>
        <sz val="9"/>
        <rFont val="標楷體"/>
        <family val="4"/>
        <charset val="136"/>
      </rPr>
      <t xml:space="preserve">地區別
</t>
    </r>
    <r>
      <rPr>
        <sz val="9"/>
        <rFont val="Times New Roman"/>
        <family val="1"/>
      </rPr>
      <t>Locality</t>
    </r>
    <phoneticPr fontId="6" type="noConversion"/>
  </si>
  <si>
    <r>
      <rPr>
        <sz val="9"/>
        <rFont val="標楷體"/>
        <family val="4"/>
        <charset val="136"/>
      </rPr>
      <t>收容所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所</t>
    </r>
    <r>
      <rPr>
        <sz val="9"/>
        <rFont val="Times New Roman"/>
        <family val="1"/>
      </rPr>
      <t>)
Temp. Sheltering Centers</t>
    </r>
    <phoneticPr fontId="2" type="noConversion"/>
  </si>
  <si>
    <r>
      <rPr>
        <sz val="9"/>
        <rFont val="標楷體"/>
        <family val="4"/>
        <charset val="136"/>
      </rPr>
      <t>受災人數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No. of Victims</t>
    </r>
    <phoneticPr fontId="2" type="noConversion"/>
  </si>
  <si>
    <r>
      <rPr>
        <sz val="9"/>
        <rFont val="標楷體"/>
        <family val="4"/>
        <charset val="136"/>
      </rPr>
      <t>住屋毀損安遷救助</t>
    </r>
    <r>
      <rPr>
        <sz val="9"/>
        <rFont val="Times New Roman"/>
        <family val="1"/>
      </rPr>
      <t>Moving Assistance</t>
    </r>
    <phoneticPr fontId="2" type="noConversion"/>
  </si>
  <si>
    <r>
      <rPr>
        <sz val="9"/>
        <rFont val="標楷體"/>
        <family val="4"/>
        <charset val="136"/>
      </rPr>
      <t>財務受損影響生計者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 
Losing Property Impacting living (Households)</t>
    </r>
    <phoneticPr fontId="2" type="noConversion"/>
  </si>
  <si>
    <r>
      <rPr>
        <sz val="9"/>
        <rFont val="標楷體"/>
        <family val="4"/>
        <charset val="136"/>
      </rPr>
      <t>救助金額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Amount of Relief (NT)</t>
    </r>
    <phoneticPr fontId="6" type="noConversion"/>
  </si>
  <si>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 xml:space="preserve"> Households</t>
    </r>
    <phoneticPr fontId="2" type="noConversion"/>
  </si>
  <si>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 xml:space="preserve"> Persons</t>
    </r>
    <phoneticPr fontId="2" type="noConversion"/>
  </si>
  <si>
    <r>
      <rPr>
        <sz val="9"/>
        <rFont val="標楷體"/>
        <family val="4"/>
        <charset val="136"/>
      </rPr>
      <t xml:space="preserve">一般戶
</t>
    </r>
    <r>
      <rPr>
        <sz val="9"/>
        <rFont val="Times New Roman"/>
        <family val="1"/>
      </rPr>
      <t xml:space="preserve">General </t>
    </r>
    <phoneticPr fontId="2" type="noConversion"/>
  </si>
  <si>
    <r>
      <rPr>
        <sz val="9"/>
        <rFont val="標楷體"/>
        <family val="4"/>
        <charset val="136"/>
      </rPr>
      <t xml:space="preserve">原住民戶
</t>
    </r>
    <r>
      <rPr>
        <sz val="9"/>
        <rFont val="Times New Roman"/>
        <family val="1"/>
      </rPr>
      <t>Aboriginal</t>
    </r>
    <phoneticPr fontId="2" type="noConversion"/>
  </si>
  <si>
    <r>
      <rPr>
        <sz val="9"/>
        <rFont val="標楷體"/>
        <family val="4"/>
        <charset val="136"/>
      </rPr>
      <t xml:space="preserve">一般
</t>
    </r>
    <r>
      <rPr>
        <sz val="9"/>
        <rFont val="Times New Roman"/>
        <family val="1"/>
      </rPr>
      <t xml:space="preserve">General </t>
    </r>
    <phoneticPr fontId="2" type="noConversion"/>
  </si>
  <si>
    <r>
      <rPr>
        <sz val="9"/>
        <rFont val="標楷體"/>
        <family val="4"/>
        <charset val="136"/>
      </rPr>
      <t xml:space="preserve">原住民
</t>
    </r>
    <r>
      <rPr>
        <sz val="9"/>
        <rFont val="Times New Roman"/>
        <family val="1"/>
      </rPr>
      <t>Aboriginal</t>
    </r>
    <phoneticPr fontId="2" type="noConversion"/>
  </si>
  <si>
    <r>
      <t xml:space="preserve">  </t>
    </r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 xml:space="preserve"> New Taipei City </t>
    </r>
    <phoneticPr fontId="6" type="noConversion"/>
  </si>
  <si>
    <r>
      <t xml:space="preserve">  </t>
    </r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Taipei City </t>
    </r>
    <phoneticPr fontId="6" type="noConversion"/>
  </si>
  <si>
    <r>
      <t xml:space="preserve">  </t>
    </r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 </t>
    </r>
    <phoneticPr fontId="2" type="noConversion"/>
  </si>
  <si>
    <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 </t>
    </r>
    <phoneticPr fontId="6" type="noConversion"/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</si>
  <si>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  <phoneticPr fontId="6" type="noConversion"/>
  </si>
  <si>
    <r>
      <t xml:space="preserve">  </t>
    </r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 </t>
    </r>
    <phoneticPr fontId="6" type="noConversion"/>
  </si>
  <si>
    <r>
      <t xml:space="preserve">  </t>
    </r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  </t>
    </r>
  </si>
  <si>
    <r>
      <t xml:space="preserve">  </t>
    </r>
    <r>
      <rPr>
        <sz val="9"/>
        <rFont val="標楷體"/>
        <family val="4"/>
        <charset val="136"/>
      </rPr>
      <t>新竹縣</t>
    </r>
    <r>
      <rPr>
        <sz val="9"/>
        <rFont val="Times New Roman"/>
        <family val="1"/>
      </rPr>
      <t xml:space="preserve"> Hsinchu County  </t>
    </r>
  </si>
  <si>
    <r>
      <t xml:space="preserve">  </t>
    </r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 xml:space="preserve"> Miaoli County  </t>
    </r>
  </si>
  <si>
    <r>
      <t xml:space="preserve">  </t>
    </r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 xml:space="preserve"> Changhua County  </t>
    </r>
  </si>
  <si>
    <r>
      <t xml:space="preserve">  </t>
    </r>
    <r>
      <rPr>
        <sz val="9"/>
        <rFont val="標楷體"/>
        <family val="4"/>
        <charset val="136"/>
      </rPr>
      <t>南投縣</t>
    </r>
    <r>
      <rPr>
        <sz val="9"/>
        <rFont val="Times New Roman"/>
        <family val="1"/>
      </rPr>
      <t xml:space="preserve"> Nantou County  </t>
    </r>
  </si>
  <si>
    <r>
      <t xml:space="preserve">  </t>
    </r>
    <r>
      <rPr>
        <sz val="9"/>
        <rFont val="標楷體"/>
        <family val="4"/>
        <charset val="136"/>
      </rPr>
      <t>雲林縣</t>
    </r>
    <r>
      <rPr>
        <sz val="9"/>
        <rFont val="Times New Roman"/>
        <family val="1"/>
      </rPr>
      <t xml:space="preserve"> Yunlin County  </t>
    </r>
  </si>
  <si>
    <r>
      <t xml:space="preserve">  </t>
    </r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 xml:space="preserve"> Chiayi County  </t>
    </r>
  </si>
  <si>
    <r>
      <t xml:space="preserve">  </t>
    </r>
    <r>
      <rPr>
        <sz val="9"/>
        <rFont val="標楷體"/>
        <family val="4"/>
        <charset val="136"/>
      </rPr>
      <t>屏東縣</t>
    </r>
    <r>
      <rPr>
        <sz val="9"/>
        <rFont val="Times New Roman"/>
        <family val="1"/>
      </rPr>
      <t xml:space="preserve"> Pingtung County  </t>
    </r>
  </si>
  <si>
    <r>
      <t xml:space="preserve">  </t>
    </r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 xml:space="preserve"> Taitung County  </t>
    </r>
  </si>
  <si>
    <r>
      <t xml:space="preserve">  </t>
    </r>
    <r>
      <rPr>
        <sz val="9"/>
        <rFont val="標楷體"/>
        <family val="4"/>
        <charset val="136"/>
      </rPr>
      <t>花蓮縣</t>
    </r>
    <r>
      <rPr>
        <sz val="9"/>
        <rFont val="Times New Roman"/>
        <family val="1"/>
      </rPr>
      <t xml:space="preserve"> Hualien County  </t>
    </r>
  </si>
  <si>
    <r>
      <t xml:space="preserve">  </t>
    </r>
    <r>
      <rPr>
        <sz val="9"/>
        <rFont val="標楷體"/>
        <family val="4"/>
        <charset val="136"/>
      </rPr>
      <t>澎湖縣</t>
    </r>
    <r>
      <rPr>
        <sz val="9"/>
        <rFont val="Times New Roman"/>
        <family val="1"/>
      </rPr>
      <t xml:space="preserve"> Penghu County  </t>
    </r>
  </si>
  <si>
    <r>
      <t xml:space="preserve">  </t>
    </r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 xml:space="preserve"> Keelung City </t>
    </r>
  </si>
  <si>
    <r>
      <t xml:space="preserve">  </t>
    </r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 xml:space="preserve"> Hsinchu City </t>
    </r>
  </si>
  <si>
    <r>
      <t xml:space="preserve">  </t>
    </r>
    <r>
      <rPr>
        <sz val="9"/>
        <rFont val="標楷體"/>
        <family val="4"/>
        <charset val="136"/>
      </rPr>
      <t>嘉義市</t>
    </r>
    <r>
      <rPr>
        <sz val="9"/>
        <rFont val="Times New Roman"/>
        <family val="1"/>
      </rPr>
      <t xml:space="preserve"> Chiayi City </t>
    </r>
  </si>
  <si>
    <r>
      <t xml:space="preserve">  </t>
    </r>
    <r>
      <rPr>
        <sz val="9"/>
        <rFont val="標楷體"/>
        <family val="4"/>
        <charset val="136"/>
      </rPr>
      <t>金門縣</t>
    </r>
    <r>
      <rPr>
        <sz val="9"/>
        <rFont val="Times New Roman"/>
        <family val="1"/>
      </rPr>
      <t xml:space="preserve"> Kinmen County </t>
    </r>
  </si>
  <si>
    <r>
      <t xml:space="preserve">  </t>
    </r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Lienchiang County  </t>
    </r>
  </si>
  <si>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別</t>
    </r>
    <r>
      <rPr>
        <sz val="9"/>
        <rFont val="Times New Roman"/>
        <family val="1"/>
      </rPr>
      <t xml:space="preserve"> 
Year (Quarter)</t>
    </r>
    <phoneticPr fontId="2" type="noConversion"/>
  </si>
  <si>
    <r>
      <rPr>
        <sz val="9"/>
        <rFont val="標楷體"/>
        <family val="4"/>
        <charset val="136"/>
      </rPr>
      <t>收容所</t>
    </r>
    <r>
      <rPr>
        <sz val="9"/>
        <rFont val="Times New Roman"/>
        <family val="1"/>
      </rPr>
      <t xml:space="preserve"> 
Temp. Sheltering Centers</t>
    </r>
    <phoneticPr fontId="2" type="noConversion"/>
  </si>
  <si>
    <r>
      <rPr>
        <sz val="9"/>
        <rFont val="標楷體"/>
        <family val="4"/>
        <charset val="136"/>
      </rPr>
      <t>受災人數</t>
    </r>
    <r>
      <rPr>
        <sz val="9"/>
        <rFont val="Times New Roman"/>
        <family val="1"/>
      </rPr>
      <t xml:space="preserve"> 
No. of Victims</t>
    </r>
    <phoneticPr fontId="2" type="noConversion"/>
  </si>
  <si>
    <r>
      <rPr>
        <sz val="9"/>
        <rFont val="標楷體"/>
        <family val="4"/>
        <charset val="136"/>
      </rPr>
      <t>財務受損影響生計者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 xml:space="preserve">) </t>
    </r>
    <phoneticPr fontId="2" type="noConversion"/>
  </si>
  <si>
    <r>
      <rPr>
        <sz val="9"/>
        <rFont val="標楷體"/>
        <family val="4"/>
        <charset val="136"/>
      </rPr>
      <t>總救助金額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</t>
    </r>
  </si>
  <si>
    <r>
      <t>88</t>
    </r>
    <r>
      <rPr>
        <b/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 xml:space="preserve">1999 </t>
    </r>
    <phoneticPr fontId="7" type="noConversion"/>
  </si>
  <si>
    <r>
      <t>90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2001</t>
    </r>
    <phoneticPr fontId="7" type="noConversion"/>
  </si>
  <si>
    <r>
      <t xml:space="preserve"> </t>
    </r>
    <r>
      <rPr>
        <sz val="9"/>
        <rFont val="標楷體"/>
        <family val="4"/>
        <charset val="136"/>
      </rPr>
      <t>第一季</t>
    </r>
    <r>
      <rPr>
        <sz val="9"/>
        <rFont val="Times New Roman"/>
        <family val="1"/>
      </rPr>
      <t xml:space="preserve"> 1st Qua.</t>
    </r>
  </si>
  <si>
    <r>
      <t xml:space="preserve"> </t>
    </r>
    <r>
      <rPr>
        <sz val="9"/>
        <rFont val="標楷體"/>
        <family val="4"/>
        <charset val="136"/>
      </rPr>
      <t>第二季</t>
    </r>
    <r>
      <rPr>
        <sz val="9"/>
        <rFont val="Times New Roman"/>
        <family val="1"/>
      </rPr>
      <t xml:space="preserve"> 2nd Qua.</t>
    </r>
  </si>
  <si>
    <r>
      <t xml:space="preserve"> </t>
    </r>
    <r>
      <rPr>
        <sz val="9"/>
        <rFont val="標楷體"/>
        <family val="4"/>
        <charset val="136"/>
      </rPr>
      <t>第三季</t>
    </r>
    <r>
      <rPr>
        <sz val="9"/>
        <rFont val="Times New Roman"/>
        <family val="1"/>
      </rPr>
      <t xml:space="preserve"> 3rd Qua.</t>
    </r>
  </si>
  <si>
    <r>
      <t xml:space="preserve"> </t>
    </r>
    <r>
      <rPr>
        <sz val="9"/>
        <rFont val="標楷體"/>
        <family val="4"/>
        <charset val="136"/>
      </rPr>
      <t>第四季</t>
    </r>
    <r>
      <rPr>
        <sz val="9"/>
        <rFont val="Times New Roman"/>
        <family val="1"/>
      </rPr>
      <t xml:space="preserve"> 4th Qua.</t>
    </r>
  </si>
  <si>
    <r>
      <t>91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2002</t>
    </r>
    <phoneticPr fontId="7" type="noConversion"/>
  </si>
  <si>
    <r>
      <t>92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2003</t>
    </r>
    <phoneticPr fontId="7" type="noConversion"/>
  </si>
  <si>
    <r>
      <t>93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2004 </t>
    </r>
    <phoneticPr fontId="7" type="noConversion"/>
  </si>
  <si>
    <r>
      <t>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2005 </t>
    </r>
    <phoneticPr fontId="7" type="noConversion"/>
  </si>
  <si>
    <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2006</t>
    </r>
    <phoneticPr fontId="7" type="noConversion"/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</si>
  <si>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2007</t>
    </r>
    <phoneticPr fontId="7" type="noConversion"/>
  </si>
  <si>
    <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2008</t>
    </r>
    <phoneticPr fontId="7" type="noConversion"/>
  </si>
  <si>
    <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2009</t>
    </r>
    <phoneticPr fontId="7" type="noConversion"/>
  </si>
  <si>
    <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2010</t>
    </r>
    <phoneticPr fontId="7" type="noConversion"/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</si>
  <si>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2011</t>
    </r>
    <phoneticPr fontId="7" type="noConversion"/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</si>
  <si>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2012</t>
    </r>
    <phoneticPr fontId="7" type="noConversion"/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</si>
  <si>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2013</t>
    </r>
    <phoneticPr fontId="7" type="noConversion"/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</si>
  <si>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2014</t>
    </r>
    <phoneticPr fontId="7" type="noConversion"/>
  </si>
  <si>
    <r>
      <t xml:space="preserve"> </t>
    </r>
    <r>
      <rPr>
        <sz val="9"/>
        <rFont val="標楷體"/>
        <family val="4"/>
        <charset val="136"/>
      </rPr>
      <t>第一季</t>
    </r>
    <r>
      <rPr>
        <sz val="9"/>
        <rFont val="Times New Roman"/>
        <family val="1"/>
      </rPr>
      <t xml:space="preserve"> Q1</t>
    </r>
    <phoneticPr fontId="7" type="noConversion"/>
  </si>
  <si>
    <r>
      <t xml:space="preserve"> </t>
    </r>
    <r>
      <rPr>
        <sz val="9"/>
        <rFont val="標楷體"/>
        <family val="4"/>
        <charset val="136"/>
      </rPr>
      <t>第二季</t>
    </r>
    <r>
      <rPr>
        <sz val="9"/>
        <rFont val="Times New Roman"/>
        <family val="1"/>
      </rPr>
      <t xml:space="preserve"> Q2</t>
    </r>
    <phoneticPr fontId="7" type="noConversion"/>
  </si>
  <si>
    <r>
      <t xml:space="preserve"> </t>
    </r>
    <r>
      <rPr>
        <sz val="9"/>
        <rFont val="標楷體"/>
        <family val="4"/>
        <charset val="136"/>
      </rPr>
      <t>第三季</t>
    </r>
    <r>
      <rPr>
        <sz val="9"/>
        <rFont val="Times New Roman"/>
        <family val="1"/>
      </rPr>
      <t xml:space="preserve"> Q3</t>
    </r>
    <phoneticPr fontId="7" type="noConversion"/>
  </si>
  <si>
    <r>
      <t xml:space="preserve"> </t>
    </r>
    <r>
      <rPr>
        <sz val="9"/>
        <rFont val="標楷體"/>
        <family val="4"/>
        <charset val="136"/>
      </rPr>
      <t>第四季</t>
    </r>
    <r>
      <rPr>
        <sz val="9"/>
        <rFont val="Times New Roman"/>
        <family val="1"/>
      </rPr>
      <t xml:space="preserve"> Q4</t>
    </r>
    <phoneticPr fontId="7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</si>
  <si>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2015</t>
    </r>
    <phoneticPr fontId="7" type="noConversion"/>
  </si>
  <si>
    <r>
      <rPr>
        <sz val="9"/>
        <rFont val="標楷體"/>
        <family val="4"/>
        <charset val="136"/>
      </rPr>
      <t>財務受損影響生計者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 
Losing Property Impacting Living (Households)</t>
    </r>
    <phoneticPr fontId="2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</si>
  <si>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2016</t>
    </r>
    <phoneticPr fontId="7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</si>
  <si>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2017</t>
    </r>
    <phoneticPr fontId="7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</si>
  <si>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2018</t>
    </r>
    <phoneticPr fontId="7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</si>
  <si>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2019   </t>
    </r>
    <phoneticPr fontId="7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</si>
  <si>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2020</t>
    </r>
    <phoneticPr fontId="7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</si>
  <si>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2021</t>
    </r>
    <phoneticPr fontId="7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</si>
  <si>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2022</t>
    </r>
    <phoneticPr fontId="7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</si>
  <si>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</si>
  <si>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 xml:space="preserve">地區別
</t>
    </r>
    <r>
      <rPr>
        <sz val="9"/>
        <rFont val="Times New Roman"/>
        <family val="1"/>
      </rPr>
      <t>Locality</t>
    </r>
    <phoneticPr fontId="2" type="noConversion"/>
  </si>
  <si>
    <r>
      <rPr>
        <sz val="8"/>
        <rFont val="標楷體"/>
        <family val="4"/>
        <charset val="136"/>
      </rPr>
      <t>災害救助</t>
    </r>
    <r>
      <rPr>
        <sz val="8"/>
        <rFont val="Times New Roman"/>
        <family val="1"/>
      </rPr>
      <t xml:space="preserve">   Aid for Disaster</t>
    </r>
  </si>
  <si>
    <r>
      <rPr>
        <sz val="8"/>
        <rFont val="標楷體"/>
        <family val="4"/>
        <charset val="136"/>
      </rPr>
      <t>財務受損影響生計者</t>
    </r>
    <r>
      <rPr>
        <sz val="8"/>
        <rFont val="Times New Roman"/>
        <family val="1"/>
      </rPr>
      <t xml:space="preserve"> (</t>
    </r>
    <r>
      <rPr>
        <sz val="8"/>
        <rFont val="標楷體"/>
        <family val="4"/>
        <charset val="136"/>
      </rPr>
      <t>戶</t>
    </r>
    <r>
      <rPr>
        <sz val="8"/>
        <rFont val="Times New Roman"/>
        <family val="1"/>
      </rPr>
      <t xml:space="preserve">) </t>
    </r>
    <phoneticPr fontId="2" type="noConversion"/>
  </si>
  <si>
    <r>
      <rPr>
        <sz val="8"/>
        <rFont val="標楷體"/>
        <family val="4"/>
        <charset val="136"/>
      </rPr>
      <t>死亡</t>
    </r>
    <phoneticPr fontId="2" type="noConversion"/>
  </si>
  <si>
    <r>
      <rPr>
        <sz val="8"/>
        <rFont val="標楷體"/>
        <family val="4"/>
        <charset val="136"/>
      </rPr>
      <t>失蹤</t>
    </r>
    <phoneticPr fontId="2" type="noConversion"/>
  </si>
  <si>
    <r>
      <rPr>
        <sz val="8"/>
        <rFont val="標楷體"/>
        <family val="4"/>
        <charset val="136"/>
      </rPr>
      <t>重傷</t>
    </r>
    <phoneticPr fontId="2" type="noConversion"/>
  </si>
  <si>
    <r>
      <rPr>
        <sz val="8"/>
        <rFont val="標楷體"/>
        <family val="4"/>
        <charset val="136"/>
      </rPr>
      <t>其他</t>
    </r>
    <phoneticPr fontId="2" type="noConversion"/>
  </si>
  <si>
    <r>
      <rPr>
        <sz val="8"/>
        <rFont val="標楷體"/>
        <family val="4"/>
        <charset val="136"/>
      </rPr>
      <t>戶數</t>
    </r>
    <phoneticPr fontId="2" type="noConversion"/>
  </si>
  <si>
    <r>
      <rPr>
        <sz val="8"/>
        <rFont val="標楷體"/>
        <family val="4"/>
        <charset val="136"/>
      </rPr>
      <t>人數</t>
    </r>
    <phoneticPr fontId="2" type="noConversion"/>
  </si>
  <si>
    <r>
      <t xml:space="preserve">  </t>
    </r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Taipei City </t>
    </r>
  </si>
  <si>
    <r>
      <t xml:space="preserve">  </t>
    </r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 </t>
    </r>
  </si>
  <si>
    <r>
      <rPr>
        <sz val="9"/>
        <rFont val="標楷體"/>
        <family val="4"/>
        <charset val="136"/>
      </rPr>
      <t>核年季</t>
    </r>
    <phoneticPr fontId="2" type="noConversion"/>
  </si>
  <si>
    <r>
      <rPr>
        <sz val="9"/>
        <rFont val="標楷體"/>
        <family val="4"/>
        <charset val="136"/>
      </rPr>
      <t>核總計</t>
    </r>
    <phoneticPr fontId="2" type="noConversion"/>
  </si>
  <si>
    <r>
      <rPr>
        <sz val="9"/>
        <rFont val="標楷體"/>
        <family val="4"/>
        <charset val="136"/>
      </rPr>
      <t>核台灣</t>
    </r>
    <phoneticPr fontId="2" type="noConversion"/>
  </si>
  <si>
    <r>
      <rPr>
        <sz val="9"/>
        <rFont val="標楷體"/>
        <family val="4"/>
        <charset val="136"/>
      </rPr>
      <t>核福建</t>
    </r>
    <phoneticPr fontId="2" type="noConversion"/>
  </si>
  <si>
    <r>
      <rPr>
        <sz val="8"/>
        <rFont val="標楷體"/>
        <family val="4"/>
        <charset val="136"/>
      </rPr>
      <t>收容所</t>
    </r>
    <r>
      <rPr>
        <sz val="8"/>
        <rFont val="Times New Roman"/>
        <family val="1"/>
      </rPr>
      <t xml:space="preserve"> 
Temp. Sheltering Centers</t>
    </r>
    <phoneticPr fontId="2" type="noConversion"/>
  </si>
  <si>
    <r>
      <rPr>
        <sz val="8"/>
        <rFont val="標楷體"/>
        <family val="4"/>
        <charset val="136"/>
      </rPr>
      <t>受災人數</t>
    </r>
    <r>
      <rPr>
        <sz val="8"/>
        <rFont val="Times New Roman"/>
        <family val="1"/>
      </rPr>
      <t xml:space="preserve"> 
No. of Victims</t>
    </r>
    <phoneticPr fontId="2" type="noConversion"/>
  </si>
  <si>
    <r>
      <rPr>
        <sz val="8"/>
        <rFont val="標楷體"/>
        <family val="4"/>
        <charset val="136"/>
      </rPr>
      <t>住屋毀損安遷救助</t>
    </r>
    <r>
      <rPr>
        <sz val="8"/>
        <rFont val="Times New Roman"/>
        <family val="1"/>
      </rPr>
      <t>Moving Assistance</t>
    </r>
    <phoneticPr fontId="2" type="noConversion"/>
  </si>
  <si>
    <r>
      <rPr>
        <sz val="8"/>
        <rFont val="標楷體"/>
        <family val="4"/>
        <charset val="136"/>
      </rPr>
      <t>所數</t>
    </r>
    <phoneticPr fontId="2" type="noConversion"/>
  </si>
  <si>
    <r>
      <rPr>
        <sz val="8"/>
        <rFont val="標楷體"/>
        <family val="4"/>
        <charset val="136"/>
      </rPr>
      <t>臨時收容災民</t>
    </r>
    <phoneticPr fontId="2" type="noConversion"/>
  </si>
  <si>
    <r>
      <t xml:space="preserve">  </t>
    </r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 xml:space="preserve"> New Taipei City </t>
    </r>
  </si>
  <si>
    <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 </t>
    </r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</si>
  <si>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</si>
  <si>
    <r>
      <rPr>
        <sz val="8"/>
        <rFont val="標楷體"/>
        <family val="4"/>
        <charset val="136"/>
      </rPr>
      <t xml:space="preserve">總救助金額
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千元</t>
    </r>
    <r>
      <rPr>
        <sz val="8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</si>
  <si>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2015</t>
    </r>
    <phoneticPr fontId="2" type="noConversion"/>
  </si>
  <si>
    <r>
      <t xml:space="preserve">  </t>
    </r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 </t>
    </r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</si>
  <si>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1~4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 2017 Q1~4</t>
    </r>
    <phoneticPr fontId="2" type="noConversion"/>
  </si>
  <si>
    <r>
      <rPr>
        <sz val="9"/>
        <rFont val="標楷體"/>
        <family val="4"/>
        <charset val="136"/>
      </rPr>
      <t>救助金額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Amount of relief (NT)</t>
    </r>
    <phoneticPr fontId="6" type="noConversion"/>
  </si>
  <si>
    <r>
      <rPr>
        <sz val="9"/>
        <rFont val="標楷體"/>
        <family val="4"/>
        <charset val="136"/>
      </rPr>
      <t>註：受</t>
    </r>
    <r>
      <rPr>
        <sz val="9"/>
        <rFont val="Times New Roman"/>
        <family val="1"/>
      </rPr>
      <t>0207</t>
    </r>
    <r>
      <rPr>
        <sz val="9"/>
        <rFont val="標楷體"/>
        <family val="4"/>
        <charset val="136"/>
      </rPr>
      <t>花蓮地震及</t>
    </r>
    <r>
      <rPr>
        <sz val="9"/>
        <rFont val="Times New Roman"/>
        <family val="1"/>
      </rPr>
      <t>823</t>
    </r>
    <r>
      <rPr>
        <sz val="9"/>
        <rFont val="標楷體"/>
        <family val="4"/>
        <charset val="136"/>
      </rPr>
      <t>南部水患影響，致災害救助金額較上年增加。</t>
    </r>
    <phoneticPr fontId="6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</si>
  <si>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年第</t>
    </r>
    <r>
      <rPr>
        <sz val="10"/>
        <rFont val="Times New Roman"/>
        <family val="1"/>
      </rPr>
      <t>1~4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2020 Q1~4</t>
    </r>
    <phoneticPr fontId="7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</si>
  <si>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年第</t>
    </r>
    <r>
      <rPr>
        <sz val="10"/>
        <rFont val="Times New Roman"/>
        <family val="1"/>
      </rPr>
      <t>1~4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2021 Q1~4</t>
    </r>
    <phoneticPr fontId="7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</si>
  <si>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年第</t>
    </r>
    <r>
      <rPr>
        <sz val="10"/>
        <rFont val="Times New Roman"/>
        <family val="1"/>
      </rPr>
      <t>1~4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2022 Q1~4</t>
    </r>
    <phoneticPr fontId="7" type="noConversion"/>
  </si>
  <si>
    <r>
      <rPr>
        <b/>
        <sz val="14"/>
        <rFont val="標楷體"/>
        <family val="4"/>
        <charset val="136"/>
      </rPr>
      <t>遭受災害救助情形</t>
    </r>
    <r>
      <rPr>
        <b/>
        <sz val="14"/>
        <rFont val="Times New Roman"/>
        <family val="1"/>
      </rPr>
      <t xml:space="preserve">  Aid for Disaster</t>
    </r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</si>
  <si>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2025</t>
    </r>
    <phoneticPr fontId="7" type="noConversion"/>
  </si>
  <si>
    <r>
      <rPr>
        <sz val="10"/>
        <rFont val="標楷體"/>
        <family val="4"/>
        <charset val="136"/>
      </rPr>
      <t>下半年</t>
    </r>
    <r>
      <rPr>
        <sz val="10"/>
        <rFont val="Times New Roman"/>
        <family val="1"/>
      </rPr>
      <t>, July-Dec</t>
    </r>
    <phoneticPr fontId="6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</si>
  <si>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phoneticPr fontId="7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</si>
  <si>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2026</t>
    </r>
    <phoneticPr fontId="7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</si>
  <si>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2025</t>
    </r>
    <phoneticPr fontId="7" type="noConversion"/>
  </si>
  <si>
    <r>
      <t>115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2026</t>
    </r>
    <phoneticPr fontId="7" type="noConversion"/>
  </si>
  <si>
    <r>
      <rPr>
        <b/>
        <sz val="10"/>
        <rFont val="標楷體"/>
        <family val="4"/>
        <charset val="136"/>
      </rPr>
      <t>上半年</t>
    </r>
    <r>
      <rPr>
        <b/>
        <sz val="10"/>
        <rFont val="Times New Roman"/>
        <family val="1"/>
      </rPr>
      <t>, Jan.-June</t>
    </r>
    <phoneticPr fontId="6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</si>
  <si>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2026/08/31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</si>
</sst>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;\-#,##0;&quot;－&quot;"/>
    <numFmt numFmtId="177" formatCode="#,##0_ "/>
    <numFmt numFmtId="178" formatCode="##,##0"/>
  </numFmts>
  <fonts count="32" x14ac:knownFonts="1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12"/>
      <name val="Times New Roman"/>
      <family val="1"/>
    </font>
    <font>
      <sz val="8"/>
      <name val="Times New Roman"/>
      <family val="1"/>
    </font>
    <font>
      <b/>
      <sz val="9"/>
      <name val="Times New Roman"/>
      <family val="1"/>
    </font>
    <font>
      <sz val="9"/>
      <name val="細明體"/>
      <family val="3"/>
      <charset val="136"/>
    </font>
    <font>
      <sz val="9"/>
      <name val="Microsoft YaHei"/>
      <family val="2"/>
      <charset val="136"/>
    </font>
    <font>
      <b/>
      <sz val="12"/>
      <name val="Times New Roman"/>
      <family val="1"/>
    </font>
    <font>
      <b/>
      <sz val="9"/>
      <color indexed="8"/>
      <name val="Times New Roman"/>
      <family val="1"/>
    </font>
    <font>
      <b/>
      <sz val="9"/>
      <color indexed="8"/>
      <name val="新細明體"/>
      <family val="1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b/>
      <sz val="9"/>
      <name val="標楷體"/>
      <family val="4"/>
      <charset val="136"/>
    </font>
    <font>
      <sz val="7"/>
      <name val="Times New Roman"/>
      <family val="1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sz val="9"/>
      <color indexed="36"/>
      <name val="Times New Roman"/>
      <family val="1"/>
    </font>
    <font>
      <sz val="9"/>
      <color indexed="36"/>
      <name val="標楷體"/>
      <family val="4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rgb="FF7030A0"/>
      <name val="Times New Roman"/>
      <family val="1"/>
    </font>
    <font>
      <b/>
      <sz val="9"/>
      <color rgb="FF7030A0"/>
      <name val="Times New Roman"/>
      <family val="1"/>
    </font>
    <font>
      <sz val="10"/>
      <name val="Times New Roman"/>
      <family val="4"/>
      <charset val="136"/>
    </font>
    <font>
      <sz val="12"/>
      <name val="新細明體"/>
      <family val="1"/>
      <charset val="136"/>
    </font>
    <font>
      <b/>
      <sz val="10"/>
      <name val="標楷體"/>
      <family val="4"/>
      <charset val="136"/>
    </font>
    <font>
      <b/>
      <sz val="10"/>
      <name val="Times New Roman"/>
      <family val="1"/>
    </font>
    <font>
      <sz val="9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28" fillId="0" borderId="0"/>
  </cellStyleXfs>
  <cellXfs count="105">
    <xf numFmtId="0" fontId="0" fillId="0" borderId="0" xfId="0"/>
    <xf numFmtId="0" fontId="5" fillId="0" borderId="0" xfId="0" applyFont="1"/>
    <xf numFmtId="0" fontId="4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76" fontId="5" fillId="0" borderId="0" xfId="1" applyNumberFormat="1" applyFont="1" applyFill="1" applyBorder="1" applyAlignment="1" applyProtection="1">
      <alignment horizontal="right"/>
    </xf>
    <xf numFmtId="177" fontId="5" fillId="0" borderId="0" xfId="0" applyNumberFormat="1" applyFont="1"/>
    <xf numFmtId="0" fontId="8" fillId="0" borderId="0" xfId="0" applyFont="1" applyAlignment="1">
      <alignment vertical="center"/>
    </xf>
    <xf numFmtId="0" fontId="4" fillId="0" borderId="6" xfId="0" applyFont="1" applyBorder="1" applyAlignment="1">
      <alignment horizontal="center" vertical="center" wrapText="1"/>
    </xf>
    <xf numFmtId="176" fontId="5" fillId="0" borderId="8" xfId="0" applyNumberFormat="1" applyFont="1" applyBorder="1" applyAlignment="1">
      <alignment horizontal="right"/>
    </xf>
    <xf numFmtId="176" fontId="5" fillId="0" borderId="11" xfId="0" applyNumberFormat="1" applyFont="1" applyBorder="1" applyAlignment="1">
      <alignment horizontal="right"/>
    </xf>
    <xf numFmtId="176" fontId="5" fillId="0" borderId="12" xfId="1" applyNumberFormat="1" applyFont="1" applyFill="1" applyBorder="1" applyAlignment="1" applyProtection="1">
      <alignment horizontal="right"/>
    </xf>
    <xf numFmtId="176" fontId="5" fillId="0" borderId="13" xfId="1" applyNumberFormat="1" applyFont="1" applyFill="1" applyBorder="1" applyAlignment="1" applyProtection="1">
      <alignment horizontal="right"/>
    </xf>
    <xf numFmtId="176" fontId="5" fillId="0" borderId="14" xfId="1" applyNumberFormat="1" applyFont="1" applyFill="1" applyBorder="1" applyAlignment="1" applyProtection="1">
      <alignment horizontal="right"/>
    </xf>
    <xf numFmtId="0" fontId="0" fillId="0" borderId="15" xfId="0" applyBorder="1" applyAlignment="1">
      <alignment horizontal="left" indent="1"/>
    </xf>
    <xf numFmtId="0" fontId="0" fillId="0" borderId="0" xfId="0" applyAlignment="1">
      <alignment horizontal="left" indent="1"/>
    </xf>
    <xf numFmtId="0" fontId="0" fillId="0" borderId="16" xfId="0" applyBorder="1" applyAlignment="1">
      <alignment horizontal="left" indent="1"/>
    </xf>
    <xf numFmtId="0" fontId="4" fillId="0" borderId="17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left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/>
    </xf>
    <xf numFmtId="3" fontId="0" fillId="0" borderId="14" xfId="0" applyNumberFormat="1" applyBorder="1" applyAlignment="1">
      <alignment horizontal="right"/>
    </xf>
    <xf numFmtId="3" fontId="0" fillId="0" borderId="0" xfId="0" applyNumberFormat="1"/>
    <xf numFmtId="0" fontId="15" fillId="0" borderId="0" xfId="0" applyFont="1" applyAlignment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76" fontId="0" fillId="0" borderId="14" xfId="0" applyNumberFormat="1" applyBorder="1" applyAlignment="1">
      <alignment horizontal="right"/>
    </xf>
    <xf numFmtId="176" fontId="0" fillId="0" borderId="0" xfId="0" applyNumberFormat="1" applyAlignment="1">
      <alignment horizontal="right"/>
    </xf>
    <xf numFmtId="176" fontId="0" fillId="0" borderId="19" xfId="0" applyNumberFormat="1" applyBorder="1" applyAlignment="1">
      <alignment horizontal="right"/>
    </xf>
    <xf numFmtId="176" fontId="0" fillId="0" borderId="5" xfId="0" applyNumberFormat="1" applyBorder="1" applyAlignment="1">
      <alignment horizontal="right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7" xfId="0" applyFont="1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176" fontId="0" fillId="0" borderId="0" xfId="0" applyNumberFormat="1"/>
    <xf numFmtId="0" fontId="19" fillId="0" borderId="20" xfId="0" applyFont="1" applyBorder="1" applyAlignment="1">
      <alignment horizontal="left" vertical="center"/>
    </xf>
    <xf numFmtId="0" fontId="25" fillId="0" borderId="15" xfId="0" applyFont="1" applyBorder="1" applyAlignment="1">
      <alignment horizontal="left" indent="1"/>
    </xf>
    <xf numFmtId="176" fontId="25" fillId="0" borderId="14" xfId="0" applyNumberFormat="1" applyFont="1" applyBorder="1" applyAlignment="1">
      <alignment horizontal="right"/>
    </xf>
    <xf numFmtId="176" fontId="25" fillId="0" borderId="0" xfId="0" applyNumberFormat="1" applyFont="1" applyAlignment="1">
      <alignment horizontal="right"/>
    </xf>
    <xf numFmtId="0" fontId="26" fillId="0" borderId="0" xfId="0" applyFont="1"/>
    <xf numFmtId="0" fontId="25" fillId="0" borderId="16" xfId="0" applyFont="1" applyBorder="1" applyAlignment="1">
      <alignment horizontal="left" indent="1"/>
    </xf>
    <xf numFmtId="176" fontId="25" fillId="0" borderId="19" xfId="0" applyNumberFormat="1" applyFont="1" applyBorder="1" applyAlignment="1">
      <alignment horizontal="right"/>
    </xf>
    <xf numFmtId="0" fontId="5" fillId="0" borderId="7" xfId="0" applyFont="1" applyBorder="1" applyAlignment="1">
      <alignment horizontal="left"/>
    </xf>
    <xf numFmtId="3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19" fillId="0" borderId="0" xfId="0" applyFont="1" applyAlignment="1">
      <alignment horizontal="left" vertical="center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176" fontId="0" fillId="0" borderId="19" xfId="0" applyNumberFormat="1" applyBorder="1" applyAlignment="1">
      <alignment horizontal="right" vertical="center"/>
    </xf>
    <xf numFmtId="176" fontId="0" fillId="0" borderId="5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0" fontId="25" fillId="0" borderId="0" xfId="0" applyFont="1"/>
    <xf numFmtId="0" fontId="5" fillId="0" borderId="15" xfId="0" applyFont="1" applyBorder="1" applyAlignment="1">
      <alignment horizontal="left" indent="1"/>
    </xf>
    <xf numFmtId="176" fontId="0" fillId="0" borderId="21" xfId="0" applyNumberFormat="1" applyBorder="1" applyAlignment="1">
      <alignment horizontal="right"/>
    </xf>
    <xf numFmtId="176" fontId="0" fillId="0" borderId="6" xfId="0" applyNumberFormat="1" applyBorder="1" applyAlignment="1">
      <alignment horizontal="right"/>
    </xf>
    <xf numFmtId="0" fontId="27" fillId="0" borderId="0" xfId="0" applyFont="1" applyAlignment="1">
      <alignment horizontal="left" vertical="center"/>
    </xf>
    <xf numFmtId="0" fontId="0" fillId="0" borderId="9" xfId="0" applyBorder="1" applyAlignment="1">
      <alignment horizontal="left" indent="1"/>
    </xf>
    <xf numFmtId="0" fontId="5" fillId="0" borderId="9" xfId="0" applyFont="1" applyBorder="1" applyAlignment="1">
      <alignment horizontal="left" indent="1"/>
    </xf>
    <xf numFmtId="0" fontId="5" fillId="0" borderId="9" xfId="0" applyFont="1" applyBorder="1" applyAlignment="1">
      <alignment horizontal="left"/>
    </xf>
    <xf numFmtId="176" fontId="0" fillId="0" borderId="0" xfId="1" applyNumberFormat="1" applyFont="1" applyFill="1" applyBorder="1" applyAlignment="1" applyProtection="1">
      <alignment horizontal="right"/>
    </xf>
    <xf numFmtId="176" fontId="0" fillId="0" borderId="14" xfId="1" applyNumberFormat="1" applyFont="1" applyFill="1" applyBorder="1" applyAlignment="1" applyProtection="1">
      <alignment horizontal="right"/>
    </xf>
    <xf numFmtId="0" fontId="19" fillId="0" borderId="9" xfId="2" applyFont="1" applyBorder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20" xfId="0" applyBorder="1" applyAlignment="1">
      <alignment vertical="center" wrapText="1"/>
    </xf>
    <xf numFmtId="0" fontId="31" fillId="0" borderId="0" xfId="0" applyFont="1" applyAlignment="1">
      <alignment vertical="center"/>
    </xf>
    <xf numFmtId="178" fontId="0" fillId="0" borderId="0" xfId="0" applyNumberFormat="1"/>
    <xf numFmtId="176" fontId="5" fillId="0" borderId="0" xfId="0" applyNumberFormat="1" applyFont="1" applyAlignment="1">
      <alignment horizontal="right"/>
    </xf>
    <xf numFmtId="0" fontId="0" fillId="0" borderId="5" xfId="0" applyBorder="1"/>
    <xf numFmtId="0" fontId="30" fillId="0" borderId="9" xfId="2" applyFont="1" applyBorder="1" applyAlignment="1">
      <alignment horizontal="center" wrapText="1"/>
    </xf>
    <xf numFmtId="0" fontId="0" fillId="0" borderId="25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1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10" xfId="0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</cellXfs>
  <cellStyles count="3">
    <cellStyle name="一般" xfId="0" builtinId="0"/>
    <cellStyle name="一般_十年長照上網" xfId="2" xr:uid="{00000000-0005-0000-0000-000001000000}"/>
    <cellStyle name="千分位[0]" xfId="1" builtinId="6"/>
  </cellStyles>
  <dxfs count="1"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154"/>
  <sheetViews>
    <sheetView tabSelected="1" zoomScaleNormal="100" workbookViewId="0">
      <pane xSplit="1" ySplit="93" topLeftCell="B94" activePane="bottomRight" state="frozen"/>
      <selection pane="topRight" activeCell="B1" sqref="B1"/>
      <selection pane="bottomLeft" activeCell="A94" sqref="A94"/>
      <selection pane="bottomRight" activeCell="C158" sqref="C158"/>
    </sheetView>
  </sheetViews>
  <sheetFormatPr defaultColWidth="9.83203125" defaultRowHeight="12" x14ac:dyDescent="0.2"/>
  <cols>
    <col min="1" max="1" width="19.83203125" customWidth="1"/>
    <col min="2" max="2" width="11.6640625" customWidth="1"/>
    <col min="3" max="3" width="15.5" customWidth="1"/>
    <col min="4" max="4" width="13.33203125" customWidth="1"/>
    <col min="5" max="5" width="13" customWidth="1"/>
    <col min="6" max="6" width="21.5" customWidth="1"/>
    <col min="7" max="8" width="12.83203125" customWidth="1"/>
    <col min="9" max="9" width="9.83203125" customWidth="1"/>
    <col min="10" max="10" width="16.6640625" customWidth="1"/>
    <col min="11" max="11" width="9.83203125" customWidth="1"/>
    <col min="12" max="12" width="16" customWidth="1"/>
    <col min="13" max="13" width="14.33203125" customWidth="1"/>
    <col min="14" max="14" width="21.1640625" customWidth="1"/>
  </cols>
  <sheetData>
    <row r="1" spans="1:19" s="18" customFormat="1" ht="29.25" customHeight="1" x14ac:dyDescent="0.2">
      <c r="A1" s="24" t="s">
        <v>188</v>
      </c>
      <c r="B1" s="6"/>
      <c r="C1" s="6"/>
      <c r="D1" s="6"/>
      <c r="E1" s="6"/>
      <c r="F1" s="6"/>
      <c r="G1" s="6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s="18" customFormat="1" ht="16.899999999999999" customHeight="1" x14ac:dyDescent="0.2">
      <c r="A2" s="6"/>
      <c r="B2" s="6"/>
      <c r="C2" s="6"/>
      <c r="D2" s="6"/>
      <c r="E2" s="6"/>
      <c r="F2" s="6"/>
      <c r="G2" s="6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s="19" customFormat="1" ht="23.25" hidden="1" customHeight="1" x14ac:dyDescent="0.2">
      <c r="A3" s="79" t="s">
        <v>118</v>
      </c>
      <c r="B3" s="82" t="s">
        <v>119</v>
      </c>
      <c r="C3" s="83"/>
      <c r="D3" s="84" t="s">
        <v>120</v>
      </c>
      <c r="E3" s="85"/>
      <c r="F3" s="85"/>
      <c r="G3" s="83"/>
      <c r="H3" s="84" t="s">
        <v>87</v>
      </c>
      <c r="I3" s="85"/>
      <c r="J3" s="85"/>
      <c r="K3" s="83"/>
      <c r="L3" s="87" t="s">
        <v>121</v>
      </c>
      <c r="M3" s="88"/>
      <c r="N3" s="77" t="s">
        <v>122</v>
      </c>
    </row>
    <row r="4" spans="1:19" s="19" customFormat="1" ht="18" hidden="1" customHeight="1" x14ac:dyDescent="0.2">
      <c r="A4" s="80"/>
      <c r="B4" s="25" t="s">
        <v>26</v>
      </c>
      <c r="C4" s="25" t="s">
        <v>27</v>
      </c>
      <c r="D4" s="26" t="s">
        <v>28</v>
      </c>
      <c r="E4" s="26" t="s">
        <v>29</v>
      </c>
      <c r="F4" s="26" t="s">
        <v>30</v>
      </c>
      <c r="G4" s="26" t="s">
        <v>31</v>
      </c>
      <c r="H4" s="78" t="s">
        <v>56</v>
      </c>
      <c r="I4" s="89"/>
      <c r="J4" s="78" t="s">
        <v>57</v>
      </c>
      <c r="K4" s="89"/>
      <c r="L4" s="78"/>
      <c r="M4" s="89"/>
      <c r="N4" s="78"/>
    </row>
    <row r="5" spans="1:19" s="19" customFormat="1" ht="38.25" hidden="1" customHeight="1" x14ac:dyDescent="0.2">
      <c r="A5" s="81"/>
      <c r="B5" s="2" t="s">
        <v>9</v>
      </c>
      <c r="C5" s="2" t="s">
        <v>10</v>
      </c>
      <c r="D5" s="2" t="s">
        <v>1</v>
      </c>
      <c r="E5" s="2" t="s">
        <v>7</v>
      </c>
      <c r="F5" s="2" t="s">
        <v>5</v>
      </c>
      <c r="G5" s="2" t="s">
        <v>2</v>
      </c>
      <c r="H5" s="2" t="s">
        <v>3</v>
      </c>
      <c r="I5" s="20" t="s">
        <v>14</v>
      </c>
      <c r="J5" s="2" t="s">
        <v>4</v>
      </c>
      <c r="K5" s="20" t="s">
        <v>14</v>
      </c>
      <c r="L5" s="2" t="s">
        <v>55</v>
      </c>
      <c r="M5" s="20" t="s">
        <v>14</v>
      </c>
      <c r="N5" s="16" t="s">
        <v>12</v>
      </c>
    </row>
    <row r="6" spans="1:19" s="19" customFormat="1" ht="13.9" hidden="1" customHeight="1" x14ac:dyDescent="0.2">
      <c r="A6" s="21" t="s">
        <v>15</v>
      </c>
      <c r="B6" s="10" t="s">
        <v>6</v>
      </c>
      <c r="C6" s="11">
        <v>2569</v>
      </c>
      <c r="D6" s="11">
        <v>281</v>
      </c>
      <c r="E6" s="11">
        <v>0</v>
      </c>
      <c r="F6" s="11">
        <v>53</v>
      </c>
      <c r="G6" s="11">
        <v>0</v>
      </c>
      <c r="H6" s="11">
        <v>17</v>
      </c>
      <c r="I6" s="11" t="s">
        <v>6</v>
      </c>
      <c r="J6" s="11">
        <v>0</v>
      </c>
      <c r="K6" s="11" t="s">
        <v>6</v>
      </c>
      <c r="L6" s="11">
        <v>0</v>
      </c>
      <c r="M6" s="11" t="s">
        <v>6</v>
      </c>
      <c r="N6" s="11">
        <v>87916000</v>
      </c>
    </row>
    <row r="7" spans="1:19" ht="13.9" hidden="1" customHeight="1" x14ac:dyDescent="0.2">
      <c r="A7" s="17" t="s">
        <v>16</v>
      </c>
      <c r="B7" s="12" t="s">
        <v>6</v>
      </c>
      <c r="C7" s="4">
        <v>742</v>
      </c>
      <c r="D7" s="4">
        <v>293</v>
      </c>
      <c r="E7" s="4">
        <v>0</v>
      </c>
      <c r="F7" s="4">
        <v>66</v>
      </c>
      <c r="G7" s="4">
        <v>0</v>
      </c>
      <c r="H7" s="4">
        <v>50</v>
      </c>
      <c r="I7" s="4" t="s">
        <v>6</v>
      </c>
      <c r="J7" s="4">
        <v>0</v>
      </c>
      <c r="K7" s="4" t="s">
        <v>6</v>
      </c>
      <c r="L7" s="4">
        <v>0</v>
      </c>
      <c r="M7" s="4" t="s">
        <v>6</v>
      </c>
      <c r="N7" s="4">
        <v>63873000</v>
      </c>
    </row>
    <row r="8" spans="1:19" ht="13.9" hidden="1" customHeight="1" x14ac:dyDescent="0.2">
      <c r="A8" s="17" t="s">
        <v>17</v>
      </c>
      <c r="B8" s="12" t="s">
        <v>6</v>
      </c>
      <c r="C8" s="4">
        <v>4209</v>
      </c>
      <c r="D8" s="4">
        <v>290</v>
      </c>
      <c r="E8" s="4">
        <v>0</v>
      </c>
      <c r="F8" s="4">
        <v>90</v>
      </c>
      <c r="G8" s="4">
        <v>0</v>
      </c>
      <c r="H8" s="4">
        <v>891</v>
      </c>
      <c r="I8" s="4" t="s">
        <v>6</v>
      </c>
      <c r="J8" s="4">
        <v>0</v>
      </c>
      <c r="K8" s="4" t="s">
        <v>6</v>
      </c>
      <c r="L8" s="4">
        <v>0</v>
      </c>
      <c r="M8" s="4" t="s">
        <v>6</v>
      </c>
      <c r="N8" s="4">
        <v>829938000</v>
      </c>
    </row>
    <row r="9" spans="1:19" ht="13.9" hidden="1" customHeight="1" x14ac:dyDescent="0.2">
      <c r="A9" s="17" t="s">
        <v>18</v>
      </c>
      <c r="B9" s="12" t="s">
        <v>6</v>
      </c>
      <c r="C9" s="4">
        <v>820</v>
      </c>
      <c r="D9" s="4">
        <v>166</v>
      </c>
      <c r="E9" s="4">
        <v>0</v>
      </c>
      <c r="F9" s="4">
        <v>59</v>
      </c>
      <c r="G9" s="4">
        <v>0</v>
      </c>
      <c r="H9" s="4">
        <v>971</v>
      </c>
      <c r="I9" s="4" t="s">
        <v>6</v>
      </c>
      <c r="J9" s="4">
        <v>0</v>
      </c>
      <c r="K9" s="4" t="s">
        <v>6</v>
      </c>
      <c r="L9" s="4">
        <v>0</v>
      </c>
      <c r="M9" s="4" t="s">
        <v>6</v>
      </c>
      <c r="N9" s="4">
        <v>93637500</v>
      </c>
    </row>
    <row r="10" spans="1:19" ht="13.9" hidden="1" customHeight="1" x14ac:dyDescent="0.2">
      <c r="A10" s="17" t="s">
        <v>19</v>
      </c>
      <c r="B10" s="12" t="s">
        <v>6</v>
      </c>
      <c r="C10" s="4">
        <v>1754</v>
      </c>
      <c r="D10" s="4">
        <v>299</v>
      </c>
      <c r="E10" s="4">
        <v>20</v>
      </c>
      <c r="F10" s="4">
        <v>63</v>
      </c>
      <c r="G10" s="4">
        <v>1053</v>
      </c>
      <c r="H10" s="4">
        <v>2247</v>
      </c>
      <c r="I10" s="4" t="s">
        <v>6</v>
      </c>
      <c r="J10" s="4">
        <v>0</v>
      </c>
      <c r="K10" s="4" t="s">
        <v>6</v>
      </c>
      <c r="L10" s="4">
        <v>0</v>
      </c>
      <c r="M10" s="4" t="s">
        <v>6</v>
      </c>
      <c r="N10" s="4">
        <v>374207751</v>
      </c>
    </row>
    <row r="11" spans="1:19" ht="13.9" hidden="1" customHeight="1" x14ac:dyDescent="0.2">
      <c r="A11" s="17" t="s">
        <v>20</v>
      </c>
      <c r="B11" s="12" t="s">
        <v>6</v>
      </c>
      <c r="C11" s="4">
        <v>627</v>
      </c>
      <c r="D11" s="4">
        <v>247</v>
      </c>
      <c r="E11" s="4">
        <v>2</v>
      </c>
      <c r="F11" s="4">
        <v>51</v>
      </c>
      <c r="G11" s="4">
        <v>559</v>
      </c>
      <c r="H11" s="4">
        <v>1050</v>
      </c>
      <c r="I11" s="4" t="s">
        <v>6</v>
      </c>
      <c r="J11" s="4">
        <v>0</v>
      </c>
      <c r="K11" s="4" t="s">
        <v>6</v>
      </c>
      <c r="L11" s="4">
        <v>0</v>
      </c>
      <c r="M11" s="4" t="s">
        <v>6</v>
      </c>
      <c r="N11" s="4">
        <v>295538889</v>
      </c>
    </row>
    <row r="12" spans="1:19" ht="13.9" hidden="1" customHeight="1" x14ac:dyDescent="0.2">
      <c r="A12" s="17" t="s">
        <v>21</v>
      </c>
      <c r="B12" s="12" t="s">
        <v>6</v>
      </c>
      <c r="C12" s="4">
        <v>726</v>
      </c>
      <c r="D12" s="4">
        <v>231</v>
      </c>
      <c r="E12" s="4">
        <v>3</v>
      </c>
      <c r="F12" s="4">
        <v>62</v>
      </c>
      <c r="G12" s="4">
        <v>1787</v>
      </c>
      <c r="H12" s="4">
        <v>1633</v>
      </c>
      <c r="I12" s="4" t="s">
        <v>6</v>
      </c>
      <c r="J12" s="4">
        <v>0</v>
      </c>
      <c r="K12" s="4" t="s">
        <v>6</v>
      </c>
      <c r="L12" s="4">
        <v>0</v>
      </c>
      <c r="M12" s="4" t="s">
        <v>6</v>
      </c>
      <c r="N12" s="4">
        <v>212540621</v>
      </c>
    </row>
    <row r="13" spans="1:19" ht="13.9" hidden="1" customHeight="1" x14ac:dyDescent="0.2">
      <c r="A13" s="17" t="s">
        <v>123</v>
      </c>
      <c r="B13" s="12" t="s">
        <v>6</v>
      </c>
      <c r="C13" s="4">
        <v>1074</v>
      </c>
      <c r="D13" s="4">
        <v>2580</v>
      </c>
      <c r="E13" s="4">
        <v>53</v>
      </c>
      <c r="F13" s="4">
        <v>744</v>
      </c>
      <c r="G13" s="4">
        <v>5759</v>
      </c>
      <c r="H13" s="4">
        <v>107237</v>
      </c>
      <c r="I13" s="4" t="s">
        <v>6</v>
      </c>
      <c r="J13" s="4">
        <v>0</v>
      </c>
      <c r="K13" s="4" t="s">
        <v>6</v>
      </c>
      <c r="L13" s="4">
        <v>0</v>
      </c>
      <c r="M13" s="4" t="s">
        <v>6</v>
      </c>
      <c r="N13" s="4">
        <v>29963121848</v>
      </c>
    </row>
    <row r="14" spans="1:19" ht="13.9" hidden="1" customHeight="1" x14ac:dyDescent="0.2">
      <c r="A14" s="17" t="s">
        <v>22</v>
      </c>
      <c r="B14" s="12" t="s">
        <v>6</v>
      </c>
      <c r="C14" s="4">
        <v>993</v>
      </c>
      <c r="D14" s="4">
        <v>242</v>
      </c>
      <c r="E14" s="4">
        <v>2</v>
      </c>
      <c r="F14" s="4">
        <v>39</v>
      </c>
      <c r="G14" s="4">
        <v>13241</v>
      </c>
      <c r="H14" s="4">
        <v>2750</v>
      </c>
      <c r="I14" s="4" t="s">
        <v>6</v>
      </c>
      <c r="J14" s="4">
        <v>0</v>
      </c>
      <c r="K14" s="4" t="s">
        <v>6</v>
      </c>
      <c r="L14" s="4">
        <v>0</v>
      </c>
      <c r="M14" s="4" t="s">
        <v>6</v>
      </c>
      <c r="N14" s="4">
        <v>629455638</v>
      </c>
    </row>
    <row r="15" spans="1:19" s="1" customFormat="1" ht="13.9" hidden="1" customHeight="1" x14ac:dyDescent="0.2">
      <c r="A15" s="51" t="s">
        <v>124</v>
      </c>
      <c r="B15" s="22" t="s">
        <v>6</v>
      </c>
      <c r="C15" s="66">
        <v>1148</v>
      </c>
      <c r="D15" s="66">
        <v>318</v>
      </c>
      <c r="E15" s="66">
        <v>104</v>
      </c>
      <c r="F15" s="66">
        <v>43</v>
      </c>
      <c r="G15" s="66">
        <v>100</v>
      </c>
      <c r="H15" s="66">
        <v>2545</v>
      </c>
      <c r="I15" s="66" t="s">
        <v>6</v>
      </c>
      <c r="J15" s="66">
        <v>0</v>
      </c>
      <c r="K15" s="66" t="s">
        <v>6</v>
      </c>
      <c r="L15" s="66">
        <v>69189</v>
      </c>
      <c r="M15" s="66" t="s">
        <v>6</v>
      </c>
      <c r="N15" s="66">
        <v>968864488</v>
      </c>
    </row>
    <row r="16" spans="1:19" ht="13.9" hidden="1" customHeight="1" x14ac:dyDescent="0.2">
      <c r="A16" s="13" t="s">
        <v>125</v>
      </c>
      <c r="B16" s="22" t="s">
        <v>6</v>
      </c>
      <c r="C16" s="66">
        <v>0</v>
      </c>
      <c r="D16" s="66">
        <v>32</v>
      </c>
      <c r="E16" s="66">
        <v>1</v>
      </c>
      <c r="F16" s="66">
        <v>3</v>
      </c>
      <c r="G16" s="66">
        <v>79</v>
      </c>
      <c r="H16" s="66">
        <v>150</v>
      </c>
      <c r="I16" s="66" t="s">
        <v>6</v>
      </c>
      <c r="J16" s="66">
        <v>0</v>
      </c>
      <c r="K16" s="66" t="s">
        <v>6</v>
      </c>
      <c r="L16" s="66">
        <v>92</v>
      </c>
      <c r="M16" s="66" t="s">
        <v>6</v>
      </c>
      <c r="N16" s="66">
        <v>14186250</v>
      </c>
    </row>
    <row r="17" spans="1:14" ht="13.9" hidden="1" customHeight="1" x14ac:dyDescent="0.2">
      <c r="A17" s="13" t="s">
        <v>126</v>
      </c>
      <c r="B17" s="22" t="s">
        <v>6</v>
      </c>
      <c r="C17" s="66">
        <v>42</v>
      </c>
      <c r="D17" s="66">
        <v>34</v>
      </c>
      <c r="E17" s="66">
        <v>1</v>
      </c>
      <c r="F17" s="66">
        <v>6</v>
      </c>
      <c r="G17" s="66">
        <v>12</v>
      </c>
      <c r="H17" s="66">
        <v>155</v>
      </c>
      <c r="I17" s="66" t="s">
        <v>6</v>
      </c>
      <c r="J17" s="66">
        <v>0</v>
      </c>
      <c r="K17" s="66" t="s">
        <v>6</v>
      </c>
      <c r="L17" s="66">
        <v>82</v>
      </c>
      <c r="M17" s="66" t="s">
        <v>6</v>
      </c>
      <c r="N17" s="66">
        <v>17746107</v>
      </c>
    </row>
    <row r="18" spans="1:14" ht="13.9" hidden="1" customHeight="1" x14ac:dyDescent="0.2">
      <c r="A18" s="13" t="s">
        <v>127</v>
      </c>
      <c r="B18" s="22" t="s">
        <v>6</v>
      </c>
      <c r="C18" s="66">
        <v>850</v>
      </c>
      <c r="D18" s="66">
        <v>167</v>
      </c>
      <c r="E18" s="66">
        <v>97</v>
      </c>
      <c r="F18" s="66">
        <v>7</v>
      </c>
      <c r="G18" s="66">
        <v>0</v>
      </c>
      <c r="H18" s="66">
        <v>1539</v>
      </c>
      <c r="I18" s="66" t="s">
        <v>6</v>
      </c>
      <c r="J18" s="66">
        <v>0</v>
      </c>
      <c r="K18" s="66" t="s">
        <v>6</v>
      </c>
      <c r="L18" s="66">
        <v>14257</v>
      </c>
      <c r="M18" s="66" t="s">
        <v>6</v>
      </c>
      <c r="N18" s="66">
        <v>205345150</v>
      </c>
    </row>
    <row r="19" spans="1:14" ht="13.9" hidden="1" customHeight="1" x14ac:dyDescent="0.2">
      <c r="A19" s="13" t="s">
        <v>128</v>
      </c>
      <c r="B19" s="22" t="s">
        <v>6</v>
      </c>
      <c r="C19" s="66">
        <v>256</v>
      </c>
      <c r="D19" s="66">
        <v>85</v>
      </c>
      <c r="E19" s="66">
        <v>5</v>
      </c>
      <c r="F19" s="66">
        <v>27</v>
      </c>
      <c r="G19" s="66">
        <v>9</v>
      </c>
      <c r="H19" s="66">
        <v>701</v>
      </c>
      <c r="I19" s="66" t="s">
        <v>6</v>
      </c>
      <c r="J19" s="66">
        <v>0</v>
      </c>
      <c r="K19" s="66" t="s">
        <v>6</v>
      </c>
      <c r="L19" s="66">
        <v>54758</v>
      </c>
      <c r="M19" s="66" t="s">
        <v>6</v>
      </c>
      <c r="N19" s="66">
        <v>731586981</v>
      </c>
    </row>
    <row r="20" spans="1:14" ht="13.9" hidden="1" customHeight="1" x14ac:dyDescent="0.2">
      <c r="A20" s="51" t="s">
        <v>129</v>
      </c>
      <c r="B20" s="22" t="s">
        <v>6</v>
      </c>
      <c r="C20" s="66">
        <v>1</v>
      </c>
      <c r="D20" s="66">
        <v>132</v>
      </c>
      <c r="E20" s="66">
        <v>0</v>
      </c>
      <c r="F20" s="66">
        <v>36</v>
      </c>
      <c r="G20" s="66">
        <v>45</v>
      </c>
      <c r="H20" s="66">
        <v>799</v>
      </c>
      <c r="I20" s="66" t="s">
        <v>6</v>
      </c>
      <c r="J20" s="66">
        <v>2479</v>
      </c>
      <c r="K20" s="66" t="s">
        <v>6</v>
      </c>
      <c r="L20" s="66">
        <v>5327</v>
      </c>
      <c r="M20" s="66" t="s">
        <v>6</v>
      </c>
      <c r="N20" s="66">
        <v>178999352</v>
      </c>
    </row>
    <row r="21" spans="1:14" ht="13.9" hidden="1" customHeight="1" x14ac:dyDescent="0.2">
      <c r="A21" s="51" t="s">
        <v>125</v>
      </c>
      <c r="B21" s="22" t="s">
        <v>6</v>
      </c>
      <c r="C21" s="66">
        <v>0</v>
      </c>
      <c r="D21" s="66">
        <v>42</v>
      </c>
      <c r="E21" s="66">
        <v>0</v>
      </c>
      <c r="F21" s="66">
        <v>6</v>
      </c>
      <c r="G21" s="66">
        <v>0</v>
      </c>
      <c r="H21" s="66">
        <v>230</v>
      </c>
      <c r="I21" s="66" t="s">
        <v>6</v>
      </c>
      <c r="J21" s="66">
        <v>676</v>
      </c>
      <c r="K21" s="66" t="s">
        <v>6</v>
      </c>
      <c r="L21" s="66">
        <v>2591</v>
      </c>
      <c r="M21" s="66" t="s">
        <v>6</v>
      </c>
      <c r="N21" s="66">
        <v>69411352</v>
      </c>
    </row>
    <row r="22" spans="1:14" ht="13.9" hidden="1" customHeight="1" x14ac:dyDescent="0.2">
      <c r="A22" s="51" t="s">
        <v>126</v>
      </c>
      <c r="B22" s="22" t="s">
        <v>6</v>
      </c>
      <c r="C22" s="66">
        <v>1</v>
      </c>
      <c r="D22" s="66">
        <v>47</v>
      </c>
      <c r="E22" s="66">
        <v>0</v>
      </c>
      <c r="F22" s="66">
        <v>15</v>
      </c>
      <c r="G22" s="66">
        <v>17</v>
      </c>
      <c r="H22" s="66">
        <v>172</v>
      </c>
      <c r="I22" s="66" t="s">
        <v>6</v>
      </c>
      <c r="J22" s="66">
        <v>541</v>
      </c>
      <c r="K22" s="66" t="s">
        <v>6</v>
      </c>
      <c r="L22" s="66">
        <v>2570</v>
      </c>
      <c r="M22" s="66" t="s">
        <v>6</v>
      </c>
      <c r="N22" s="66">
        <v>70136000</v>
      </c>
    </row>
    <row r="23" spans="1:14" ht="13.9" hidden="1" customHeight="1" x14ac:dyDescent="0.2">
      <c r="A23" s="51" t="s">
        <v>127</v>
      </c>
      <c r="B23" s="22" t="s">
        <v>6</v>
      </c>
      <c r="C23" s="66">
        <v>0</v>
      </c>
      <c r="D23" s="66">
        <v>19</v>
      </c>
      <c r="E23" s="66">
        <v>0</v>
      </c>
      <c r="F23" s="66">
        <v>4</v>
      </c>
      <c r="G23" s="66">
        <v>17</v>
      </c>
      <c r="H23" s="66">
        <v>119</v>
      </c>
      <c r="I23" s="66" t="s">
        <v>6</v>
      </c>
      <c r="J23" s="66">
        <v>350</v>
      </c>
      <c r="K23" s="66" t="s">
        <v>6</v>
      </c>
      <c r="L23" s="66">
        <v>106</v>
      </c>
      <c r="M23" s="66" t="s">
        <v>6</v>
      </c>
      <c r="N23" s="66">
        <v>12112000</v>
      </c>
    </row>
    <row r="24" spans="1:14" ht="13.9" hidden="1" customHeight="1" x14ac:dyDescent="0.2">
      <c r="A24" s="51" t="s">
        <v>128</v>
      </c>
      <c r="B24" s="22" t="s">
        <v>6</v>
      </c>
      <c r="C24" s="66">
        <v>0</v>
      </c>
      <c r="D24" s="66">
        <v>24</v>
      </c>
      <c r="E24" s="66">
        <v>0</v>
      </c>
      <c r="F24" s="66">
        <v>11</v>
      </c>
      <c r="G24" s="66">
        <v>11</v>
      </c>
      <c r="H24" s="66">
        <v>278</v>
      </c>
      <c r="I24" s="66" t="s">
        <v>6</v>
      </c>
      <c r="J24" s="66">
        <v>912</v>
      </c>
      <c r="K24" s="66" t="s">
        <v>6</v>
      </c>
      <c r="L24" s="66">
        <v>60</v>
      </c>
      <c r="M24" s="66" t="s">
        <v>6</v>
      </c>
      <c r="N24" s="66">
        <v>27340000</v>
      </c>
    </row>
    <row r="25" spans="1:14" ht="13.9" hidden="1" customHeight="1" x14ac:dyDescent="0.2">
      <c r="A25" s="51" t="s">
        <v>130</v>
      </c>
      <c r="B25" s="22" t="s">
        <v>6</v>
      </c>
      <c r="C25" s="66">
        <v>43</v>
      </c>
      <c r="D25" s="66">
        <v>130</v>
      </c>
      <c r="E25" s="66">
        <v>0</v>
      </c>
      <c r="F25" s="66">
        <v>11</v>
      </c>
      <c r="G25" s="66">
        <v>251</v>
      </c>
      <c r="H25" s="66">
        <v>1095</v>
      </c>
      <c r="I25" s="66" t="s">
        <v>6</v>
      </c>
      <c r="J25" s="66">
        <v>3253</v>
      </c>
      <c r="K25" s="66" t="s">
        <v>6</v>
      </c>
      <c r="L25" s="66">
        <v>358</v>
      </c>
      <c r="M25" s="66" t="s">
        <v>6</v>
      </c>
      <c r="N25" s="66">
        <v>81288200</v>
      </c>
    </row>
    <row r="26" spans="1:14" ht="13.9" hidden="1" customHeight="1" x14ac:dyDescent="0.2">
      <c r="A26" s="13" t="s">
        <v>125</v>
      </c>
      <c r="B26" s="22" t="s">
        <v>6</v>
      </c>
      <c r="C26" s="66">
        <v>6</v>
      </c>
      <c r="D26" s="66">
        <v>33</v>
      </c>
      <c r="E26" s="66">
        <v>0</v>
      </c>
      <c r="F26" s="66">
        <v>1</v>
      </c>
      <c r="G26" s="66">
        <v>9</v>
      </c>
      <c r="H26" s="66">
        <v>131</v>
      </c>
      <c r="I26" s="66" t="s">
        <v>6</v>
      </c>
      <c r="J26" s="66">
        <v>417</v>
      </c>
      <c r="K26" s="66" t="s">
        <v>6</v>
      </c>
      <c r="L26" s="66">
        <v>57</v>
      </c>
      <c r="M26" s="66" t="s">
        <v>6</v>
      </c>
      <c r="N26" s="66">
        <v>14747200</v>
      </c>
    </row>
    <row r="27" spans="1:14" ht="13.9" hidden="1" customHeight="1" x14ac:dyDescent="0.2">
      <c r="A27" s="13" t="s">
        <v>126</v>
      </c>
      <c r="B27" s="22" t="s">
        <v>6</v>
      </c>
      <c r="C27" s="66">
        <v>0</v>
      </c>
      <c r="D27" s="66">
        <v>18</v>
      </c>
      <c r="E27" s="66">
        <v>0</v>
      </c>
      <c r="F27" s="66">
        <v>5</v>
      </c>
      <c r="G27" s="66">
        <v>7</v>
      </c>
      <c r="H27" s="66">
        <v>126</v>
      </c>
      <c r="I27" s="66" t="s">
        <v>6</v>
      </c>
      <c r="J27" s="66">
        <v>410</v>
      </c>
      <c r="K27" s="66" t="s">
        <v>6</v>
      </c>
      <c r="L27" s="66">
        <v>45</v>
      </c>
      <c r="M27" s="66" t="s">
        <v>6</v>
      </c>
      <c r="N27" s="66">
        <v>12070000</v>
      </c>
    </row>
    <row r="28" spans="1:14" ht="13.9" hidden="1" customHeight="1" x14ac:dyDescent="0.2">
      <c r="A28" s="13" t="s">
        <v>127</v>
      </c>
      <c r="B28" s="22" t="s">
        <v>6</v>
      </c>
      <c r="C28" s="66">
        <v>20</v>
      </c>
      <c r="D28" s="66">
        <v>34</v>
      </c>
      <c r="E28" s="66">
        <v>0</v>
      </c>
      <c r="F28" s="66">
        <v>1</v>
      </c>
      <c r="G28" s="66">
        <v>0</v>
      </c>
      <c r="H28" s="66">
        <v>158</v>
      </c>
      <c r="I28" s="66" t="s">
        <v>6</v>
      </c>
      <c r="J28" s="66">
        <v>499</v>
      </c>
      <c r="K28" s="66" t="s">
        <v>6</v>
      </c>
      <c r="L28" s="66">
        <v>87</v>
      </c>
      <c r="M28" s="66" t="s">
        <v>6</v>
      </c>
      <c r="N28" s="66">
        <v>17598500</v>
      </c>
    </row>
    <row r="29" spans="1:14" ht="13.9" hidden="1" customHeight="1" x14ac:dyDescent="0.2">
      <c r="A29" s="13" t="s">
        <v>128</v>
      </c>
      <c r="B29" s="22" t="s">
        <v>6</v>
      </c>
      <c r="C29" s="66">
        <v>17</v>
      </c>
      <c r="D29" s="66">
        <v>45</v>
      </c>
      <c r="E29" s="66">
        <v>0</v>
      </c>
      <c r="F29" s="66">
        <v>4</v>
      </c>
      <c r="G29" s="66">
        <v>235</v>
      </c>
      <c r="H29" s="66">
        <v>680</v>
      </c>
      <c r="I29" s="66" t="s">
        <v>6</v>
      </c>
      <c r="J29" s="66">
        <v>1927</v>
      </c>
      <c r="K29" s="66" t="s">
        <v>6</v>
      </c>
      <c r="L29" s="66">
        <v>169</v>
      </c>
      <c r="M29" s="66" t="s">
        <v>6</v>
      </c>
      <c r="N29" s="66">
        <v>36872500</v>
      </c>
    </row>
    <row r="30" spans="1:14" s="1" customFormat="1" ht="13.9" hidden="1" customHeight="1" x14ac:dyDescent="0.2">
      <c r="A30" s="51" t="s">
        <v>131</v>
      </c>
      <c r="B30" s="22" t="s">
        <v>6</v>
      </c>
      <c r="C30" s="66">
        <v>953</v>
      </c>
      <c r="D30" s="66">
        <v>162</v>
      </c>
      <c r="E30" s="66">
        <v>30</v>
      </c>
      <c r="F30" s="66">
        <v>22</v>
      </c>
      <c r="G30" s="66">
        <v>6815</v>
      </c>
      <c r="H30" s="66">
        <v>1433</v>
      </c>
      <c r="I30" s="66" t="s">
        <v>6</v>
      </c>
      <c r="J30" s="66">
        <v>3814</v>
      </c>
      <c r="K30" s="66" t="s">
        <v>6</v>
      </c>
      <c r="L30" s="66">
        <v>36826</v>
      </c>
      <c r="M30" s="66" t="s">
        <v>6</v>
      </c>
      <c r="N30" s="66">
        <v>662711598</v>
      </c>
    </row>
    <row r="31" spans="1:14" ht="13.9" hidden="1" customHeight="1" x14ac:dyDescent="0.2">
      <c r="A31" s="13" t="s">
        <v>125</v>
      </c>
      <c r="B31" s="22" t="s">
        <v>6</v>
      </c>
      <c r="C31" s="66">
        <v>37</v>
      </c>
      <c r="D31" s="66">
        <v>27</v>
      </c>
      <c r="E31" s="66">
        <v>0</v>
      </c>
      <c r="F31" s="66">
        <v>4</v>
      </c>
      <c r="G31" s="66">
        <v>0</v>
      </c>
      <c r="H31" s="66">
        <v>168</v>
      </c>
      <c r="I31" s="66" t="s">
        <v>6</v>
      </c>
      <c r="J31" s="66">
        <v>453</v>
      </c>
      <c r="K31" s="66" t="s">
        <v>6</v>
      </c>
      <c r="L31" s="66">
        <v>75</v>
      </c>
      <c r="M31" s="66" t="s">
        <v>6</v>
      </c>
      <c r="N31" s="66">
        <v>15130313</v>
      </c>
    </row>
    <row r="32" spans="1:14" ht="13.9" hidden="1" customHeight="1" x14ac:dyDescent="0.2">
      <c r="A32" s="13" t="s">
        <v>126</v>
      </c>
      <c r="B32" s="22" t="s">
        <v>6</v>
      </c>
      <c r="C32" s="66">
        <v>0</v>
      </c>
      <c r="D32" s="66">
        <v>36</v>
      </c>
      <c r="E32" s="66">
        <v>4</v>
      </c>
      <c r="F32" s="66">
        <v>12</v>
      </c>
      <c r="G32" s="66">
        <v>0</v>
      </c>
      <c r="H32" s="66">
        <v>133</v>
      </c>
      <c r="I32" s="66" t="s">
        <v>6</v>
      </c>
      <c r="J32" s="66">
        <v>416</v>
      </c>
      <c r="K32" s="66" t="s">
        <v>6</v>
      </c>
      <c r="L32" s="66">
        <v>52</v>
      </c>
      <c r="M32" s="66" t="s">
        <v>6</v>
      </c>
      <c r="N32" s="66">
        <v>17780000</v>
      </c>
    </row>
    <row r="33" spans="1:14" ht="13.9" hidden="1" customHeight="1" x14ac:dyDescent="0.2">
      <c r="A33" s="13" t="s">
        <v>127</v>
      </c>
      <c r="B33" s="22" t="s">
        <v>6</v>
      </c>
      <c r="C33" s="66">
        <v>8</v>
      </c>
      <c r="D33" s="66">
        <v>36</v>
      </c>
      <c r="E33" s="66">
        <v>6</v>
      </c>
      <c r="F33" s="66">
        <v>3</v>
      </c>
      <c r="G33" s="66">
        <v>853</v>
      </c>
      <c r="H33" s="66">
        <v>484</v>
      </c>
      <c r="I33" s="66" t="s">
        <v>6</v>
      </c>
      <c r="J33" s="66">
        <v>949</v>
      </c>
      <c r="K33" s="66" t="s">
        <v>6</v>
      </c>
      <c r="L33" s="66">
        <v>1511</v>
      </c>
      <c r="M33" s="66" t="s">
        <v>6</v>
      </c>
      <c r="N33" s="66">
        <v>51762722</v>
      </c>
    </row>
    <row r="34" spans="1:14" ht="13.9" hidden="1" customHeight="1" x14ac:dyDescent="0.2">
      <c r="A34" s="13" t="s">
        <v>128</v>
      </c>
      <c r="B34" s="22" t="s">
        <v>6</v>
      </c>
      <c r="C34" s="66">
        <v>908</v>
      </c>
      <c r="D34" s="66">
        <v>63</v>
      </c>
      <c r="E34" s="66">
        <v>20</v>
      </c>
      <c r="F34" s="66">
        <v>3</v>
      </c>
      <c r="G34" s="66">
        <v>5962</v>
      </c>
      <c r="H34" s="66">
        <v>648</v>
      </c>
      <c r="I34" s="66" t="s">
        <v>6</v>
      </c>
      <c r="J34" s="66">
        <v>1996</v>
      </c>
      <c r="K34" s="66" t="s">
        <v>6</v>
      </c>
      <c r="L34" s="66">
        <v>35188</v>
      </c>
      <c r="M34" s="66" t="s">
        <v>6</v>
      </c>
      <c r="N34" s="66">
        <v>578038563</v>
      </c>
    </row>
    <row r="35" spans="1:14" s="1" customFormat="1" ht="13.9" hidden="1" customHeight="1" x14ac:dyDescent="0.2">
      <c r="A35" s="51" t="s">
        <v>132</v>
      </c>
      <c r="B35" s="22" t="s">
        <v>6</v>
      </c>
      <c r="C35" s="66">
        <v>18647</v>
      </c>
      <c r="D35" s="66">
        <v>157</v>
      </c>
      <c r="E35" s="66">
        <v>9</v>
      </c>
      <c r="F35" s="66">
        <v>10</v>
      </c>
      <c r="G35" s="66">
        <v>0</v>
      </c>
      <c r="H35" s="66">
        <v>1201</v>
      </c>
      <c r="I35" s="66" t="s">
        <v>6</v>
      </c>
      <c r="J35" s="66">
        <v>3151</v>
      </c>
      <c r="K35" s="66" t="s">
        <v>6</v>
      </c>
      <c r="L35" s="66">
        <v>49281</v>
      </c>
      <c r="M35" s="66" t="s">
        <v>6</v>
      </c>
      <c r="N35" s="66">
        <v>547738500</v>
      </c>
    </row>
    <row r="36" spans="1:14" ht="13.9" hidden="1" customHeight="1" x14ac:dyDescent="0.2">
      <c r="A36" s="13" t="s">
        <v>125</v>
      </c>
      <c r="B36" s="22" t="s">
        <v>6</v>
      </c>
      <c r="C36" s="66">
        <v>53</v>
      </c>
      <c r="D36" s="66">
        <v>42</v>
      </c>
      <c r="E36" s="66">
        <v>3</v>
      </c>
      <c r="F36" s="66">
        <v>3</v>
      </c>
      <c r="G36" s="66">
        <v>0</v>
      </c>
      <c r="H36" s="66">
        <v>122</v>
      </c>
      <c r="I36" s="66" t="s">
        <v>6</v>
      </c>
      <c r="J36" s="66">
        <v>398</v>
      </c>
      <c r="K36" s="66" t="s">
        <v>6</v>
      </c>
      <c r="L36" s="66">
        <v>54</v>
      </c>
      <c r="M36" s="66" t="s">
        <v>6</v>
      </c>
      <c r="N36" s="66">
        <v>17577500</v>
      </c>
    </row>
    <row r="37" spans="1:14" ht="13.9" hidden="1" customHeight="1" x14ac:dyDescent="0.2">
      <c r="A37" s="13" t="s">
        <v>126</v>
      </c>
      <c r="B37" s="22" t="s">
        <v>6</v>
      </c>
      <c r="C37" s="66">
        <v>16095</v>
      </c>
      <c r="D37" s="66">
        <v>57</v>
      </c>
      <c r="E37" s="66">
        <v>3</v>
      </c>
      <c r="F37" s="66">
        <v>0</v>
      </c>
      <c r="G37" s="66">
        <v>0</v>
      </c>
      <c r="H37" s="66">
        <v>137</v>
      </c>
      <c r="I37" s="66" t="s">
        <v>6</v>
      </c>
      <c r="J37" s="66">
        <v>404</v>
      </c>
      <c r="K37" s="66" t="s">
        <v>6</v>
      </c>
      <c r="L37" s="66">
        <v>449</v>
      </c>
      <c r="M37" s="66" t="s">
        <v>6</v>
      </c>
      <c r="N37" s="66">
        <v>104027000</v>
      </c>
    </row>
    <row r="38" spans="1:14" ht="13.9" hidden="1" customHeight="1" x14ac:dyDescent="0.2">
      <c r="A38" s="13" t="s">
        <v>127</v>
      </c>
      <c r="B38" s="22" t="s">
        <v>6</v>
      </c>
      <c r="C38" s="66">
        <v>1931</v>
      </c>
      <c r="D38" s="66">
        <v>38</v>
      </c>
      <c r="E38" s="66">
        <v>2</v>
      </c>
      <c r="F38" s="66">
        <v>2</v>
      </c>
      <c r="G38" s="66">
        <v>0</v>
      </c>
      <c r="H38" s="66">
        <v>487</v>
      </c>
      <c r="I38" s="66" t="s">
        <v>6</v>
      </c>
      <c r="J38" s="66">
        <v>1197</v>
      </c>
      <c r="K38" s="66" t="s">
        <v>6</v>
      </c>
      <c r="L38" s="66">
        <v>33721</v>
      </c>
      <c r="M38" s="66" t="s">
        <v>6</v>
      </c>
      <c r="N38" s="66">
        <v>228039000</v>
      </c>
    </row>
    <row r="39" spans="1:14" ht="13.9" hidden="1" customHeight="1" x14ac:dyDescent="0.2">
      <c r="A39" s="13" t="s">
        <v>128</v>
      </c>
      <c r="B39" s="22" t="s">
        <v>6</v>
      </c>
      <c r="C39" s="66">
        <v>568</v>
      </c>
      <c r="D39" s="66">
        <v>20</v>
      </c>
      <c r="E39" s="66">
        <v>1</v>
      </c>
      <c r="F39" s="66">
        <v>5</v>
      </c>
      <c r="G39" s="66">
        <v>0</v>
      </c>
      <c r="H39" s="66">
        <v>455</v>
      </c>
      <c r="I39" s="66" t="s">
        <v>6</v>
      </c>
      <c r="J39" s="66">
        <v>1152</v>
      </c>
      <c r="K39" s="66" t="s">
        <v>6</v>
      </c>
      <c r="L39" s="66">
        <v>15057</v>
      </c>
      <c r="M39" s="66" t="s">
        <v>6</v>
      </c>
      <c r="N39" s="66">
        <v>198095000</v>
      </c>
    </row>
    <row r="40" spans="1:14" s="1" customFormat="1" ht="13.9" hidden="1" customHeight="1" x14ac:dyDescent="0.2">
      <c r="A40" s="51" t="s">
        <v>133</v>
      </c>
      <c r="B40" s="22" t="s">
        <v>6</v>
      </c>
      <c r="C40" s="66">
        <v>149</v>
      </c>
      <c r="D40" s="66">
        <v>115</v>
      </c>
      <c r="E40" s="66">
        <v>0</v>
      </c>
      <c r="F40" s="66">
        <v>9</v>
      </c>
      <c r="G40" s="66">
        <v>1107</v>
      </c>
      <c r="H40" s="66">
        <v>830</v>
      </c>
      <c r="I40" s="66" t="s">
        <v>6</v>
      </c>
      <c r="J40" s="66">
        <v>2412</v>
      </c>
      <c r="K40" s="66" t="s">
        <v>6</v>
      </c>
      <c r="L40" s="66">
        <v>5693</v>
      </c>
      <c r="M40" s="66" t="s">
        <v>6</v>
      </c>
      <c r="N40" s="66">
        <v>84219438</v>
      </c>
    </row>
    <row r="41" spans="1:14" ht="13.9" hidden="1" customHeight="1" x14ac:dyDescent="0.2">
      <c r="A41" s="13" t="s">
        <v>125</v>
      </c>
      <c r="B41" s="22" t="s">
        <v>6</v>
      </c>
      <c r="C41" s="66">
        <v>31</v>
      </c>
      <c r="D41" s="66">
        <v>20</v>
      </c>
      <c r="E41" s="66">
        <v>0</v>
      </c>
      <c r="F41" s="66">
        <v>3</v>
      </c>
      <c r="G41" s="66">
        <v>0</v>
      </c>
      <c r="H41" s="66">
        <v>112</v>
      </c>
      <c r="I41" s="66" t="s">
        <v>6</v>
      </c>
      <c r="J41" s="66">
        <v>329</v>
      </c>
      <c r="K41" s="66" t="s">
        <v>6</v>
      </c>
      <c r="L41" s="66">
        <v>104</v>
      </c>
      <c r="M41" s="66" t="s">
        <v>6</v>
      </c>
      <c r="N41" s="66">
        <v>11843000</v>
      </c>
    </row>
    <row r="42" spans="1:14" ht="13.9" hidden="1" customHeight="1" x14ac:dyDescent="0.2">
      <c r="A42" s="13" t="s">
        <v>126</v>
      </c>
      <c r="B42" s="22" t="s">
        <v>6</v>
      </c>
      <c r="C42" s="66">
        <v>10</v>
      </c>
      <c r="D42" s="66">
        <v>30</v>
      </c>
      <c r="E42" s="66">
        <v>0</v>
      </c>
      <c r="F42" s="66">
        <v>1</v>
      </c>
      <c r="G42" s="66">
        <v>200</v>
      </c>
      <c r="H42" s="66">
        <v>82</v>
      </c>
      <c r="I42" s="66" t="s">
        <v>6</v>
      </c>
      <c r="J42" s="66">
        <v>255</v>
      </c>
      <c r="K42" s="66" t="s">
        <v>6</v>
      </c>
      <c r="L42" s="66">
        <v>199</v>
      </c>
      <c r="M42" s="66" t="s">
        <v>6</v>
      </c>
      <c r="N42" s="66">
        <v>12461000</v>
      </c>
    </row>
    <row r="43" spans="1:14" ht="13.9" hidden="1" customHeight="1" x14ac:dyDescent="0.2">
      <c r="A43" s="13" t="s">
        <v>127</v>
      </c>
      <c r="B43" s="22" t="s">
        <v>6</v>
      </c>
      <c r="C43" s="66">
        <v>56</v>
      </c>
      <c r="D43" s="66">
        <v>38</v>
      </c>
      <c r="E43" s="66">
        <v>0</v>
      </c>
      <c r="F43" s="66">
        <v>5</v>
      </c>
      <c r="G43" s="66">
        <v>901</v>
      </c>
      <c r="H43" s="66">
        <v>139</v>
      </c>
      <c r="I43" s="66" t="s">
        <v>6</v>
      </c>
      <c r="J43" s="66">
        <v>346</v>
      </c>
      <c r="K43" s="66" t="s">
        <v>6</v>
      </c>
      <c r="L43" s="66">
        <v>4013</v>
      </c>
      <c r="M43" s="66" t="s">
        <v>6</v>
      </c>
      <c r="N43" s="66">
        <v>38611978</v>
      </c>
    </row>
    <row r="44" spans="1:14" ht="13.9" hidden="1" customHeight="1" x14ac:dyDescent="0.2">
      <c r="A44" s="13" t="s">
        <v>128</v>
      </c>
      <c r="B44" s="22" t="s">
        <v>6</v>
      </c>
      <c r="C44" s="66">
        <v>52</v>
      </c>
      <c r="D44" s="66">
        <v>27</v>
      </c>
      <c r="E44" s="66">
        <v>0</v>
      </c>
      <c r="F44" s="66">
        <v>0</v>
      </c>
      <c r="G44" s="66">
        <v>6</v>
      </c>
      <c r="H44" s="66">
        <v>497</v>
      </c>
      <c r="I44" s="66" t="s">
        <v>6</v>
      </c>
      <c r="J44" s="66">
        <v>1482</v>
      </c>
      <c r="K44" s="66" t="s">
        <v>6</v>
      </c>
      <c r="L44" s="66">
        <v>1377</v>
      </c>
      <c r="M44" s="66" t="s">
        <v>6</v>
      </c>
      <c r="N44" s="66">
        <v>21303460</v>
      </c>
    </row>
    <row r="45" spans="1:14" s="1" customFormat="1" ht="13.9" hidden="1" customHeight="1" x14ac:dyDescent="0.2">
      <c r="A45" s="51" t="s">
        <v>134</v>
      </c>
      <c r="B45" s="22" t="s">
        <v>6</v>
      </c>
      <c r="C45" s="66">
        <v>268</v>
      </c>
      <c r="D45" s="66">
        <v>102</v>
      </c>
      <c r="E45" s="66">
        <v>1</v>
      </c>
      <c r="F45" s="66">
        <v>10</v>
      </c>
      <c r="G45" s="66">
        <v>20</v>
      </c>
      <c r="H45" s="66">
        <v>679</v>
      </c>
      <c r="I45" s="66" t="s">
        <v>6</v>
      </c>
      <c r="J45" s="66">
        <v>1841</v>
      </c>
      <c r="K45" s="66" t="s">
        <v>6</v>
      </c>
      <c r="L45" s="66">
        <v>14765</v>
      </c>
      <c r="M45" s="66" t="s">
        <v>6</v>
      </c>
      <c r="N45" s="66">
        <v>132553485</v>
      </c>
    </row>
    <row r="46" spans="1:14" ht="13.9" hidden="1" customHeight="1" x14ac:dyDescent="0.2">
      <c r="A46" s="13" t="s">
        <v>125</v>
      </c>
      <c r="B46" s="22" t="s">
        <v>6</v>
      </c>
      <c r="C46" s="66">
        <v>3</v>
      </c>
      <c r="D46" s="66">
        <v>17</v>
      </c>
      <c r="E46" s="66">
        <v>0</v>
      </c>
      <c r="F46" s="66">
        <v>6</v>
      </c>
      <c r="G46" s="66">
        <v>12</v>
      </c>
      <c r="H46" s="66">
        <v>185</v>
      </c>
      <c r="I46" s="66" t="s">
        <v>6</v>
      </c>
      <c r="J46" s="66">
        <v>535</v>
      </c>
      <c r="K46" s="66" t="s">
        <v>6</v>
      </c>
      <c r="L46" s="66">
        <v>66</v>
      </c>
      <c r="M46" s="66" t="s">
        <v>6</v>
      </c>
      <c r="N46" s="66">
        <v>15012500</v>
      </c>
    </row>
    <row r="47" spans="1:14" ht="13.9" hidden="1" customHeight="1" x14ac:dyDescent="0.2">
      <c r="A47" s="13" t="s">
        <v>126</v>
      </c>
      <c r="B47" s="22" t="s">
        <v>6</v>
      </c>
      <c r="C47" s="66">
        <v>9</v>
      </c>
      <c r="D47" s="66">
        <v>17</v>
      </c>
      <c r="E47" s="66">
        <v>0</v>
      </c>
      <c r="F47" s="66">
        <v>0</v>
      </c>
      <c r="G47" s="66">
        <v>8</v>
      </c>
      <c r="H47" s="66">
        <v>92</v>
      </c>
      <c r="I47" s="66" t="s">
        <v>6</v>
      </c>
      <c r="J47" s="66">
        <v>255</v>
      </c>
      <c r="K47" s="66" t="s">
        <v>6</v>
      </c>
      <c r="L47" s="66">
        <v>121</v>
      </c>
      <c r="M47" s="66" t="s">
        <v>6</v>
      </c>
      <c r="N47" s="66">
        <v>9810000</v>
      </c>
    </row>
    <row r="48" spans="1:14" ht="13.9" hidden="1" customHeight="1" x14ac:dyDescent="0.2">
      <c r="A48" s="13" t="s">
        <v>127</v>
      </c>
      <c r="B48" s="22" t="s">
        <v>6</v>
      </c>
      <c r="C48" s="66">
        <v>249</v>
      </c>
      <c r="D48" s="66">
        <v>25</v>
      </c>
      <c r="E48" s="66">
        <v>1</v>
      </c>
      <c r="F48" s="66">
        <v>2</v>
      </c>
      <c r="G48" s="66">
        <v>0</v>
      </c>
      <c r="H48" s="66">
        <v>187</v>
      </c>
      <c r="I48" s="66" t="s">
        <v>6</v>
      </c>
      <c r="J48" s="66">
        <v>485</v>
      </c>
      <c r="K48" s="66" t="s">
        <v>6</v>
      </c>
      <c r="L48" s="66">
        <v>4930</v>
      </c>
      <c r="M48" s="66" t="s">
        <v>6</v>
      </c>
      <c r="N48" s="66">
        <v>44735985</v>
      </c>
    </row>
    <row r="49" spans="1:14" ht="13.9" hidden="1" customHeight="1" x14ac:dyDescent="0.2">
      <c r="A49" s="13" t="s">
        <v>128</v>
      </c>
      <c r="B49" s="22" t="s">
        <v>6</v>
      </c>
      <c r="C49" s="66">
        <v>7</v>
      </c>
      <c r="D49" s="66">
        <v>43</v>
      </c>
      <c r="E49" s="66">
        <v>0</v>
      </c>
      <c r="F49" s="66">
        <v>2</v>
      </c>
      <c r="G49" s="66">
        <v>0</v>
      </c>
      <c r="H49" s="66">
        <v>215</v>
      </c>
      <c r="I49" s="66" t="s">
        <v>6</v>
      </c>
      <c r="J49" s="66">
        <v>566</v>
      </c>
      <c r="K49" s="66" t="s">
        <v>6</v>
      </c>
      <c r="L49" s="66">
        <v>9648</v>
      </c>
      <c r="M49" s="66" t="s">
        <v>6</v>
      </c>
      <c r="N49" s="66">
        <v>62995000</v>
      </c>
    </row>
    <row r="50" spans="1:14" s="1" customFormat="1" ht="13.9" hidden="1" customHeight="1" x14ac:dyDescent="0.2">
      <c r="A50" s="51" t="s">
        <v>135</v>
      </c>
      <c r="B50" s="22" t="s">
        <v>6</v>
      </c>
      <c r="C50" s="66">
        <v>1036</v>
      </c>
      <c r="D50" s="66">
        <v>111</v>
      </c>
      <c r="E50" s="66">
        <v>13</v>
      </c>
      <c r="F50" s="66">
        <v>4</v>
      </c>
      <c r="G50" s="66">
        <v>768</v>
      </c>
      <c r="H50" s="66">
        <v>648</v>
      </c>
      <c r="I50" s="66" t="s">
        <v>6</v>
      </c>
      <c r="J50" s="66">
        <v>1724</v>
      </c>
      <c r="K50" s="66" t="s">
        <v>6</v>
      </c>
      <c r="L50" s="66">
        <v>17315</v>
      </c>
      <c r="M50" s="66" t="s">
        <v>6</v>
      </c>
      <c r="N50" s="66">
        <v>188700276</v>
      </c>
    </row>
    <row r="51" spans="1:14" ht="13.9" hidden="1" customHeight="1" x14ac:dyDescent="0.2">
      <c r="A51" s="13" t="s">
        <v>125</v>
      </c>
      <c r="B51" s="22" t="s">
        <v>6</v>
      </c>
      <c r="C51" s="66">
        <v>63</v>
      </c>
      <c r="D51" s="66">
        <v>15</v>
      </c>
      <c r="E51" s="66">
        <v>0</v>
      </c>
      <c r="F51" s="66">
        <v>3</v>
      </c>
      <c r="G51" s="66">
        <v>88</v>
      </c>
      <c r="H51" s="66">
        <v>108</v>
      </c>
      <c r="I51" s="66" t="s">
        <v>6</v>
      </c>
      <c r="J51" s="66">
        <v>317</v>
      </c>
      <c r="K51" s="66" t="s">
        <v>6</v>
      </c>
      <c r="L51" s="66">
        <v>87</v>
      </c>
      <c r="M51" s="66" t="s">
        <v>6</v>
      </c>
      <c r="N51" s="66">
        <v>9926740</v>
      </c>
    </row>
    <row r="52" spans="1:14" ht="13.9" hidden="1" customHeight="1" x14ac:dyDescent="0.2">
      <c r="A52" s="13" t="s">
        <v>126</v>
      </c>
      <c r="B52" s="22" t="s">
        <v>6</v>
      </c>
      <c r="C52" s="66">
        <v>0</v>
      </c>
      <c r="D52" s="66">
        <v>18</v>
      </c>
      <c r="E52" s="66">
        <v>0</v>
      </c>
      <c r="F52" s="66">
        <v>0</v>
      </c>
      <c r="G52" s="66">
        <v>0</v>
      </c>
      <c r="H52" s="66">
        <v>79</v>
      </c>
      <c r="I52" s="66" t="s">
        <v>6</v>
      </c>
      <c r="J52" s="66">
        <v>256</v>
      </c>
      <c r="K52" s="66" t="s">
        <v>6</v>
      </c>
      <c r="L52" s="66">
        <v>60</v>
      </c>
      <c r="M52" s="66" t="s">
        <v>6</v>
      </c>
      <c r="N52" s="66">
        <v>9370000</v>
      </c>
    </row>
    <row r="53" spans="1:14" ht="13.9" hidden="1" customHeight="1" x14ac:dyDescent="0.2">
      <c r="A53" s="13" t="s">
        <v>127</v>
      </c>
      <c r="B53" s="22" t="s">
        <v>6</v>
      </c>
      <c r="C53" s="66">
        <v>968</v>
      </c>
      <c r="D53" s="66">
        <v>49</v>
      </c>
      <c r="E53" s="66">
        <v>6</v>
      </c>
      <c r="F53" s="66">
        <v>0</v>
      </c>
      <c r="G53" s="66">
        <v>0</v>
      </c>
      <c r="H53" s="66">
        <v>207</v>
      </c>
      <c r="I53" s="66" t="s">
        <v>6</v>
      </c>
      <c r="J53" s="66">
        <v>525</v>
      </c>
      <c r="K53" s="66" t="s">
        <v>6</v>
      </c>
      <c r="L53" s="66">
        <v>14427</v>
      </c>
      <c r="M53" s="66" t="s">
        <v>6</v>
      </c>
      <c r="N53" s="66">
        <v>124617000</v>
      </c>
    </row>
    <row r="54" spans="1:14" ht="13.9" hidden="1" customHeight="1" x14ac:dyDescent="0.2">
      <c r="A54" s="13" t="s">
        <v>128</v>
      </c>
      <c r="B54" s="22" t="s">
        <v>6</v>
      </c>
      <c r="C54" s="66">
        <v>5</v>
      </c>
      <c r="D54" s="66">
        <v>29</v>
      </c>
      <c r="E54" s="66">
        <v>7</v>
      </c>
      <c r="F54" s="66">
        <v>1</v>
      </c>
      <c r="G54" s="66">
        <v>680</v>
      </c>
      <c r="H54" s="66">
        <v>254</v>
      </c>
      <c r="I54" s="66" t="s">
        <v>6</v>
      </c>
      <c r="J54" s="66">
        <v>626</v>
      </c>
      <c r="K54" s="66" t="s">
        <v>6</v>
      </c>
      <c r="L54" s="66">
        <v>2741</v>
      </c>
      <c r="M54" s="66" t="s">
        <v>6</v>
      </c>
      <c r="N54" s="66">
        <v>44786536</v>
      </c>
    </row>
    <row r="55" spans="1:14" s="1" customFormat="1" ht="13.9" hidden="1" customHeight="1" x14ac:dyDescent="0.2">
      <c r="A55" s="51" t="s">
        <v>136</v>
      </c>
      <c r="B55" s="22" t="s">
        <v>6</v>
      </c>
      <c r="C55" s="66">
        <v>7427</v>
      </c>
      <c r="D55" s="66">
        <v>286</v>
      </c>
      <c r="E55" s="66">
        <v>404</v>
      </c>
      <c r="F55" s="66">
        <v>10</v>
      </c>
      <c r="G55" s="66">
        <v>19642</v>
      </c>
      <c r="H55" s="66">
        <v>2098</v>
      </c>
      <c r="I55" s="66" t="s">
        <v>6</v>
      </c>
      <c r="J55" s="66">
        <v>5884</v>
      </c>
      <c r="K55" s="66" t="s">
        <v>6</v>
      </c>
      <c r="L55" s="66">
        <v>112261</v>
      </c>
      <c r="M55" s="66" t="s">
        <v>6</v>
      </c>
      <c r="N55" s="66">
        <v>821797601</v>
      </c>
    </row>
    <row r="56" spans="1:14" ht="13.9" hidden="1" customHeight="1" x14ac:dyDescent="0.2">
      <c r="A56" s="13" t="s">
        <v>125</v>
      </c>
      <c r="B56" s="22" t="s">
        <v>6</v>
      </c>
      <c r="C56" s="66">
        <v>0</v>
      </c>
      <c r="D56" s="66">
        <v>22</v>
      </c>
      <c r="E56" s="66">
        <v>0</v>
      </c>
      <c r="F56" s="66">
        <v>0</v>
      </c>
      <c r="G56" s="66">
        <v>0</v>
      </c>
      <c r="H56" s="66">
        <v>97</v>
      </c>
      <c r="I56" s="66" t="s">
        <v>6</v>
      </c>
      <c r="J56" s="66">
        <v>260</v>
      </c>
      <c r="K56" s="66" t="s">
        <v>6</v>
      </c>
      <c r="L56" s="66">
        <v>67</v>
      </c>
      <c r="M56" s="66" t="s">
        <v>6</v>
      </c>
      <c r="N56" s="66">
        <v>10795000</v>
      </c>
    </row>
    <row r="57" spans="1:14" ht="13.9" hidden="1" customHeight="1" x14ac:dyDescent="0.2">
      <c r="A57" s="13" t="s">
        <v>126</v>
      </c>
      <c r="B57" s="22" t="s">
        <v>6</v>
      </c>
      <c r="C57" s="66">
        <v>0</v>
      </c>
      <c r="D57" s="66">
        <v>16</v>
      </c>
      <c r="E57" s="66">
        <v>0</v>
      </c>
      <c r="F57" s="66">
        <v>1</v>
      </c>
      <c r="G57" s="66">
        <v>2</v>
      </c>
      <c r="H57" s="66">
        <v>81</v>
      </c>
      <c r="I57" s="66" t="s">
        <v>6</v>
      </c>
      <c r="J57" s="66">
        <v>283</v>
      </c>
      <c r="K57" s="66" t="s">
        <v>6</v>
      </c>
      <c r="L57" s="66">
        <v>60</v>
      </c>
      <c r="M57" s="66" t="s">
        <v>6</v>
      </c>
      <c r="N57" s="66">
        <v>9695000</v>
      </c>
    </row>
    <row r="58" spans="1:14" ht="13.9" hidden="1" customHeight="1" x14ac:dyDescent="0.2">
      <c r="A58" s="13" t="s">
        <v>127</v>
      </c>
      <c r="B58" s="22" t="s">
        <v>6</v>
      </c>
      <c r="C58" s="66">
        <v>5918</v>
      </c>
      <c r="D58" s="66">
        <v>214</v>
      </c>
      <c r="E58" s="66">
        <v>398</v>
      </c>
      <c r="F58" s="66">
        <v>5</v>
      </c>
      <c r="G58" s="66">
        <v>19640</v>
      </c>
      <c r="H58" s="66">
        <v>1352</v>
      </c>
      <c r="I58" s="66" t="s">
        <v>6</v>
      </c>
      <c r="J58" s="66">
        <v>3650</v>
      </c>
      <c r="K58" s="66" t="s">
        <v>6</v>
      </c>
      <c r="L58" s="66">
        <v>111999</v>
      </c>
      <c r="M58" s="66" t="s">
        <v>6</v>
      </c>
      <c r="N58" s="66">
        <v>758017601</v>
      </c>
    </row>
    <row r="59" spans="1:14" ht="13.9" hidden="1" customHeight="1" x14ac:dyDescent="0.2">
      <c r="A59" s="13" t="s">
        <v>128</v>
      </c>
      <c r="B59" s="22" t="s">
        <v>6</v>
      </c>
      <c r="C59" s="66">
        <v>1509</v>
      </c>
      <c r="D59" s="66">
        <v>34</v>
      </c>
      <c r="E59" s="66">
        <v>6</v>
      </c>
      <c r="F59" s="66">
        <v>4</v>
      </c>
      <c r="G59" s="66">
        <v>0</v>
      </c>
      <c r="H59" s="66">
        <v>568</v>
      </c>
      <c r="I59" s="66" t="s">
        <v>6</v>
      </c>
      <c r="J59" s="66">
        <v>1691</v>
      </c>
      <c r="K59" s="66" t="s">
        <v>6</v>
      </c>
      <c r="L59" s="66">
        <v>135</v>
      </c>
      <c r="M59" s="66" t="s">
        <v>6</v>
      </c>
      <c r="N59" s="66">
        <v>43290000</v>
      </c>
    </row>
    <row r="60" spans="1:14" s="1" customFormat="1" ht="13.9" hidden="1" customHeight="1" x14ac:dyDescent="0.2">
      <c r="A60" s="51" t="s">
        <v>137</v>
      </c>
      <c r="B60" s="22" t="s">
        <v>6</v>
      </c>
      <c r="C60" s="66">
        <v>4342</v>
      </c>
      <c r="D60" s="66">
        <v>61</v>
      </c>
      <c r="E60" s="66">
        <v>0</v>
      </c>
      <c r="F60" s="66">
        <v>2</v>
      </c>
      <c r="G60" s="66">
        <v>16250</v>
      </c>
      <c r="H60" s="66">
        <v>888</v>
      </c>
      <c r="I60" s="66" t="s">
        <v>6</v>
      </c>
      <c r="J60" s="66">
        <v>2355</v>
      </c>
      <c r="K60" s="66" t="s">
        <v>6</v>
      </c>
      <c r="L60" s="66">
        <v>54759</v>
      </c>
      <c r="M60" s="66" t="s">
        <v>6</v>
      </c>
      <c r="N60" s="66">
        <v>792256996</v>
      </c>
    </row>
    <row r="61" spans="1:14" ht="13.9" hidden="1" customHeight="1" x14ac:dyDescent="0.2">
      <c r="A61" s="13" t="s">
        <v>125</v>
      </c>
      <c r="B61" s="22" t="s">
        <v>6</v>
      </c>
      <c r="C61" s="66">
        <v>21</v>
      </c>
      <c r="D61" s="66">
        <v>15</v>
      </c>
      <c r="E61" s="66">
        <v>0</v>
      </c>
      <c r="F61" s="66">
        <v>0</v>
      </c>
      <c r="G61" s="66">
        <v>0</v>
      </c>
      <c r="H61" s="66">
        <v>305</v>
      </c>
      <c r="I61" s="66" t="s">
        <v>6</v>
      </c>
      <c r="J61" s="66">
        <v>798</v>
      </c>
      <c r="K61" s="66" t="s">
        <v>6</v>
      </c>
      <c r="L61" s="66">
        <v>65</v>
      </c>
      <c r="M61" s="66" t="s">
        <v>6</v>
      </c>
      <c r="N61" s="66">
        <v>19450000</v>
      </c>
    </row>
    <row r="62" spans="1:14" ht="13.9" hidden="1" customHeight="1" x14ac:dyDescent="0.2">
      <c r="A62" s="13" t="s">
        <v>126</v>
      </c>
      <c r="B62" s="22" t="s">
        <v>6</v>
      </c>
      <c r="C62" s="66">
        <v>0</v>
      </c>
      <c r="D62" s="66">
        <v>20</v>
      </c>
      <c r="E62" s="66">
        <v>0</v>
      </c>
      <c r="F62" s="66">
        <v>1</v>
      </c>
      <c r="G62" s="66">
        <v>0</v>
      </c>
      <c r="H62" s="66">
        <v>146</v>
      </c>
      <c r="I62" s="66" t="s">
        <v>6</v>
      </c>
      <c r="J62" s="66">
        <v>433</v>
      </c>
      <c r="K62" s="66" t="s">
        <v>6</v>
      </c>
      <c r="L62" s="66">
        <v>97</v>
      </c>
      <c r="M62" s="66" t="s">
        <v>6</v>
      </c>
      <c r="N62" s="66">
        <v>13465000</v>
      </c>
    </row>
    <row r="63" spans="1:14" ht="13.9" hidden="1" customHeight="1" x14ac:dyDescent="0.2">
      <c r="A63" s="13" t="s">
        <v>127</v>
      </c>
      <c r="B63" s="22" t="s">
        <v>6</v>
      </c>
      <c r="C63" s="66">
        <v>2965</v>
      </c>
      <c r="D63" s="66">
        <v>20</v>
      </c>
      <c r="E63" s="66">
        <v>0</v>
      </c>
      <c r="F63" s="66">
        <v>1</v>
      </c>
      <c r="G63" s="66">
        <v>16250</v>
      </c>
      <c r="H63" s="66">
        <v>228</v>
      </c>
      <c r="I63" s="66" t="s">
        <v>6</v>
      </c>
      <c r="J63" s="66">
        <v>544</v>
      </c>
      <c r="K63" s="66" t="s">
        <v>6</v>
      </c>
      <c r="L63" s="66">
        <v>40357</v>
      </c>
      <c r="M63" s="66" t="s">
        <v>6</v>
      </c>
      <c r="N63" s="66">
        <v>601075000</v>
      </c>
    </row>
    <row r="64" spans="1:14" ht="13.9" hidden="1" customHeight="1" x14ac:dyDescent="0.2">
      <c r="A64" s="13" t="s">
        <v>128</v>
      </c>
      <c r="B64" s="22" t="s">
        <v>6</v>
      </c>
      <c r="C64" s="66">
        <v>1356</v>
      </c>
      <c r="D64" s="66">
        <v>6</v>
      </c>
      <c r="E64" s="66">
        <v>0</v>
      </c>
      <c r="F64" s="66">
        <v>0</v>
      </c>
      <c r="G64" s="66">
        <v>0</v>
      </c>
      <c r="H64" s="66">
        <v>209</v>
      </c>
      <c r="I64" s="66" t="s">
        <v>6</v>
      </c>
      <c r="J64" s="66">
        <v>580</v>
      </c>
      <c r="K64" s="66" t="s">
        <v>6</v>
      </c>
      <c r="L64" s="66">
        <v>14240</v>
      </c>
      <c r="M64" s="66" t="s">
        <v>6</v>
      </c>
      <c r="N64" s="66">
        <v>158266996</v>
      </c>
    </row>
    <row r="65" spans="1:14" s="1" customFormat="1" ht="13.9" hidden="1" customHeight="1" x14ac:dyDescent="0.2">
      <c r="A65" s="51" t="s">
        <v>138</v>
      </c>
      <c r="B65" s="67">
        <v>26</v>
      </c>
      <c r="C65" s="66">
        <v>939</v>
      </c>
      <c r="D65" s="66">
        <v>73</v>
      </c>
      <c r="E65" s="66">
        <v>1</v>
      </c>
      <c r="F65" s="66">
        <v>12</v>
      </c>
      <c r="G65" s="66">
        <v>33</v>
      </c>
      <c r="H65" s="66">
        <v>407</v>
      </c>
      <c r="I65" s="66" t="s">
        <v>6</v>
      </c>
      <c r="J65" s="66">
        <v>1145</v>
      </c>
      <c r="K65" s="66" t="s">
        <v>6</v>
      </c>
      <c r="L65" s="66">
        <v>836</v>
      </c>
      <c r="M65" s="66" t="s">
        <v>6</v>
      </c>
      <c r="N65" s="66">
        <v>46722902</v>
      </c>
    </row>
    <row r="66" spans="1:14" ht="13.9" hidden="1" customHeight="1" x14ac:dyDescent="0.2">
      <c r="A66" s="13" t="s">
        <v>125</v>
      </c>
      <c r="B66" s="67">
        <v>2</v>
      </c>
      <c r="C66" s="66">
        <v>20</v>
      </c>
      <c r="D66" s="66">
        <v>27</v>
      </c>
      <c r="E66" s="66">
        <v>0</v>
      </c>
      <c r="F66" s="66">
        <v>1</v>
      </c>
      <c r="G66" s="66">
        <v>0</v>
      </c>
      <c r="H66" s="66">
        <v>100</v>
      </c>
      <c r="I66" s="66" t="s">
        <v>6</v>
      </c>
      <c r="J66" s="66">
        <v>283</v>
      </c>
      <c r="K66" s="66" t="s">
        <v>6</v>
      </c>
      <c r="L66" s="66">
        <v>57</v>
      </c>
      <c r="M66" s="66" t="s">
        <v>6</v>
      </c>
      <c r="N66" s="66">
        <v>11610000</v>
      </c>
    </row>
    <row r="67" spans="1:14" ht="13.9" hidden="1" customHeight="1" x14ac:dyDescent="0.2">
      <c r="A67" s="13" t="s">
        <v>126</v>
      </c>
      <c r="B67" s="67">
        <v>1</v>
      </c>
      <c r="C67" s="66">
        <v>15</v>
      </c>
      <c r="D67" s="66">
        <v>15</v>
      </c>
      <c r="E67" s="66">
        <v>0</v>
      </c>
      <c r="F67" s="66">
        <v>3</v>
      </c>
      <c r="G67" s="66">
        <v>0</v>
      </c>
      <c r="H67" s="66">
        <v>137</v>
      </c>
      <c r="I67" s="66" t="s">
        <v>6</v>
      </c>
      <c r="J67" s="66">
        <v>385</v>
      </c>
      <c r="K67" s="66" t="s">
        <v>6</v>
      </c>
      <c r="L67" s="66">
        <v>57</v>
      </c>
      <c r="M67" s="66" t="s">
        <v>6</v>
      </c>
      <c r="N67" s="66">
        <v>11535000</v>
      </c>
    </row>
    <row r="68" spans="1:14" ht="13.9" hidden="1" customHeight="1" x14ac:dyDescent="0.2">
      <c r="A68" s="13" t="s">
        <v>127</v>
      </c>
      <c r="B68" s="67">
        <v>22</v>
      </c>
      <c r="C68" s="66">
        <v>901</v>
      </c>
      <c r="D68" s="66">
        <v>15</v>
      </c>
      <c r="E68" s="66">
        <v>1</v>
      </c>
      <c r="F68" s="66">
        <v>1</v>
      </c>
      <c r="G68" s="66">
        <v>33</v>
      </c>
      <c r="H68" s="66">
        <v>92</v>
      </c>
      <c r="I68" s="66" t="s">
        <v>6</v>
      </c>
      <c r="J68" s="66">
        <v>256</v>
      </c>
      <c r="K68" s="66" t="s">
        <v>6</v>
      </c>
      <c r="L68" s="66">
        <v>632</v>
      </c>
      <c r="M68" s="66" t="s">
        <v>6</v>
      </c>
      <c r="N68" s="66">
        <v>13913312</v>
      </c>
    </row>
    <row r="69" spans="1:14" ht="13.9" hidden="1" customHeight="1" x14ac:dyDescent="0.2">
      <c r="A69" s="13" t="s">
        <v>128</v>
      </c>
      <c r="B69" s="67">
        <v>1</v>
      </c>
      <c r="C69" s="66">
        <v>3</v>
      </c>
      <c r="D69" s="66">
        <v>16</v>
      </c>
      <c r="E69" s="66">
        <v>0</v>
      </c>
      <c r="F69" s="66">
        <v>7</v>
      </c>
      <c r="G69" s="66">
        <v>0</v>
      </c>
      <c r="H69" s="66">
        <v>78</v>
      </c>
      <c r="I69" s="66" t="s">
        <v>6</v>
      </c>
      <c r="J69" s="66">
        <v>221</v>
      </c>
      <c r="K69" s="66" t="s">
        <v>6</v>
      </c>
      <c r="L69" s="66">
        <v>90</v>
      </c>
      <c r="M69" s="66" t="s">
        <v>6</v>
      </c>
      <c r="N69" s="66">
        <v>9664590</v>
      </c>
    </row>
    <row r="70" spans="1:14" s="1" customFormat="1" ht="13.9" hidden="1" customHeight="1" x14ac:dyDescent="0.2">
      <c r="A70" s="51" t="s">
        <v>139</v>
      </c>
      <c r="B70" s="67">
        <v>112</v>
      </c>
      <c r="C70" s="66">
        <v>4594</v>
      </c>
      <c r="D70" s="66">
        <v>115</v>
      </c>
      <c r="E70" s="66">
        <v>0</v>
      </c>
      <c r="F70" s="66">
        <v>2</v>
      </c>
      <c r="G70" s="66">
        <v>36</v>
      </c>
      <c r="H70" s="66">
        <v>533</v>
      </c>
      <c r="I70" s="66">
        <v>106</v>
      </c>
      <c r="J70" s="66">
        <v>1533</v>
      </c>
      <c r="K70" s="66">
        <v>338</v>
      </c>
      <c r="L70" s="66">
        <v>8308</v>
      </c>
      <c r="M70" s="66">
        <v>261</v>
      </c>
      <c r="N70" s="66">
        <v>173625676</v>
      </c>
    </row>
    <row r="71" spans="1:14" ht="13.9" hidden="1" customHeight="1" x14ac:dyDescent="0.2">
      <c r="A71" s="13" t="s">
        <v>125</v>
      </c>
      <c r="B71" s="67">
        <v>2</v>
      </c>
      <c r="C71" s="66">
        <v>9</v>
      </c>
      <c r="D71" s="66">
        <v>22</v>
      </c>
      <c r="E71" s="66">
        <v>0</v>
      </c>
      <c r="F71" s="66">
        <v>0</v>
      </c>
      <c r="G71" s="66">
        <v>0</v>
      </c>
      <c r="H71" s="66">
        <v>84</v>
      </c>
      <c r="I71" s="66">
        <v>2</v>
      </c>
      <c r="J71" s="66">
        <v>246</v>
      </c>
      <c r="K71" s="66">
        <v>6</v>
      </c>
      <c r="L71" s="66">
        <v>74</v>
      </c>
      <c r="M71" s="66">
        <v>2</v>
      </c>
      <c r="N71" s="66">
        <v>11078690</v>
      </c>
    </row>
    <row r="72" spans="1:14" ht="13.9" hidden="1" customHeight="1" x14ac:dyDescent="0.2">
      <c r="A72" s="13" t="s">
        <v>126</v>
      </c>
      <c r="B72" s="67">
        <v>40</v>
      </c>
      <c r="C72" s="66">
        <v>1719</v>
      </c>
      <c r="D72" s="66">
        <v>34</v>
      </c>
      <c r="E72" s="66">
        <v>0</v>
      </c>
      <c r="F72" s="66">
        <v>1</v>
      </c>
      <c r="G72" s="66">
        <v>0</v>
      </c>
      <c r="H72" s="66">
        <v>57</v>
      </c>
      <c r="I72" s="66">
        <v>4</v>
      </c>
      <c r="J72" s="66">
        <v>162</v>
      </c>
      <c r="K72" s="66">
        <v>17</v>
      </c>
      <c r="L72" s="66">
        <v>598</v>
      </c>
      <c r="M72" s="66">
        <v>0</v>
      </c>
      <c r="N72" s="66">
        <v>15125563</v>
      </c>
    </row>
    <row r="73" spans="1:14" ht="13.9" hidden="1" customHeight="1" x14ac:dyDescent="0.2">
      <c r="A73" s="13" t="s">
        <v>127</v>
      </c>
      <c r="B73" s="67">
        <v>63</v>
      </c>
      <c r="C73" s="66">
        <v>2647</v>
      </c>
      <c r="D73" s="66">
        <v>25</v>
      </c>
      <c r="E73" s="66">
        <v>0</v>
      </c>
      <c r="F73" s="66">
        <v>0</v>
      </c>
      <c r="G73" s="66">
        <v>35</v>
      </c>
      <c r="H73" s="66">
        <v>156</v>
      </c>
      <c r="I73" s="66">
        <v>54</v>
      </c>
      <c r="J73" s="66">
        <v>501</v>
      </c>
      <c r="K73" s="66">
        <v>205</v>
      </c>
      <c r="L73" s="66">
        <v>5746</v>
      </c>
      <c r="M73" s="66">
        <v>209</v>
      </c>
      <c r="N73" s="66">
        <v>80366423</v>
      </c>
    </row>
    <row r="74" spans="1:14" ht="13.9" hidden="1" customHeight="1" x14ac:dyDescent="0.2">
      <c r="A74" s="13" t="s">
        <v>128</v>
      </c>
      <c r="B74" s="22">
        <v>7</v>
      </c>
      <c r="C74" s="66">
        <v>219</v>
      </c>
      <c r="D74" s="66">
        <v>34</v>
      </c>
      <c r="E74" s="66">
        <v>0</v>
      </c>
      <c r="F74" s="66">
        <v>1</v>
      </c>
      <c r="G74" s="66">
        <v>1</v>
      </c>
      <c r="H74" s="66">
        <v>236</v>
      </c>
      <c r="I74" s="66">
        <v>46</v>
      </c>
      <c r="J74" s="66">
        <v>624</v>
      </c>
      <c r="K74" s="66">
        <v>110</v>
      </c>
      <c r="L74" s="66">
        <v>1890</v>
      </c>
      <c r="M74" s="66">
        <v>50</v>
      </c>
      <c r="N74" s="66">
        <v>67055000</v>
      </c>
    </row>
    <row r="75" spans="1:14" s="1" customFormat="1" ht="13.9" hidden="1" customHeight="1" x14ac:dyDescent="0.2">
      <c r="A75" s="51" t="s">
        <v>140</v>
      </c>
      <c r="B75" s="67">
        <v>288</v>
      </c>
      <c r="C75" s="66">
        <v>7177</v>
      </c>
      <c r="D75" s="66">
        <v>84</v>
      </c>
      <c r="E75" s="66">
        <v>0</v>
      </c>
      <c r="F75" s="66">
        <v>13</v>
      </c>
      <c r="G75" s="66">
        <v>7</v>
      </c>
      <c r="H75" s="66">
        <v>475</v>
      </c>
      <c r="I75" s="66">
        <v>42</v>
      </c>
      <c r="J75" s="66">
        <v>1274</v>
      </c>
      <c r="K75" s="66">
        <v>108</v>
      </c>
      <c r="L75" s="66">
        <v>4862</v>
      </c>
      <c r="M75" s="66">
        <v>88</v>
      </c>
      <c r="N75" s="66">
        <v>88534273</v>
      </c>
    </row>
    <row r="76" spans="1:14" ht="13.9" hidden="1" customHeight="1" x14ac:dyDescent="0.2">
      <c r="A76" s="13" t="s">
        <v>125</v>
      </c>
      <c r="B76" s="67">
        <v>1</v>
      </c>
      <c r="C76" s="66">
        <v>5</v>
      </c>
      <c r="D76" s="66">
        <v>23</v>
      </c>
      <c r="E76" s="66">
        <v>0</v>
      </c>
      <c r="F76" s="66">
        <v>1</v>
      </c>
      <c r="G76" s="66">
        <v>0</v>
      </c>
      <c r="H76" s="66">
        <v>78</v>
      </c>
      <c r="I76" s="66">
        <v>7</v>
      </c>
      <c r="J76" s="66">
        <v>211</v>
      </c>
      <c r="K76" s="66">
        <v>19</v>
      </c>
      <c r="L76" s="66">
        <v>110</v>
      </c>
      <c r="M76" s="66">
        <v>2</v>
      </c>
      <c r="N76" s="66">
        <v>10165250</v>
      </c>
    </row>
    <row r="77" spans="1:14" ht="13.9" hidden="1" customHeight="1" x14ac:dyDescent="0.2">
      <c r="A77" s="14" t="s">
        <v>126</v>
      </c>
      <c r="B77" s="67">
        <v>6</v>
      </c>
      <c r="C77" s="66">
        <v>36</v>
      </c>
      <c r="D77" s="66">
        <v>19</v>
      </c>
      <c r="E77" s="66">
        <v>0</v>
      </c>
      <c r="F77" s="66">
        <v>5</v>
      </c>
      <c r="G77" s="66">
        <v>0</v>
      </c>
      <c r="H77" s="66">
        <v>79</v>
      </c>
      <c r="I77" s="66">
        <v>6</v>
      </c>
      <c r="J77" s="66">
        <v>204</v>
      </c>
      <c r="K77" s="66">
        <v>19</v>
      </c>
      <c r="L77" s="66">
        <v>39</v>
      </c>
      <c r="M77" s="66">
        <v>5</v>
      </c>
      <c r="N77" s="66">
        <v>9698000</v>
      </c>
    </row>
    <row r="78" spans="1:14" ht="13.9" hidden="1" customHeight="1" x14ac:dyDescent="0.2">
      <c r="A78" s="13" t="s">
        <v>127</v>
      </c>
      <c r="B78" s="67">
        <v>263</v>
      </c>
      <c r="C78" s="66">
        <v>6688</v>
      </c>
      <c r="D78" s="66">
        <v>14</v>
      </c>
      <c r="E78" s="66">
        <v>0</v>
      </c>
      <c r="F78" s="66">
        <v>6</v>
      </c>
      <c r="G78" s="66">
        <v>7</v>
      </c>
      <c r="H78" s="66">
        <v>194</v>
      </c>
      <c r="I78" s="66">
        <v>20</v>
      </c>
      <c r="J78" s="66">
        <v>529</v>
      </c>
      <c r="K78" s="66">
        <v>54</v>
      </c>
      <c r="L78" s="66">
        <v>1756</v>
      </c>
      <c r="M78" s="66">
        <v>36</v>
      </c>
      <c r="N78" s="66">
        <v>28624693</v>
      </c>
    </row>
    <row r="79" spans="1:14" ht="13.9" hidden="1" customHeight="1" x14ac:dyDescent="0.2">
      <c r="A79" s="13" t="s">
        <v>128</v>
      </c>
      <c r="B79" s="67">
        <v>18</v>
      </c>
      <c r="C79" s="66">
        <v>448</v>
      </c>
      <c r="D79" s="66">
        <v>28</v>
      </c>
      <c r="E79" s="66">
        <v>0</v>
      </c>
      <c r="F79" s="66">
        <v>1</v>
      </c>
      <c r="G79" s="66">
        <v>0</v>
      </c>
      <c r="H79" s="66">
        <v>124</v>
      </c>
      <c r="I79" s="66">
        <v>9</v>
      </c>
      <c r="J79" s="66">
        <v>330</v>
      </c>
      <c r="K79" s="66">
        <v>16</v>
      </c>
      <c r="L79" s="66">
        <v>2957</v>
      </c>
      <c r="M79" s="66">
        <v>45</v>
      </c>
      <c r="N79" s="66">
        <v>40046330</v>
      </c>
    </row>
    <row r="80" spans="1:14" s="1" customFormat="1" ht="13.9" hidden="1" customHeight="1" x14ac:dyDescent="0.2">
      <c r="A80" s="51" t="s">
        <v>141</v>
      </c>
      <c r="B80" s="67">
        <v>100</v>
      </c>
      <c r="C80" s="66">
        <v>3529</v>
      </c>
      <c r="D80" s="66">
        <v>98</v>
      </c>
      <c r="E80" s="66">
        <v>1</v>
      </c>
      <c r="F80" s="66">
        <v>7</v>
      </c>
      <c r="G80" s="66">
        <v>7</v>
      </c>
      <c r="H80" s="66">
        <v>351</v>
      </c>
      <c r="I80" s="66">
        <v>26</v>
      </c>
      <c r="J80" s="66">
        <v>984</v>
      </c>
      <c r="K80" s="66">
        <v>80</v>
      </c>
      <c r="L80" s="66">
        <v>344</v>
      </c>
      <c r="M80" s="66">
        <v>5</v>
      </c>
      <c r="N80" s="66">
        <v>48160640</v>
      </c>
    </row>
    <row r="81" spans="1:14" s="1" customFormat="1" ht="13.9" hidden="1" customHeight="1" x14ac:dyDescent="0.2">
      <c r="A81" s="13" t="s">
        <v>142</v>
      </c>
      <c r="B81" s="67">
        <v>6</v>
      </c>
      <c r="C81" s="66">
        <v>47</v>
      </c>
      <c r="D81" s="66">
        <v>16</v>
      </c>
      <c r="E81" s="66">
        <v>0</v>
      </c>
      <c r="F81" s="66">
        <v>0</v>
      </c>
      <c r="G81" s="66">
        <v>0</v>
      </c>
      <c r="H81" s="66">
        <v>76</v>
      </c>
      <c r="I81" s="66">
        <v>4</v>
      </c>
      <c r="J81" s="66">
        <v>222</v>
      </c>
      <c r="K81" s="66">
        <v>14</v>
      </c>
      <c r="L81" s="66">
        <v>34</v>
      </c>
      <c r="M81" s="66">
        <v>2</v>
      </c>
      <c r="N81" s="66">
        <v>8968840</v>
      </c>
    </row>
    <row r="82" spans="1:14" s="1" customFormat="1" ht="13.9" hidden="1" customHeight="1" x14ac:dyDescent="0.2">
      <c r="A82" s="14" t="s">
        <v>143</v>
      </c>
      <c r="B82" s="67">
        <v>0</v>
      </c>
      <c r="C82" s="66">
        <v>0</v>
      </c>
      <c r="D82">
        <v>21</v>
      </c>
      <c r="E82">
        <v>1</v>
      </c>
      <c r="F82">
        <v>1</v>
      </c>
      <c r="G82">
        <v>3</v>
      </c>
      <c r="H82">
        <v>83</v>
      </c>
      <c r="I82">
        <v>7</v>
      </c>
      <c r="J82">
        <v>228</v>
      </c>
      <c r="K82">
        <v>25</v>
      </c>
      <c r="L82">
        <v>55</v>
      </c>
      <c r="M82">
        <v>2</v>
      </c>
      <c r="N82" s="23">
        <v>10790000</v>
      </c>
    </row>
    <row r="83" spans="1:14" ht="13.9" hidden="1" customHeight="1" x14ac:dyDescent="0.2">
      <c r="A83" s="14" t="s">
        <v>144</v>
      </c>
      <c r="B83" s="67">
        <v>89</v>
      </c>
      <c r="C83" s="66">
        <v>3393</v>
      </c>
      <c r="D83">
        <v>17</v>
      </c>
      <c r="E83">
        <v>0</v>
      </c>
      <c r="F83">
        <v>5</v>
      </c>
      <c r="G83">
        <v>0</v>
      </c>
      <c r="H83">
        <v>110</v>
      </c>
      <c r="I83">
        <v>14</v>
      </c>
      <c r="J83">
        <v>294</v>
      </c>
      <c r="K83">
        <v>40</v>
      </c>
      <c r="L83">
        <v>171</v>
      </c>
      <c r="M83">
        <v>1</v>
      </c>
      <c r="N83" s="23">
        <v>12530100</v>
      </c>
    </row>
    <row r="84" spans="1:14" ht="13.9" hidden="1" customHeight="1" x14ac:dyDescent="0.2">
      <c r="A84" s="14" t="s">
        <v>145</v>
      </c>
      <c r="B84" s="67">
        <v>5</v>
      </c>
      <c r="C84" s="66">
        <v>89</v>
      </c>
      <c r="D84">
        <v>44</v>
      </c>
      <c r="E84">
        <v>0</v>
      </c>
      <c r="F84">
        <v>1</v>
      </c>
      <c r="G84">
        <v>4</v>
      </c>
      <c r="H84">
        <v>82</v>
      </c>
      <c r="I84">
        <v>1</v>
      </c>
      <c r="J84">
        <v>240</v>
      </c>
      <c r="K84">
        <v>1</v>
      </c>
      <c r="L84">
        <v>84</v>
      </c>
      <c r="M84">
        <v>0</v>
      </c>
      <c r="N84" s="23">
        <v>15871700</v>
      </c>
    </row>
    <row r="85" spans="1:14" s="1" customFormat="1" ht="13.9" hidden="1" customHeight="1" x14ac:dyDescent="0.2">
      <c r="A85" s="52" t="s">
        <v>146</v>
      </c>
      <c r="B85" s="53">
        <v>103</v>
      </c>
      <c r="C85" s="54">
        <v>1577</v>
      </c>
      <c r="D85" s="54">
        <v>87</v>
      </c>
      <c r="E85" s="54">
        <v>4</v>
      </c>
      <c r="F85" s="54">
        <v>11</v>
      </c>
      <c r="G85" s="54">
        <v>274</v>
      </c>
      <c r="H85" s="54">
        <v>726</v>
      </c>
      <c r="I85" s="54">
        <v>43</v>
      </c>
      <c r="J85" s="54">
        <v>1913</v>
      </c>
      <c r="K85" s="54">
        <v>139</v>
      </c>
      <c r="L85" s="54">
        <v>900</v>
      </c>
      <c r="M85" s="54">
        <v>85</v>
      </c>
      <c r="N85" s="54">
        <v>73374761</v>
      </c>
    </row>
    <row r="86" spans="1:14" s="1" customFormat="1" ht="13.9" hidden="1" customHeight="1" x14ac:dyDescent="0.2">
      <c r="A86" s="13" t="s">
        <v>142</v>
      </c>
      <c r="B86" s="27">
        <v>0</v>
      </c>
      <c r="C86" s="28">
        <v>0</v>
      </c>
      <c r="D86" s="28">
        <v>36</v>
      </c>
      <c r="E86" s="28">
        <v>0</v>
      </c>
      <c r="F86" s="28">
        <v>4</v>
      </c>
      <c r="G86" s="28">
        <v>0</v>
      </c>
      <c r="H86" s="28">
        <v>55</v>
      </c>
      <c r="I86" s="28">
        <v>6</v>
      </c>
      <c r="J86" s="28">
        <v>154</v>
      </c>
      <c r="K86" s="28">
        <v>14</v>
      </c>
      <c r="L86" s="28">
        <v>20</v>
      </c>
      <c r="M86" s="28">
        <v>0</v>
      </c>
      <c r="N86" s="28">
        <v>10509400</v>
      </c>
    </row>
    <row r="87" spans="1:14" s="1" customFormat="1" ht="13.9" hidden="1" customHeight="1" x14ac:dyDescent="0.2">
      <c r="A87" s="13" t="s">
        <v>143</v>
      </c>
      <c r="B87" s="27">
        <v>1</v>
      </c>
      <c r="C87" s="28">
        <v>0</v>
      </c>
      <c r="D87" s="28">
        <v>24</v>
      </c>
      <c r="E87" s="28">
        <v>0</v>
      </c>
      <c r="F87" s="28">
        <v>2</v>
      </c>
      <c r="G87" s="28">
        <v>0</v>
      </c>
      <c r="H87" s="28">
        <v>71</v>
      </c>
      <c r="I87" s="28">
        <v>4</v>
      </c>
      <c r="J87" s="28">
        <v>190</v>
      </c>
      <c r="K87" s="28">
        <v>13</v>
      </c>
      <c r="L87" s="28">
        <v>31</v>
      </c>
      <c r="M87" s="28">
        <v>1</v>
      </c>
      <c r="N87" s="28">
        <v>9786000</v>
      </c>
    </row>
    <row r="88" spans="1:14" s="1" customFormat="1" ht="13.9" hidden="1" customHeight="1" x14ac:dyDescent="0.2">
      <c r="A88" s="13" t="s">
        <v>144</v>
      </c>
      <c r="B88" s="27">
        <v>91</v>
      </c>
      <c r="C88" s="28">
        <v>1443</v>
      </c>
      <c r="D88" s="28">
        <v>12</v>
      </c>
      <c r="E88" s="28">
        <v>4</v>
      </c>
      <c r="F88" s="28">
        <v>1</v>
      </c>
      <c r="G88" s="28">
        <v>208</v>
      </c>
      <c r="H88" s="28">
        <v>375</v>
      </c>
      <c r="I88" s="28">
        <v>25</v>
      </c>
      <c r="J88" s="28">
        <v>991</v>
      </c>
      <c r="K88" s="28">
        <v>87</v>
      </c>
      <c r="L88" s="28">
        <v>565</v>
      </c>
      <c r="M88" s="28">
        <v>69</v>
      </c>
      <c r="N88" s="28">
        <v>31567161</v>
      </c>
    </row>
    <row r="89" spans="1:14" s="1" customFormat="1" ht="13.9" hidden="1" customHeight="1" x14ac:dyDescent="0.2">
      <c r="A89" s="15" t="s">
        <v>145</v>
      </c>
      <c r="B89" s="29">
        <v>11</v>
      </c>
      <c r="C89" s="30">
        <v>134</v>
      </c>
      <c r="D89" s="30">
        <v>15</v>
      </c>
      <c r="E89" s="30">
        <v>0</v>
      </c>
      <c r="F89" s="30">
        <v>4</v>
      </c>
      <c r="G89" s="30">
        <v>66</v>
      </c>
      <c r="H89" s="30">
        <v>225</v>
      </c>
      <c r="I89" s="30">
        <v>8</v>
      </c>
      <c r="J89" s="30">
        <v>578</v>
      </c>
      <c r="K89" s="30">
        <v>25</v>
      </c>
      <c r="L89" s="30">
        <v>284</v>
      </c>
      <c r="M89" s="30">
        <v>15</v>
      </c>
      <c r="N89" s="30">
        <v>21512200</v>
      </c>
    </row>
    <row r="90" spans="1:14" s="1" customFormat="1" ht="13.9" customHeight="1" x14ac:dyDescent="0.2">
      <c r="A90" s="13"/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</row>
    <row r="91" spans="1:14" s="19" customFormat="1" ht="23.25" customHeight="1" x14ac:dyDescent="0.2">
      <c r="A91" s="86" t="s">
        <v>118</v>
      </c>
      <c r="B91" s="90" t="s">
        <v>85</v>
      </c>
      <c r="C91" s="90"/>
      <c r="D91" s="84" t="s">
        <v>86</v>
      </c>
      <c r="E91" s="85"/>
      <c r="F91" s="85"/>
      <c r="G91" s="83"/>
      <c r="H91" s="90" t="s">
        <v>87</v>
      </c>
      <c r="I91" s="90"/>
      <c r="J91" s="90"/>
      <c r="K91" s="90"/>
      <c r="L91" s="90" t="s">
        <v>147</v>
      </c>
      <c r="M91" s="90"/>
      <c r="N91" s="92" t="s">
        <v>122</v>
      </c>
    </row>
    <row r="92" spans="1:14" s="19" customFormat="1" ht="18" customHeight="1" x14ac:dyDescent="0.2">
      <c r="A92" s="86"/>
      <c r="B92" s="25" t="s">
        <v>26</v>
      </c>
      <c r="C92" s="25" t="s">
        <v>27</v>
      </c>
      <c r="D92" s="26" t="s">
        <v>28</v>
      </c>
      <c r="E92" s="26" t="s">
        <v>29</v>
      </c>
      <c r="F92" s="26" t="s">
        <v>30</v>
      </c>
      <c r="G92" s="26" t="s">
        <v>31</v>
      </c>
      <c r="H92" s="90" t="s">
        <v>90</v>
      </c>
      <c r="I92" s="90"/>
      <c r="J92" s="90" t="s">
        <v>91</v>
      </c>
      <c r="K92" s="90"/>
      <c r="L92" s="90"/>
      <c r="M92" s="90"/>
      <c r="N92" s="92"/>
    </row>
    <row r="93" spans="1:14" s="19" customFormat="1" ht="32.450000000000003" customHeight="1" x14ac:dyDescent="0.2">
      <c r="A93" s="86"/>
      <c r="B93" s="2" t="s">
        <v>9</v>
      </c>
      <c r="C93" s="2" t="s">
        <v>10</v>
      </c>
      <c r="D93" s="2" t="s">
        <v>1</v>
      </c>
      <c r="E93" s="2" t="s">
        <v>7</v>
      </c>
      <c r="F93" s="2" t="s">
        <v>5</v>
      </c>
      <c r="G93" s="2" t="s">
        <v>2</v>
      </c>
      <c r="H93" s="20" t="s">
        <v>67</v>
      </c>
      <c r="I93" s="20" t="s">
        <v>23</v>
      </c>
      <c r="J93" s="20" t="s">
        <v>68</v>
      </c>
      <c r="K93" s="20" t="s">
        <v>14</v>
      </c>
      <c r="L93" s="20" t="s">
        <v>67</v>
      </c>
      <c r="M93" s="20" t="s">
        <v>23</v>
      </c>
      <c r="N93" s="16" t="s">
        <v>12</v>
      </c>
    </row>
    <row r="94" spans="1:14" ht="13.9" customHeight="1" x14ac:dyDescent="0.2">
      <c r="A94" s="51" t="s">
        <v>148</v>
      </c>
      <c r="B94" s="55">
        <v>155</v>
      </c>
      <c r="C94" s="56">
        <v>2245</v>
      </c>
      <c r="D94" s="56">
        <v>213</v>
      </c>
      <c r="E94" s="56">
        <v>0</v>
      </c>
      <c r="F94" s="56">
        <v>17</v>
      </c>
      <c r="G94" s="56">
        <v>168</v>
      </c>
      <c r="H94" s="56">
        <v>1504</v>
      </c>
      <c r="I94" s="56">
        <v>66</v>
      </c>
      <c r="J94" s="56">
        <v>3597</v>
      </c>
      <c r="K94" s="56">
        <v>170</v>
      </c>
      <c r="L94" s="56">
        <v>4023</v>
      </c>
      <c r="M94" s="56">
        <v>17</v>
      </c>
      <c r="N94" s="56">
        <v>143700075</v>
      </c>
    </row>
    <row r="95" spans="1:14" ht="13.9" hidden="1" customHeight="1" x14ac:dyDescent="0.2">
      <c r="A95" s="13" t="s">
        <v>142</v>
      </c>
      <c r="B95" s="27">
        <v>7</v>
      </c>
      <c r="C95" s="28">
        <v>202</v>
      </c>
      <c r="D95" s="28">
        <v>123</v>
      </c>
      <c r="E95" s="28">
        <v>0</v>
      </c>
      <c r="F95" s="28">
        <v>8</v>
      </c>
      <c r="G95" s="28">
        <v>0</v>
      </c>
      <c r="H95" s="28">
        <v>330</v>
      </c>
      <c r="I95" s="28">
        <v>5</v>
      </c>
      <c r="J95" s="28">
        <v>811</v>
      </c>
      <c r="K95" s="28">
        <v>9</v>
      </c>
      <c r="L95" s="28">
        <v>69</v>
      </c>
      <c r="M95" s="28">
        <v>5</v>
      </c>
      <c r="N95" s="28">
        <v>42684010</v>
      </c>
    </row>
    <row r="96" spans="1:14" ht="13.9" hidden="1" customHeight="1" x14ac:dyDescent="0.2">
      <c r="A96" s="13" t="s">
        <v>143</v>
      </c>
      <c r="B96" s="27">
        <v>0</v>
      </c>
      <c r="C96" s="28">
        <v>0</v>
      </c>
      <c r="D96" s="28">
        <v>12</v>
      </c>
      <c r="E96" s="28">
        <v>0</v>
      </c>
      <c r="F96" s="28">
        <v>1</v>
      </c>
      <c r="G96" s="28">
        <v>0</v>
      </c>
      <c r="H96" s="28">
        <v>130</v>
      </c>
      <c r="I96" s="28">
        <v>5</v>
      </c>
      <c r="J96" s="28">
        <v>270</v>
      </c>
      <c r="K96" s="28">
        <v>17</v>
      </c>
      <c r="L96" s="28">
        <v>37</v>
      </c>
      <c r="M96" s="28">
        <v>0</v>
      </c>
      <c r="N96" s="28">
        <v>10526600</v>
      </c>
    </row>
    <row r="97" spans="1:14" hidden="1" x14ac:dyDescent="0.2">
      <c r="A97" s="13" t="s">
        <v>144</v>
      </c>
      <c r="B97" s="27">
        <v>128</v>
      </c>
      <c r="C97" s="28">
        <v>1856</v>
      </c>
      <c r="D97" s="28">
        <v>29</v>
      </c>
      <c r="E97" s="28">
        <v>0</v>
      </c>
      <c r="F97" s="28">
        <v>5</v>
      </c>
      <c r="G97" s="28">
        <v>56</v>
      </c>
      <c r="H97" s="28">
        <v>184</v>
      </c>
      <c r="I97" s="28">
        <v>14</v>
      </c>
      <c r="J97" s="28">
        <v>485</v>
      </c>
      <c r="K97" s="28">
        <v>28</v>
      </c>
      <c r="L97" s="28">
        <v>1499</v>
      </c>
      <c r="M97" s="28">
        <v>2</v>
      </c>
      <c r="N97" s="28">
        <v>19526795</v>
      </c>
    </row>
    <row r="98" spans="1:14" hidden="1" x14ac:dyDescent="0.2">
      <c r="A98" s="13" t="s">
        <v>145</v>
      </c>
      <c r="B98" s="27">
        <v>20</v>
      </c>
      <c r="C98" s="28">
        <v>187</v>
      </c>
      <c r="D98" s="28">
        <v>49</v>
      </c>
      <c r="E98" s="28">
        <v>0</v>
      </c>
      <c r="F98" s="28">
        <v>3</v>
      </c>
      <c r="G98" s="28">
        <v>112</v>
      </c>
      <c r="H98" s="28">
        <v>926</v>
      </c>
      <c r="I98" s="28">
        <v>42</v>
      </c>
      <c r="J98" s="28">
        <v>2201</v>
      </c>
      <c r="K98" s="28">
        <v>116</v>
      </c>
      <c r="L98" s="28">
        <v>2435</v>
      </c>
      <c r="M98" s="28">
        <v>10</v>
      </c>
      <c r="N98" s="28">
        <v>70962670</v>
      </c>
    </row>
    <row r="99" spans="1:14" ht="13.9" customHeight="1" x14ac:dyDescent="0.2">
      <c r="A99" s="51" t="s">
        <v>149</v>
      </c>
      <c r="B99" s="55">
        <v>187</v>
      </c>
      <c r="C99" s="56">
        <v>3566</v>
      </c>
      <c r="D99" s="56">
        <v>85</v>
      </c>
      <c r="E99" s="56">
        <v>2</v>
      </c>
      <c r="F99" s="56">
        <v>13</v>
      </c>
      <c r="G99" s="56">
        <v>188</v>
      </c>
      <c r="H99" s="56">
        <v>340</v>
      </c>
      <c r="I99" s="56">
        <v>24</v>
      </c>
      <c r="J99" s="56">
        <v>876</v>
      </c>
      <c r="K99" s="56">
        <v>78</v>
      </c>
      <c r="L99" s="56">
        <v>2725</v>
      </c>
      <c r="M99" s="56">
        <v>11</v>
      </c>
      <c r="N99" s="56">
        <v>61704610</v>
      </c>
    </row>
    <row r="100" spans="1:14" ht="13.9" hidden="1" customHeight="1" x14ac:dyDescent="0.2">
      <c r="A100" s="13" t="s">
        <v>142</v>
      </c>
      <c r="B100" s="27">
        <v>6</v>
      </c>
      <c r="C100" s="28">
        <v>26</v>
      </c>
      <c r="D100" s="28">
        <v>18</v>
      </c>
      <c r="E100" s="28">
        <v>0</v>
      </c>
      <c r="F100" s="28">
        <v>2</v>
      </c>
      <c r="G100" s="28">
        <v>64</v>
      </c>
      <c r="H100" s="28">
        <v>72</v>
      </c>
      <c r="I100" s="28">
        <v>7</v>
      </c>
      <c r="J100" s="28">
        <v>157</v>
      </c>
      <c r="K100" s="28">
        <v>24</v>
      </c>
      <c r="L100" s="28">
        <v>13</v>
      </c>
      <c r="M100" s="28">
        <v>0</v>
      </c>
      <c r="N100" s="28">
        <v>9266460</v>
      </c>
    </row>
    <row r="101" spans="1:14" ht="13.9" hidden="1" customHeight="1" x14ac:dyDescent="0.2">
      <c r="A101" s="13" t="s">
        <v>143</v>
      </c>
      <c r="B101" s="27">
        <v>60</v>
      </c>
      <c r="C101" s="28">
        <v>935</v>
      </c>
      <c r="D101" s="28">
        <v>29</v>
      </c>
      <c r="E101" s="28">
        <v>2</v>
      </c>
      <c r="F101" s="28">
        <v>1</v>
      </c>
      <c r="G101" s="28">
        <v>42</v>
      </c>
      <c r="H101" s="28">
        <v>94</v>
      </c>
      <c r="I101" s="28">
        <v>1</v>
      </c>
      <c r="J101" s="28">
        <v>242</v>
      </c>
      <c r="K101" s="28">
        <v>4</v>
      </c>
      <c r="L101" s="28">
        <v>337</v>
      </c>
      <c r="M101" s="28">
        <v>3</v>
      </c>
      <c r="N101" s="28">
        <v>18107200</v>
      </c>
    </row>
    <row r="102" spans="1:14" ht="13.9" hidden="1" customHeight="1" x14ac:dyDescent="0.2">
      <c r="A102" s="13" t="s">
        <v>144</v>
      </c>
      <c r="B102" s="27">
        <v>96</v>
      </c>
      <c r="C102" s="28">
        <v>2241</v>
      </c>
      <c r="D102" s="28">
        <v>18</v>
      </c>
      <c r="E102" s="28">
        <v>0</v>
      </c>
      <c r="F102" s="28">
        <v>6</v>
      </c>
      <c r="G102" s="28">
        <v>49</v>
      </c>
      <c r="H102" s="28">
        <v>107</v>
      </c>
      <c r="I102" s="28">
        <v>9</v>
      </c>
      <c r="J102" s="28">
        <v>287</v>
      </c>
      <c r="K102" s="28">
        <v>33</v>
      </c>
      <c r="L102" s="28">
        <v>2302</v>
      </c>
      <c r="M102" s="28">
        <v>4</v>
      </c>
      <c r="N102" s="28">
        <v>24967950</v>
      </c>
    </row>
    <row r="103" spans="1:14" ht="13.9" hidden="1" customHeight="1" x14ac:dyDescent="0.2">
      <c r="A103" s="15" t="s">
        <v>145</v>
      </c>
      <c r="B103" s="27">
        <v>25</v>
      </c>
      <c r="C103" s="28">
        <v>364</v>
      </c>
      <c r="D103" s="28">
        <v>20</v>
      </c>
      <c r="E103" s="28">
        <v>0</v>
      </c>
      <c r="F103" s="28">
        <v>4</v>
      </c>
      <c r="G103" s="28">
        <v>33</v>
      </c>
      <c r="H103" s="28">
        <v>67</v>
      </c>
      <c r="I103" s="28">
        <v>7</v>
      </c>
      <c r="J103" s="28">
        <v>190</v>
      </c>
      <c r="K103" s="28">
        <v>17</v>
      </c>
      <c r="L103" s="28">
        <v>73</v>
      </c>
      <c r="M103" s="28">
        <v>4</v>
      </c>
      <c r="N103" s="28">
        <v>9363000</v>
      </c>
    </row>
    <row r="104" spans="1:14" x14ac:dyDescent="0.2">
      <c r="A104" s="51" t="s">
        <v>150</v>
      </c>
      <c r="B104" s="57">
        <v>71</v>
      </c>
      <c r="C104" s="56">
        <v>2077</v>
      </c>
      <c r="D104" s="56">
        <v>94</v>
      </c>
      <c r="E104" s="56">
        <v>1</v>
      </c>
      <c r="F104" s="56">
        <v>17</v>
      </c>
      <c r="G104" s="56">
        <v>105</v>
      </c>
      <c r="H104" s="56">
        <v>432</v>
      </c>
      <c r="I104" s="56">
        <v>12</v>
      </c>
      <c r="J104" s="56">
        <v>1055</v>
      </c>
      <c r="K104" s="56">
        <v>29</v>
      </c>
      <c r="L104" s="56">
        <v>7267</v>
      </c>
      <c r="M104" s="56">
        <v>3</v>
      </c>
      <c r="N104" s="56">
        <v>115752466</v>
      </c>
    </row>
    <row r="105" spans="1:14" s="58" customFormat="1" ht="12" hidden="1" customHeight="1" x14ac:dyDescent="0.2">
      <c r="A105" s="41" t="s">
        <v>59</v>
      </c>
      <c r="B105" s="42">
        <v>11</v>
      </c>
      <c r="C105" s="43">
        <v>873</v>
      </c>
      <c r="D105" s="43">
        <v>30</v>
      </c>
      <c r="E105" s="43">
        <v>0</v>
      </c>
      <c r="F105" s="43">
        <v>0</v>
      </c>
      <c r="G105" s="43">
        <v>75</v>
      </c>
      <c r="H105" s="43">
        <v>157</v>
      </c>
      <c r="I105" s="43">
        <v>5</v>
      </c>
      <c r="J105" s="43">
        <v>363</v>
      </c>
      <c r="K105" s="43">
        <v>9</v>
      </c>
      <c r="L105" s="43">
        <v>42</v>
      </c>
      <c r="M105" s="43">
        <v>0</v>
      </c>
      <c r="N105" s="43">
        <v>38313266</v>
      </c>
    </row>
    <row r="106" spans="1:14" s="58" customFormat="1" ht="12" hidden="1" customHeight="1" x14ac:dyDescent="0.2">
      <c r="A106" s="41" t="s">
        <v>60</v>
      </c>
      <c r="B106" s="42"/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</row>
    <row r="107" spans="1:14" s="58" customFormat="1" ht="12" hidden="1" customHeight="1" x14ac:dyDescent="0.2">
      <c r="A107" s="41" t="s">
        <v>61</v>
      </c>
      <c r="B107" s="42"/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</row>
    <row r="108" spans="1:14" s="58" customFormat="1" ht="12" hidden="1" customHeight="1" x14ac:dyDescent="0.2">
      <c r="A108" s="41" t="s">
        <v>62</v>
      </c>
      <c r="B108" s="42"/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</row>
    <row r="109" spans="1:14" s="58" customFormat="1" ht="12" hidden="1" customHeight="1" x14ac:dyDescent="0.2">
      <c r="A109" s="41" t="s">
        <v>60</v>
      </c>
      <c r="B109" s="42"/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</row>
    <row r="110" spans="1:14" s="58" customFormat="1" ht="12" hidden="1" customHeight="1" x14ac:dyDescent="0.2">
      <c r="A110" s="41" t="s">
        <v>61</v>
      </c>
      <c r="B110" s="42"/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</row>
    <row r="111" spans="1:14" s="58" customFormat="1" ht="12" hidden="1" customHeight="1" x14ac:dyDescent="0.2">
      <c r="A111" s="41" t="s">
        <v>62</v>
      </c>
      <c r="B111" s="42"/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</row>
    <row r="112" spans="1:14" s="58" customFormat="1" ht="12" hidden="1" customHeight="1" x14ac:dyDescent="0.2">
      <c r="A112" s="41" t="s">
        <v>60</v>
      </c>
      <c r="B112" s="42">
        <v>4</v>
      </c>
      <c r="C112" s="43">
        <v>25</v>
      </c>
      <c r="D112" s="43">
        <v>17</v>
      </c>
      <c r="E112" s="43">
        <v>0</v>
      </c>
      <c r="F112" s="43">
        <v>0</v>
      </c>
      <c r="G112" s="43">
        <v>14</v>
      </c>
      <c r="H112" s="43">
        <v>92</v>
      </c>
      <c r="I112" s="43">
        <v>1</v>
      </c>
      <c r="J112" s="43">
        <v>230</v>
      </c>
      <c r="K112" s="43">
        <v>1</v>
      </c>
      <c r="L112" s="43">
        <v>33</v>
      </c>
      <c r="M112" s="43">
        <v>1</v>
      </c>
      <c r="N112" s="43">
        <v>8562600</v>
      </c>
    </row>
    <row r="113" spans="1:14" s="58" customFormat="1" ht="12" hidden="1" customHeight="1" x14ac:dyDescent="0.2">
      <c r="A113" s="41" t="s">
        <v>61</v>
      </c>
      <c r="B113" s="42">
        <v>51</v>
      </c>
      <c r="C113" s="43">
        <v>1153</v>
      </c>
      <c r="D113" s="43">
        <v>30</v>
      </c>
      <c r="E113" s="43">
        <v>1</v>
      </c>
      <c r="F113" s="43">
        <v>10</v>
      </c>
      <c r="G113" s="43">
        <v>6</v>
      </c>
      <c r="H113" s="43">
        <v>106</v>
      </c>
      <c r="I113" s="43">
        <v>2</v>
      </c>
      <c r="J113" s="43">
        <v>271</v>
      </c>
      <c r="K113" s="43">
        <v>3</v>
      </c>
      <c r="L113" s="43">
        <v>6564</v>
      </c>
      <c r="M113" s="43">
        <v>1</v>
      </c>
      <c r="N113" s="43">
        <v>56610400</v>
      </c>
    </row>
    <row r="114" spans="1:14" s="58" customFormat="1" ht="12" hidden="1" customHeight="1" x14ac:dyDescent="0.2">
      <c r="A114" s="45" t="s">
        <v>62</v>
      </c>
      <c r="B114" s="46">
        <v>5</v>
      </c>
      <c r="C114" s="43">
        <v>26</v>
      </c>
      <c r="D114" s="43">
        <v>17</v>
      </c>
      <c r="E114" s="43">
        <v>0</v>
      </c>
      <c r="F114" s="43">
        <v>7</v>
      </c>
      <c r="G114" s="43">
        <v>10</v>
      </c>
      <c r="H114" s="43">
        <v>77</v>
      </c>
      <c r="I114" s="43">
        <v>4</v>
      </c>
      <c r="J114" s="43">
        <v>191</v>
      </c>
      <c r="K114" s="43">
        <v>16</v>
      </c>
      <c r="L114" s="43">
        <v>628</v>
      </c>
      <c r="M114" s="43">
        <v>1</v>
      </c>
      <c r="N114" s="43">
        <v>12266200</v>
      </c>
    </row>
    <row r="115" spans="1:14" ht="13.9" customHeight="1" x14ac:dyDescent="0.2">
      <c r="A115" s="51" t="s">
        <v>151</v>
      </c>
      <c r="B115" s="57">
        <v>57</v>
      </c>
      <c r="C115" s="56">
        <v>426</v>
      </c>
      <c r="D115" s="56">
        <v>79</v>
      </c>
      <c r="E115" s="56">
        <v>0</v>
      </c>
      <c r="F115" s="56">
        <v>8</v>
      </c>
      <c r="G115" s="56">
        <v>30</v>
      </c>
      <c r="H115" s="56">
        <v>279</v>
      </c>
      <c r="I115" s="56">
        <v>17</v>
      </c>
      <c r="J115" s="56">
        <v>771</v>
      </c>
      <c r="K115" s="56">
        <v>50</v>
      </c>
      <c r="L115" s="56">
        <v>1567</v>
      </c>
      <c r="M115" s="56">
        <v>7</v>
      </c>
      <c r="N115" s="56">
        <v>49591708</v>
      </c>
    </row>
    <row r="116" spans="1:14" s="44" customFormat="1" ht="13.9" hidden="1" customHeight="1" x14ac:dyDescent="0.2">
      <c r="A116" s="41" t="s">
        <v>59</v>
      </c>
      <c r="B116" s="42">
        <v>7</v>
      </c>
      <c r="C116" s="43">
        <v>50</v>
      </c>
      <c r="D116" s="43">
        <v>14</v>
      </c>
      <c r="E116" s="43">
        <v>0</v>
      </c>
      <c r="F116" s="43">
        <v>3</v>
      </c>
      <c r="G116" s="43">
        <v>7</v>
      </c>
      <c r="H116" s="43">
        <v>63</v>
      </c>
      <c r="I116" s="43">
        <v>4</v>
      </c>
      <c r="J116" s="43">
        <v>188</v>
      </c>
      <c r="K116" s="43">
        <v>8</v>
      </c>
      <c r="L116" s="43">
        <v>20</v>
      </c>
      <c r="M116" s="43">
        <v>0</v>
      </c>
      <c r="N116" s="43">
        <v>7522108</v>
      </c>
    </row>
    <row r="117" spans="1:14" s="44" customFormat="1" ht="13.9" hidden="1" customHeight="1" x14ac:dyDescent="0.2">
      <c r="A117" s="41" t="s">
        <v>60</v>
      </c>
      <c r="B117" s="42">
        <v>11</v>
      </c>
      <c r="C117" s="43">
        <v>50</v>
      </c>
      <c r="D117" s="43">
        <v>21</v>
      </c>
      <c r="E117" s="43">
        <v>0</v>
      </c>
      <c r="F117" s="43">
        <v>2</v>
      </c>
      <c r="G117" s="43">
        <v>11</v>
      </c>
      <c r="H117" s="43">
        <v>64</v>
      </c>
      <c r="I117" s="43">
        <v>1</v>
      </c>
      <c r="J117" s="43">
        <v>166</v>
      </c>
      <c r="K117" s="43">
        <v>4</v>
      </c>
      <c r="L117" s="43">
        <v>672</v>
      </c>
      <c r="M117" s="43">
        <v>3</v>
      </c>
      <c r="N117" s="43">
        <v>14090000</v>
      </c>
    </row>
    <row r="118" spans="1:14" s="44" customFormat="1" ht="13.5" hidden="1" customHeight="1" x14ac:dyDescent="0.2">
      <c r="A118" s="41" t="s">
        <v>61</v>
      </c>
      <c r="B118" s="42">
        <v>35</v>
      </c>
      <c r="C118" s="43">
        <v>310</v>
      </c>
      <c r="D118" s="43">
        <v>16</v>
      </c>
      <c r="E118" s="43">
        <v>0</v>
      </c>
      <c r="F118" s="43">
        <v>1</v>
      </c>
      <c r="G118" s="43">
        <v>10</v>
      </c>
      <c r="H118" s="43">
        <v>72</v>
      </c>
      <c r="I118" s="43">
        <v>7</v>
      </c>
      <c r="J118" s="43">
        <v>192</v>
      </c>
      <c r="K118" s="43">
        <v>20</v>
      </c>
      <c r="L118" s="43">
        <v>848</v>
      </c>
      <c r="M118" s="43">
        <v>2</v>
      </c>
      <c r="N118" s="43">
        <v>17280400</v>
      </c>
    </row>
    <row r="119" spans="1:14" s="44" customFormat="1" ht="13.5" hidden="1" customHeight="1" x14ac:dyDescent="0.2">
      <c r="A119" s="41" t="s">
        <v>62</v>
      </c>
      <c r="B119" s="42">
        <v>4</v>
      </c>
      <c r="C119" s="43">
        <v>16</v>
      </c>
      <c r="D119" s="43">
        <v>28</v>
      </c>
      <c r="E119" s="43">
        <v>0</v>
      </c>
      <c r="F119" s="43">
        <v>2</v>
      </c>
      <c r="G119" s="43">
        <v>2</v>
      </c>
      <c r="H119" s="43">
        <v>80</v>
      </c>
      <c r="I119" s="43">
        <v>5</v>
      </c>
      <c r="J119" s="43">
        <v>221</v>
      </c>
      <c r="K119" s="43">
        <v>18</v>
      </c>
      <c r="L119" s="43">
        <v>27</v>
      </c>
      <c r="M119" s="43">
        <v>2</v>
      </c>
      <c r="N119" s="43">
        <v>10699200</v>
      </c>
    </row>
    <row r="120" spans="1:14" ht="13.5" customHeight="1" x14ac:dyDescent="0.2">
      <c r="A120" s="51" t="s">
        <v>152</v>
      </c>
      <c r="B120" s="57">
        <v>42</v>
      </c>
      <c r="C120" s="56">
        <v>156</v>
      </c>
      <c r="D120" s="56">
        <v>90</v>
      </c>
      <c r="E120" s="56">
        <v>0</v>
      </c>
      <c r="F120" s="56">
        <v>18</v>
      </c>
      <c r="G120" s="56">
        <v>0</v>
      </c>
      <c r="H120" s="56">
        <v>242</v>
      </c>
      <c r="I120" s="56">
        <v>18</v>
      </c>
      <c r="J120" s="56">
        <v>624</v>
      </c>
      <c r="K120" s="56">
        <v>90</v>
      </c>
      <c r="L120" s="56">
        <v>108</v>
      </c>
      <c r="M120" s="56">
        <v>8</v>
      </c>
      <c r="N120" s="56">
        <v>34773436</v>
      </c>
    </row>
    <row r="121" spans="1:14" s="1" customFormat="1" ht="13.9" hidden="1" customHeight="1" x14ac:dyDescent="0.2">
      <c r="A121" s="13" t="s">
        <v>142</v>
      </c>
      <c r="B121" s="27" t="e">
        <f>#REF!</f>
        <v>#REF!</v>
      </c>
      <c r="C121" s="28" t="e">
        <f>#REF!</f>
        <v>#REF!</v>
      </c>
      <c r="D121" s="28" t="e">
        <f>#REF!</f>
        <v>#REF!</v>
      </c>
      <c r="E121" s="28" t="e">
        <f>#REF!</f>
        <v>#REF!</v>
      </c>
      <c r="F121" s="28" t="e">
        <f>#REF!</f>
        <v>#REF!</v>
      </c>
      <c r="G121" s="28" t="e">
        <f>#REF!</f>
        <v>#REF!</v>
      </c>
      <c r="H121" s="28" t="e">
        <f>#REF!</f>
        <v>#REF!</v>
      </c>
      <c r="I121" s="28" t="e">
        <f>#REF!</f>
        <v>#REF!</v>
      </c>
      <c r="J121" s="28" t="e">
        <f>#REF!</f>
        <v>#REF!</v>
      </c>
      <c r="K121" s="28" t="e">
        <f>#REF!</f>
        <v>#REF!</v>
      </c>
      <c r="L121" s="28" t="e">
        <f>#REF!</f>
        <v>#REF!</v>
      </c>
      <c r="M121" s="28" t="e">
        <f>#REF!</f>
        <v>#REF!</v>
      </c>
      <c r="N121" s="28" t="e">
        <f>#REF!</f>
        <v>#REF!</v>
      </c>
    </row>
    <row r="122" spans="1:14" s="44" customFormat="1" ht="13.9" hidden="1" customHeight="1" x14ac:dyDescent="0.2">
      <c r="A122" s="59" t="s">
        <v>143</v>
      </c>
      <c r="B122" s="27">
        <v>8</v>
      </c>
      <c r="C122" s="28">
        <v>36</v>
      </c>
      <c r="D122" s="28">
        <v>30</v>
      </c>
      <c r="E122" s="28">
        <v>0</v>
      </c>
      <c r="F122" s="28">
        <v>5</v>
      </c>
      <c r="G122" s="28">
        <v>0</v>
      </c>
      <c r="H122" s="28">
        <v>55</v>
      </c>
      <c r="I122" s="28">
        <v>2</v>
      </c>
      <c r="J122" s="28">
        <v>129</v>
      </c>
      <c r="K122" s="28">
        <v>45</v>
      </c>
      <c r="L122" s="28">
        <v>35</v>
      </c>
      <c r="M122" s="28">
        <v>1</v>
      </c>
      <c r="N122" s="28">
        <v>10394400</v>
      </c>
    </row>
    <row r="123" spans="1:14" s="44" customFormat="1" ht="12.75" hidden="1" customHeight="1" x14ac:dyDescent="0.2">
      <c r="A123" s="59" t="s">
        <v>144</v>
      </c>
      <c r="B123" s="27">
        <v>7</v>
      </c>
      <c r="C123" s="28">
        <v>30</v>
      </c>
      <c r="D123" s="28">
        <v>27</v>
      </c>
      <c r="E123" s="28">
        <v>0</v>
      </c>
      <c r="F123" s="28">
        <v>3</v>
      </c>
      <c r="G123" s="28">
        <v>0</v>
      </c>
      <c r="H123" s="28">
        <v>48</v>
      </c>
      <c r="I123" s="28">
        <v>1</v>
      </c>
      <c r="J123" s="28">
        <v>136</v>
      </c>
      <c r="K123" s="28">
        <v>1</v>
      </c>
      <c r="L123" s="28">
        <v>33</v>
      </c>
      <c r="M123" s="28">
        <v>4</v>
      </c>
      <c r="N123" s="28">
        <v>8606800</v>
      </c>
    </row>
    <row r="124" spans="1:14" s="44" customFormat="1" ht="12.75" hidden="1" customHeight="1" x14ac:dyDescent="0.2">
      <c r="A124" s="59" t="s">
        <v>145</v>
      </c>
      <c r="B124" s="27">
        <v>14</v>
      </c>
      <c r="C124" s="28">
        <v>61</v>
      </c>
      <c r="D124" s="28">
        <v>22</v>
      </c>
      <c r="E124" s="28">
        <v>0</v>
      </c>
      <c r="F124" s="28">
        <v>5</v>
      </c>
      <c r="G124" s="28">
        <v>0</v>
      </c>
      <c r="H124" s="28">
        <v>81</v>
      </c>
      <c r="I124" s="28">
        <v>11</v>
      </c>
      <c r="J124" s="28">
        <v>195</v>
      </c>
      <c r="K124" s="28">
        <v>32</v>
      </c>
      <c r="L124" s="28">
        <v>18</v>
      </c>
      <c r="M124" s="28">
        <v>0</v>
      </c>
      <c r="N124" s="28">
        <v>9590000</v>
      </c>
    </row>
    <row r="125" spans="1:14" s="1" customFormat="1" ht="13.5" customHeight="1" x14ac:dyDescent="0.2">
      <c r="A125" s="37" t="s">
        <v>153</v>
      </c>
      <c r="B125" s="56">
        <v>111</v>
      </c>
      <c r="C125" s="56">
        <v>1169</v>
      </c>
      <c r="D125" s="56">
        <v>97</v>
      </c>
      <c r="E125" s="56">
        <v>1</v>
      </c>
      <c r="F125" s="56">
        <v>5</v>
      </c>
      <c r="G125" s="56">
        <v>96</v>
      </c>
      <c r="H125" s="56">
        <v>373</v>
      </c>
      <c r="I125" s="56">
        <v>16</v>
      </c>
      <c r="J125" s="56">
        <v>1043</v>
      </c>
      <c r="K125" s="56">
        <v>41</v>
      </c>
      <c r="L125" s="56">
        <v>368</v>
      </c>
      <c r="M125" s="56">
        <v>7</v>
      </c>
      <c r="N125" s="56">
        <v>39342492</v>
      </c>
    </row>
    <row r="126" spans="1:14" s="1" customFormat="1" ht="13.9" hidden="1" customHeight="1" x14ac:dyDescent="0.2">
      <c r="A126" s="63" t="s">
        <v>142</v>
      </c>
      <c r="B126" s="28">
        <v>10</v>
      </c>
      <c r="C126" s="28">
        <v>36</v>
      </c>
      <c r="D126" s="28">
        <v>23</v>
      </c>
      <c r="E126" s="28">
        <v>0</v>
      </c>
      <c r="F126" s="28">
        <v>0</v>
      </c>
      <c r="G126" s="28">
        <v>50</v>
      </c>
      <c r="H126" s="28">
        <v>92</v>
      </c>
      <c r="I126" s="28">
        <v>3</v>
      </c>
      <c r="J126" s="28">
        <v>266</v>
      </c>
      <c r="K126" s="28">
        <v>7</v>
      </c>
      <c r="L126" s="28">
        <v>15</v>
      </c>
      <c r="M126" s="28">
        <v>2</v>
      </c>
      <c r="N126" s="28">
        <v>10454400</v>
      </c>
    </row>
    <row r="127" spans="1:14" s="44" customFormat="1" ht="13.9" hidden="1" customHeight="1" x14ac:dyDescent="0.2">
      <c r="A127" s="63" t="s">
        <v>143</v>
      </c>
      <c r="B127" s="28">
        <v>17</v>
      </c>
      <c r="C127" s="28">
        <v>78</v>
      </c>
      <c r="D127" s="28">
        <v>19</v>
      </c>
      <c r="E127" s="28">
        <v>0</v>
      </c>
      <c r="F127" s="28">
        <v>2</v>
      </c>
      <c r="G127" s="28">
        <v>11</v>
      </c>
      <c r="H127" s="28">
        <v>59</v>
      </c>
      <c r="I127" s="28">
        <v>3</v>
      </c>
      <c r="J127" s="28">
        <v>159</v>
      </c>
      <c r="K127" s="28">
        <v>10</v>
      </c>
      <c r="L127" s="28">
        <v>29</v>
      </c>
      <c r="M127" s="28">
        <v>2</v>
      </c>
      <c r="N127" s="28">
        <v>7400200</v>
      </c>
    </row>
    <row r="128" spans="1:14" s="44" customFormat="1" ht="12.75" hidden="1" customHeight="1" x14ac:dyDescent="0.2">
      <c r="A128" s="64" t="s">
        <v>144</v>
      </c>
      <c r="B128" s="28">
        <v>64</v>
      </c>
      <c r="C128" s="28">
        <v>719</v>
      </c>
      <c r="D128" s="28">
        <v>26</v>
      </c>
      <c r="E128" s="28">
        <v>1</v>
      </c>
      <c r="F128" s="28">
        <v>1</v>
      </c>
      <c r="G128" s="28">
        <v>22</v>
      </c>
      <c r="H128" s="28">
        <v>154</v>
      </c>
      <c r="I128" s="28">
        <v>5</v>
      </c>
      <c r="J128" s="28">
        <v>418</v>
      </c>
      <c r="K128" s="28">
        <v>14</v>
      </c>
      <c r="L128" s="28">
        <v>240</v>
      </c>
      <c r="M128" s="28">
        <v>0</v>
      </c>
      <c r="N128" s="28">
        <v>10877092</v>
      </c>
    </row>
    <row r="129" spans="1:14" s="44" customFormat="1" ht="12.75" hidden="1" customHeight="1" x14ac:dyDescent="0.2">
      <c r="A129" s="64" t="s">
        <v>145</v>
      </c>
      <c r="B129" s="28">
        <v>20</v>
      </c>
      <c r="C129" s="28">
        <v>336</v>
      </c>
      <c r="D129" s="28">
        <v>29</v>
      </c>
      <c r="E129" s="28">
        <v>0</v>
      </c>
      <c r="F129" s="28">
        <v>2</v>
      </c>
      <c r="G129" s="28">
        <v>13</v>
      </c>
      <c r="H129" s="28">
        <v>67</v>
      </c>
      <c r="I129" s="28">
        <v>5</v>
      </c>
      <c r="J129" s="28">
        <v>187</v>
      </c>
      <c r="K129" s="28">
        <v>10</v>
      </c>
      <c r="L129" s="28">
        <v>84</v>
      </c>
      <c r="M129" s="28">
        <v>3</v>
      </c>
      <c r="N129" s="28">
        <v>10640800</v>
      </c>
    </row>
    <row r="130" spans="1:14" ht="13.5" customHeight="1" x14ac:dyDescent="0.2">
      <c r="A130" s="37" t="s">
        <v>154</v>
      </c>
      <c r="B130" s="56">
        <v>76</v>
      </c>
      <c r="C130" s="56">
        <v>856</v>
      </c>
      <c r="D130" s="56">
        <v>95</v>
      </c>
      <c r="E130" s="56">
        <v>0</v>
      </c>
      <c r="F130" s="56">
        <v>10</v>
      </c>
      <c r="G130" s="56">
        <v>101</v>
      </c>
      <c r="H130" s="56">
        <v>290</v>
      </c>
      <c r="I130" s="56">
        <v>28</v>
      </c>
      <c r="J130" s="56">
        <v>771</v>
      </c>
      <c r="K130" s="56">
        <v>81</v>
      </c>
      <c r="L130" s="56">
        <v>107</v>
      </c>
      <c r="M130" s="56">
        <v>9</v>
      </c>
      <c r="N130" s="56">
        <v>36987800</v>
      </c>
    </row>
    <row r="131" spans="1:14" s="1" customFormat="1" ht="13.9" hidden="1" customHeight="1" x14ac:dyDescent="0.2">
      <c r="A131" s="63" t="s">
        <v>142</v>
      </c>
      <c r="B131" s="28">
        <v>9</v>
      </c>
      <c r="C131" s="28">
        <v>81</v>
      </c>
      <c r="D131" s="28">
        <v>26</v>
      </c>
      <c r="E131" s="28">
        <v>0</v>
      </c>
      <c r="F131" s="28">
        <v>4</v>
      </c>
      <c r="G131" s="28">
        <v>37</v>
      </c>
      <c r="H131" s="28">
        <v>67</v>
      </c>
      <c r="I131" s="28">
        <v>2</v>
      </c>
      <c r="J131" s="28">
        <v>188</v>
      </c>
      <c r="K131" s="28">
        <v>8</v>
      </c>
      <c r="L131" s="28">
        <v>23</v>
      </c>
      <c r="M131" s="28">
        <v>3</v>
      </c>
      <c r="N131" s="28">
        <v>10243400</v>
      </c>
    </row>
    <row r="132" spans="1:14" s="58" customFormat="1" ht="13.9" hidden="1" customHeight="1" x14ac:dyDescent="0.2">
      <c r="A132" s="63" t="s">
        <v>143</v>
      </c>
      <c r="B132" s="28">
        <v>8</v>
      </c>
      <c r="C132" s="28">
        <v>24</v>
      </c>
      <c r="D132" s="28">
        <v>22</v>
      </c>
      <c r="E132" s="28">
        <v>0</v>
      </c>
      <c r="F132" s="28">
        <v>5</v>
      </c>
      <c r="G132" s="28">
        <v>13</v>
      </c>
      <c r="H132" s="28">
        <v>60</v>
      </c>
      <c r="I132" s="28">
        <v>8</v>
      </c>
      <c r="J132" s="28">
        <v>175</v>
      </c>
      <c r="K132" s="28">
        <v>18</v>
      </c>
      <c r="L132" s="28">
        <v>18</v>
      </c>
      <c r="M132" s="28">
        <v>3</v>
      </c>
      <c r="N132" s="28">
        <v>9017800</v>
      </c>
    </row>
    <row r="133" spans="1:14" s="58" customFormat="1" ht="12.75" hidden="1" customHeight="1" x14ac:dyDescent="0.2">
      <c r="A133" s="63" t="s">
        <v>144</v>
      </c>
      <c r="B133" s="28">
        <v>29</v>
      </c>
      <c r="C133" s="28">
        <v>333</v>
      </c>
      <c r="D133" s="28">
        <v>31</v>
      </c>
      <c r="E133" s="28">
        <v>0</v>
      </c>
      <c r="F133" s="28">
        <v>0</v>
      </c>
      <c r="G133" s="28">
        <v>25</v>
      </c>
      <c r="H133" s="28">
        <v>52</v>
      </c>
      <c r="I133" s="28">
        <v>9</v>
      </c>
      <c r="J133" s="28">
        <v>124</v>
      </c>
      <c r="K133" s="28">
        <v>31</v>
      </c>
      <c r="L133" s="28">
        <v>43</v>
      </c>
      <c r="M133" s="28">
        <v>2</v>
      </c>
      <c r="N133" s="28">
        <v>7356800</v>
      </c>
    </row>
    <row r="134" spans="1:14" s="58" customFormat="1" ht="12.75" hidden="1" customHeight="1" x14ac:dyDescent="0.2">
      <c r="A134" s="63" t="s">
        <v>145</v>
      </c>
      <c r="B134" s="28">
        <v>30</v>
      </c>
      <c r="C134" s="28">
        <v>418</v>
      </c>
      <c r="D134" s="28">
        <v>16</v>
      </c>
      <c r="E134" s="28">
        <v>0</v>
      </c>
      <c r="F134" s="28">
        <v>1</v>
      </c>
      <c r="G134" s="28">
        <v>26</v>
      </c>
      <c r="H134" s="28">
        <v>111</v>
      </c>
      <c r="I134" s="28">
        <v>9</v>
      </c>
      <c r="J134" s="28">
        <v>284</v>
      </c>
      <c r="K134" s="28">
        <v>24</v>
      </c>
      <c r="L134" s="28">
        <v>23</v>
      </c>
      <c r="M134" s="28">
        <v>1</v>
      </c>
      <c r="N134" s="28">
        <v>10369800</v>
      </c>
    </row>
    <row r="135" spans="1:14" s="58" customFormat="1" ht="12.75" customHeight="1" x14ac:dyDescent="0.2">
      <c r="A135" s="37" t="s">
        <v>83</v>
      </c>
      <c r="B135" s="28">
        <v>271</v>
      </c>
      <c r="C135" s="28">
        <v>3240</v>
      </c>
      <c r="D135" s="28">
        <v>95</v>
      </c>
      <c r="E135" s="28">
        <v>0</v>
      </c>
      <c r="F135" s="28">
        <v>10</v>
      </c>
      <c r="G135" s="28">
        <v>585</v>
      </c>
      <c r="H135" s="28">
        <v>488</v>
      </c>
      <c r="I135" s="28">
        <v>212</v>
      </c>
      <c r="J135" s="28">
        <v>1222</v>
      </c>
      <c r="K135" s="28">
        <v>472</v>
      </c>
      <c r="L135" s="28">
        <v>488</v>
      </c>
      <c r="M135" s="28">
        <v>1580</v>
      </c>
      <c r="N135" s="28">
        <v>69915483</v>
      </c>
    </row>
    <row r="136" spans="1:14" s="58" customFormat="1" ht="12.75" hidden="1" customHeight="1" x14ac:dyDescent="0.25">
      <c r="A136" s="68" t="s">
        <v>81</v>
      </c>
      <c r="B136" s="28">
        <v>47</v>
      </c>
      <c r="C136" s="28">
        <v>205</v>
      </c>
      <c r="D136" s="28">
        <v>45</v>
      </c>
      <c r="E136" s="28">
        <v>0</v>
      </c>
      <c r="F136" s="28">
        <v>5</v>
      </c>
      <c r="G136" s="28">
        <v>448</v>
      </c>
      <c r="H136" s="28">
        <v>243</v>
      </c>
      <c r="I136" s="28">
        <v>8</v>
      </c>
      <c r="J136" s="28">
        <v>683</v>
      </c>
      <c r="K136" s="28">
        <v>16</v>
      </c>
      <c r="L136" s="28">
        <v>103</v>
      </c>
      <c r="M136" s="28">
        <v>3</v>
      </c>
      <c r="N136" s="28">
        <v>32547600</v>
      </c>
    </row>
    <row r="137" spans="1:14" s="58" customFormat="1" ht="12.75" hidden="1" customHeight="1" x14ac:dyDescent="0.25">
      <c r="A137" s="68" t="s">
        <v>190</v>
      </c>
      <c r="B137" s="28">
        <v>224</v>
      </c>
      <c r="C137" s="28">
        <v>3035</v>
      </c>
      <c r="D137" s="28">
        <v>50</v>
      </c>
      <c r="E137" s="28">
        <v>0</v>
      </c>
      <c r="F137" s="28">
        <v>5</v>
      </c>
      <c r="G137" s="28">
        <v>137</v>
      </c>
      <c r="H137" s="28">
        <v>245</v>
      </c>
      <c r="I137" s="28">
        <v>204</v>
      </c>
      <c r="J137" s="28">
        <v>539</v>
      </c>
      <c r="K137" s="28">
        <v>456</v>
      </c>
      <c r="L137" s="28">
        <v>385</v>
      </c>
      <c r="M137" s="28">
        <v>1577</v>
      </c>
      <c r="N137" s="28">
        <v>37367883</v>
      </c>
    </row>
    <row r="138" spans="1:14" s="58" customFormat="1" ht="12.75" customHeight="1" x14ac:dyDescent="0.2">
      <c r="A138" s="37" t="s">
        <v>191</v>
      </c>
      <c r="B138" s="28">
        <v>463</v>
      </c>
      <c r="C138" s="28">
        <v>8639</v>
      </c>
      <c r="D138" s="28">
        <v>143</v>
      </c>
      <c r="E138" s="28">
        <v>2</v>
      </c>
      <c r="F138" s="28">
        <v>28</v>
      </c>
      <c r="G138" s="28">
        <v>890</v>
      </c>
      <c r="H138" s="28">
        <v>1739</v>
      </c>
      <c r="I138" s="28">
        <v>319</v>
      </c>
      <c r="J138" s="28">
        <v>3910</v>
      </c>
      <c r="K138" s="28">
        <v>686</v>
      </c>
      <c r="L138" s="28">
        <v>25047</v>
      </c>
      <c r="M138" s="28">
        <v>6</v>
      </c>
      <c r="N138" s="28">
        <v>516581621</v>
      </c>
    </row>
    <row r="139" spans="1:14" s="58" customFormat="1" ht="12.75" hidden="1" customHeight="1" x14ac:dyDescent="0.25">
      <c r="A139" s="68" t="s">
        <v>81</v>
      </c>
      <c r="B139" s="60">
        <v>90</v>
      </c>
      <c r="C139" s="28">
        <v>1100</v>
      </c>
      <c r="D139" s="28">
        <v>53</v>
      </c>
      <c r="E139" s="28">
        <v>0</v>
      </c>
      <c r="F139" s="28">
        <v>10</v>
      </c>
      <c r="G139" s="28">
        <v>498</v>
      </c>
      <c r="H139" s="28">
        <v>1173</v>
      </c>
      <c r="I139" s="28">
        <v>301</v>
      </c>
      <c r="J139" s="28">
        <v>2671</v>
      </c>
      <c r="K139" s="28">
        <v>650</v>
      </c>
      <c r="L139" s="28">
        <v>65</v>
      </c>
      <c r="M139" s="28">
        <v>3</v>
      </c>
      <c r="N139" s="28">
        <v>80165865</v>
      </c>
    </row>
    <row r="140" spans="1:14" s="58" customFormat="1" ht="12.75" hidden="1" customHeight="1" x14ac:dyDescent="0.25">
      <c r="A140" s="68" t="s">
        <v>190</v>
      </c>
      <c r="B140" s="28">
        <v>373</v>
      </c>
      <c r="C140" s="28">
        <v>7533</v>
      </c>
      <c r="D140" s="28">
        <v>90</v>
      </c>
      <c r="E140" s="28">
        <v>2</v>
      </c>
      <c r="F140" s="28">
        <v>18</v>
      </c>
      <c r="G140" s="28">
        <v>392</v>
      </c>
      <c r="H140" s="28">
        <v>567</v>
      </c>
      <c r="I140" s="28">
        <v>18</v>
      </c>
      <c r="J140" s="28">
        <v>1242</v>
      </c>
      <c r="K140" s="28">
        <v>36</v>
      </c>
      <c r="L140" s="28">
        <v>24982</v>
      </c>
      <c r="M140" s="28">
        <v>3</v>
      </c>
      <c r="N140" s="28">
        <v>436428756</v>
      </c>
    </row>
    <row r="141" spans="1:14" s="58" customFormat="1" ht="12" customHeight="1" x14ac:dyDescent="0.2">
      <c r="A141" s="37" t="s">
        <v>193</v>
      </c>
      <c r="B141" s="28">
        <v>345</v>
      </c>
      <c r="C141" s="28">
        <v>4571</v>
      </c>
      <c r="D141" s="28">
        <v>126</v>
      </c>
      <c r="E141" s="28">
        <v>5</v>
      </c>
      <c r="F141" s="28">
        <v>31</v>
      </c>
      <c r="G141" s="28">
        <v>146</v>
      </c>
      <c r="H141" s="28">
        <v>3459</v>
      </c>
      <c r="I141" s="28">
        <v>83</v>
      </c>
      <c r="J141" s="28">
        <v>8592</v>
      </c>
      <c r="K141" s="28">
        <v>167</v>
      </c>
      <c r="L141" s="28">
        <v>1291</v>
      </c>
      <c r="M141" s="28">
        <v>45</v>
      </c>
      <c r="N141" s="28">
        <v>158534725</v>
      </c>
    </row>
    <row r="142" spans="1:14" s="58" customFormat="1" ht="12.75" hidden="1" customHeight="1" x14ac:dyDescent="0.25">
      <c r="A142" s="68" t="s">
        <v>81</v>
      </c>
      <c r="B142" s="28">
        <v>61</v>
      </c>
      <c r="C142" s="28">
        <v>455</v>
      </c>
      <c r="D142" s="28">
        <v>50</v>
      </c>
      <c r="E142" s="28">
        <v>0</v>
      </c>
      <c r="F142" s="28">
        <v>11</v>
      </c>
      <c r="G142" s="28">
        <v>26</v>
      </c>
      <c r="H142" s="28">
        <v>1988</v>
      </c>
      <c r="I142" s="28">
        <v>14</v>
      </c>
      <c r="J142" s="28">
        <v>5180</v>
      </c>
      <c r="K142" s="28">
        <v>34</v>
      </c>
      <c r="L142" s="28">
        <v>184</v>
      </c>
      <c r="M142" s="28">
        <v>4</v>
      </c>
      <c r="N142" s="28">
        <v>60394280</v>
      </c>
    </row>
    <row r="143" spans="1:14" s="58" customFormat="1" ht="12.75" hidden="1" customHeight="1" x14ac:dyDescent="0.25">
      <c r="A143" s="68" t="s">
        <v>190</v>
      </c>
      <c r="B143" s="28">
        <v>284</v>
      </c>
      <c r="C143" s="28">
        <v>4116</v>
      </c>
      <c r="D143" s="28">
        <v>76</v>
      </c>
      <c r="E143" s="28">
        <v>5</v>
      </c>
      <c r="F143" s="28">
        <v>20</v>
      </c>
      <c r="G143" s="28">
        <v>120</v>
      </c>
      <c r="H143" s="28">
        <v>1471</v>
      </c>
      <c r="I143" s="28">
        <v>69</v>
      </c>
      <c r="J143" s="28">
        <v>3412</v>
      </c>
      <c r="K143" s="28">
        <v>133</v>
      </c>
      <c r="L143" s="28">
        <v>1107</v>
      </c>
      <c r="M143" s="28">
        <v>41</v>
      </c>
      <c r="N143" s="28">
        <v>98140445</v>
      </c>
    </row>
    <row r="144" spans="1:14" s="58" customFormat="1" ht="12" customHeight="1" x14ac:dyDescent="0.2">
      <c r="A144" s="65" t="s">
        <v>194</v>
      </c>
      <c r="B144" s="74"/>
      <c r="C144" s="74"/>
      <c r="D144" s="74"/>
      <c r="E144" s="74"/>
      <c r="F144" s="74"/>
      <c r="G144" s="74"/>
      <c r="H144" s="74"/>
      <c r="I144" s="74"/>
      <c r="J144" s="74"/>
      <c r="K144" s="74"/>
      <c r="L144" s="74"/>
      <c r="M144" s="74"/>
      <c r="N144" s="74"/>
    </row>
    <row r="145" spans="1:27" s="44" customFormat="1" ht="12.75" customHeight="1" x14ac:dyDescent="0.25">
      <c r="A145" s="76" t="s">
        <v>195</v>
      </c>
      <c r="B145" s="74">
        <v>71</v>
      </c>
      <c r="C145" s="74">
        <v>369</v>
      </c>
      <c r="D145" s="74">
        <v>39</v>
      </c>
      <c r="E145" s="74">
        <v>0</v>
      </c>
      <c r="F145" s="74">
        <v>6</v>
      </c>
      <c r="G145" s="74">
        <v>8</v>
      </c>
      <c r="H145" s="74">
        <v>221</v>
      </c>
      <c r="I145" s="74">
        <v>10</v>
      </c>
      <c r="J145" s="74">
        <v>588</v>
      </c>
      <c r="K145" s="74">
        <v>21</v>
      </c>
      <c r="L145" s="74">
        <v>64</v>
      </c>
      <c r="M145" s="74">
        <v>8</v>
      </c>
      <c r="N145" s="74">
        <v>21789300</v>
      </c>
    </row>
    <row r="146" spans="1:27" s="58" customFormat="1" ht="12.75" hidden="1" customHeight="1" x14ac:dyDescent="0.25">
      <c r="A146" s="68" t="s">
        <v>190</v>
      </c>
      <c r="B146" s="28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</row>
    <row r="147" spans="1:27" s="58" customFormat="1" ht="0.95" customHeight="1" x14ac:dyDescent="0.2">
      <c r="A147" s="75"/>
      <c r="B147" s="75"/>
      <c r="C147" s="75"/>
      <c r="D147" s="75"/>
      <c r="E147" s="75"/>
      <c r="F147" s="75"/>
      <c r="G147" s="75"/>
      <c r="H147" s="75"/>
      <c r="I147" s="75"/>
      <c r="J147" s="75"/>
      <c r="K147" s="75"/>
      <c r="L147" s="75"/>
      <c r="M147" s="75"/>
      <c r="N147" s="75"/>
    </row>
    <row r="148" spans="1:27" s="49" customFormat="1" ht="13.9" customHeight="1" x14ac:dyDescent="0.2">
      <c r="A148" s="91" t="s">
        <v>155</v>
      </c>
      <c r="B148" s="91"/>
      <c r="C148" s="91"/>
      <c r="D148" s="91"/>
      <c r="E148" s="91"/>
      <c r="F148" s="91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</row>
    <row r="149" spans="1:27" s="49" customFormat="1" ht="13.9" customHeight="1" x14ac:dyDescent="0.2">
      <c r="A149" s="49" t="s">
        <v>64</v>
      </c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</row>
    <row r="150" spans="1:27" s="49" customFormat="1" ht="13.9" customHeight="1" x14ac:dyDescent="0.2">
      <c r="A150" s="31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  <c r="AA150" s="48"/>
    </row>
    <row r="151" spans="1:27" s="49" customFormat="1" x14ac:dyDescent="0.2">
      <c r="A151" s="72" t="s">
        <v>196</v>
      </c>
    </row>
    <row r="154" spans="1:27" ht="12" customHeight="1" x14ac:dyDescent="0.2"/>
  </sheetData>
  <mergeCells count="17">
    <mergeCell ref="A148:F148"/>
    <mergeCell ref="N91:N92"/>
    <mergeCell ref="H92:I92"/>
    <mergeCell ref="J92:K92"/>
    <mergeCell ref="N3:N4"/>
    <mergeCell ref="A3:A5"/>
    <mergeCell ref="B3:C3"/>
    <mergeCell ref="D3:G3"/>
    <mergeCell ref="A91:A93"/>
    <mergeCell ref="H3:K3"/>
    <mergeCell ref="L3:M4"/>
    <mergeCell ref="H4:I4"/>
    <mergeCell ref="J4:K4"/>
    <mergeCell ref="B91:C91"/>
    <mergeCell ref="D91:G91"/>
    <mergeCell ref="H91:K91"/>
    <mergeCell ref="L91:M92"/>
  </mergeCells>
  <phoneticPr fontId="7" type="noConversion"/>
  <printOptions horizontalCentered="1" verticalCentered="1"/>
  <pageMargins left="0.39370078740157483" right="0.39370078740157483" top="0.19685039370078741" bottom="0.19685039370078741" header="0.27559055118110237" footer="0.23622047244094491"/>
  <pageSetup paperSize="9" scale="7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E90CD-9D91-4795-B0E4-E5627FFC2D27}">
  <sheetPr>
    <pageSetUpPr fitToPage="1"/>
  </sheetPr>
  <dimension ref="A1:N34"/>
  <sheetViews>
    <sheetView workbookViewId="0">
      <pane xSplit="1" ySplit="7" topLeftCell="B8" activePane="bottomRight" state="frozen"/>
      <selection activeCell="D34" sqref="D34"/>
      <selection pane="topRight" activeCell="D34" sqref="D34"/>
      <selection pane="bottomLeft" activeCell="D34" sqref="D34"/>
      <selection pane="bottomRight" activeCell="A37" sqref="A37"/>
    </sheetView>
  </sheetViews>
  <sheetFormatPr defaultColWidth="9.1640625" defaultRowHeight="12" x14ac:dyDescent="0.2"/>
  <cols>
    <col min="1" max="1" width="32.33203125" customWidth="1"/>
    <col min="2" max="2" width="10.33203125" customWidth="1"/>
    <col min="3" max="3" width="17.83203125" customWidth="1"/>
    <col min="4" max="4" width="9.6640625" customWidth="1"/>
    <col min="5" max="5" width="12.5" customWidth="1"/>
    <col min="6" max="6" width="14.83203125" customWidth="1"/>
    <col min="7" max="8" width="9.83203125" customWidth="1"/>
    <col min="9" max="9" width="13.1640625" customWidth="1"/>
    <col min="10" max="10" width="9.5" customWidth="1"/>
    <col min="11" max="11" width="12.83203125" customWidth="1"/>
    <col min="12" max="12" width="15.5" customWidth="1"/>
    <col min="13" max="13" width="14.5" customWidth="1"/>
    <col min="14" max="14" width="19.1640625" customWidth="1"/>
  </cols>
  <sheetData>
    <row r="1" spans="1:14" s="18" customFormat="1" ht="23.45" customHeight="1" x14ac:dyDescent="0.2">
      <c r="A1" s="24" t="s">
        <v>188</v>
      </c>
      <c r="B1" s="6"/>
      <c r="C1" s="6"/>
      <c r="D1" s="6"/>
      <c r="E1" s="6"/>
      <c r="F1" s="6"/>
      <c r="G1" s="6"/>
      <c r="H1" s="3"/>
      <c r="I1" s="3"/>
      <c r="J1" s="3"/>
      <c r="K1" s="3"/>
      <c r="L1" s="3"/>
      <c r="M1" s="3"/>
      <c r="N1" s="3"/>
    </row>
    <row r="2" spans="1:14" s="18" customFormat="1" ht="17.45" customHeight="1" x14ac:dyDescent="0.2">
      <c r="A2" s="62" t="s">
        <v>192</v>
      </c>
    </row>
    <row r="3" spans="1:14" s="18" customFormat="1" ht="12" customHeight="1" x14ac:dyDescent="0.2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4" s="19" customFormat="1" ht="25.5" customHeight="1" x14ac:dyDescent="0.2">
      <c r="A4" s="80" t="s">
        <v>34</v>
      </c>
      <c r="B4" s="90" t="s">
        <v>85</v>
      </c>
      <c r="C4" s="90"/>
      <c r="D4" s="84" t="s">
        <v>86</v>
      </c>
      <c r="E4" s="85"/>
      <c r="F4" s="85"/>
      <c r="G4" s="83"/>
      <c r="H4" s="90" t="s">
        <v>25</v>
      </c>
      <c r="I4" s="90"/>
      <c r="J4" s="90"/>
      <c r="K4" s="90"/>
      <c r="L4" s="90" t="s">
        <v>35</v>
      </c>
      <c r="M4" s="90"/>
      <c r="N4" s="87" t="s">
        <v>71</v>
      </c>
    </row>
    <row r="5" spans="1:14" s="19" customFormat="1" ht="18" customHeight="1" x14ac:dyDescent="0.2">
      <c r="A5" s="80"/>
      <c r="B5" s="25" t="s">
        <v>26</v>
      </c>
      <c r="C5" s="25" t="s">
        <v>36</v>
      </c>
      <c r="D5" s="26" t="s">
        <v>28</v>
      </c>
      <c r="E5" s="26" t="s">
        <v>29</v>
      </c>
      <c r="F5" s="26" t="s">
        <v>30</v>
      </c>
      <c r="G5" s="26" t="s">
        <v>31</v>
      </c>
      <c r="H5" s="90" t="s">
        <v>32</v>
      </c>
      <c r="I5" s="90"/>
      <c r="J5" s="90" t="s">
        <v>33</v>
      </c>
      <c r="K5" s="90"/>
      <c r="L5" s="90"/>
      <c r="M5" s="90"/>
      <c r="N5" s="78"/>
    </row>
    <row r="6" spans="1:14" s="19" customFormat="1" ht="25.9" customHeight="1" x14ac:dyDescent="0.2">
      <c r="A6" s="93"/>
      <c r="B6" s="34" t="s">
        <v>9</v>
      </c>
      <c r="C6" s="34" t="s">
        <v>10</v>
      </c>
      <c r="D6" s="34" t="s">
        <v>1</v>
      </c>
      <c r="E6" s="34" t="s">
        <v>7</v>
      </c>
      <c r="F6" s="34" t="s">
        <v>5</v>
      </c>
      <c r="G6" s="34" t="s">
        <v>2</v>
      </c>
      <c r="H6" s="35" t="s">
        <v>70</v>
      </c>
      <c r="I6" s="35" t="s">
        <v>37</v>
      </c>
      <c r="J6" s="35" t="s">
        <v>72</v>
      </c>
      <c r="K6" s="35" t="s">
        <v>66</v>
      </c>
      <c r="L6" s="35" t="s">
        <v>70</v>
      </c>
      <c r="M6" s="35" t="s">
        <v>37</v>
      </c>
      <c r="N6" s="94"/>
    </row>
    <row r="7" spans="1:14" s="1" customFormat="1" ht="13.9" customHeight="1" x14ac:dyDescent="0.2">
      <c r="A7" s="47" t="s">
        <v>63</v>
      </c>
      <c r="B7" s="9">
        <v>71</v>
      </c>
      <c r="C7" s="9">
        <v>369</v>
      </c>
      <c r="D7" s="9">
        <v>39</v>
      </c>
      <c r="E7" s="9">
        <v>0</v>
      </c>
      <c r="F7" s="9">
        <v>6</v>
      </c>
      <c r="G7" s="9">
        <v>8</v>
      </c>
      <c r="H7" s="9">
        <v>221</v>
      </c>
      <c r="I7" s="9">
        <v>10</v>
      </c>
      <c r="J7" s="9">
        <v>588</v>
      </c>
      <c r="K7" s="9">
        <v>21</v>
      </c>
      <c r="L7" s="9">
        <v>64</v>
      </c>
      <c r="M7" s="9">
        <v>8</v>
      </c>
      <c r="N7" s="9">
        <v>21789300</v>
      </c>
    </row>
    <row r="8" spans="1:14" s="1" customFormat="1" ht="13.9" customHeight="1" x14ac:dyDescent="0.2">
      <c r="A8" s="37" t="s">
        <v>73</v>
      </c>
      <c r="B8" s="28">
        <v>27</v>
      </c>
      <c r="C8" s="28">
        <v>104</v>
      </c>
      <c r="D8" s="28">
        <v>6</v>
      </c>
      <c r="E8" s="28">
        <v>0</v>
      </c>
      <c r="F8" s="28">
        <v>0</v>
      </c>
      <c r="G8" s="28">
        <v>0</v>
      </c>
      <c r="H8" s="28">
        <v>30</v>
      </c>
      <c r="I8" s="28">
        <v>0</v>
      </c>
      <c r="J8" s="28">
        <v>105</v>
      </c>
      <c r="K8" s="28">
        <v>0</v>
      </c>
      <c r="L8" s="28">
        <v>1</v>
      </c>
      <c r="M8" s="28">
        <v>0</v>
      </c>
      <c r="N8" s="28">
        <v>3310000</v>
      </c>
    </row>
    <row r="9" spans="1:14" ht="13.9" customHeight="1" x14ac:dyDescent="0.2">
      <c r="A9" s="37" t="s">
        <v>74</v>
      </c>
      <c r="B9" s="28">
        <v>1</v>
      </c>
      <c r="C9" s="28">
        <v>3</v>
      </c>
      <c r="D9" s="28">
        <v>4</v>
      </c>
      <c r="E9" s="28">
        <v>0</v>
      </c>
      <c r="F9" s="28">
        <v>3</v>
      </c>
      <c r="G9" s="28">
        <v>0</v>
      </c>
      <c r="H9" s="28">
        <v>19</v>
      </c>
      <c r="I9" s="28">
        <v>0</v>
      </c>
      <c r="J9" s="28">
        <v>43</v>
      </c>
      <c r="K9" s="28">
        <v>0</v>
      </c>
      <c r="L9" s="28">
        <v>0</v>
      </c>
      <c r="M9" s="28">
        <v>0</v>
      </c>
      <c r="N9" s="28">
        <v>1960000</v>
      </c>
    </row>
    <row r="10" spans="1:14" ht="13.9" customHeight="1" x14ac:dyDescent="0.2">
      <c r="A10" s="37" t="s">
        <v>75</v>
      </c>
      <c r="B10" s="28">
        <v>0</v>
      </c>
      <c r="C10" s="28">
        <v>0</v>
      </c>
      <c r="D10" s="28">
        <v>3</v>
      </c>
      <c r="E10" s="28">
        <v>0</v>
      </c>
      <c r="F10" s="28">
        <v>0</v>
      </c>
      <c r="G10" s="28">
        <v>0</v>
      </c>
      <c r="H10" s="28">
        <v>20</v>
      </c>
      <c r="I10" s="28">
        <v>0</v>
      </c>
      <c r="J10" s="28">
        <v>46</v>
      </c>
      <c r="K10" s="28">
        <v>0</v>
      </c>
      <c r="L10" s="28">
        <v>0</v>
      </c>
      <c r="M10" s="28">
        <v>0</v>
      </c>
      <c r="N10" s="28">
        <v>1503500</v>
      </c>
    </row>
    <row r="11" spans="1:14" ht="13.9" customHeight="1" x14ac:dyDescent="0.2">
      <c r="A11" s="37" t="s">
        <v>76</v>
      </c>
      <c r="B11" s="28">
        <v>27</v>
      </c>
      <c r="C11" s="28">
        <v>104</v>
      </c>
      <c r="D11" s="28">
        <v>2</v>
      </c>
      <c r="E11" s="28">
        <v>0</v>
      </c>
      <c r="F11" s="28">
        <v>0</v>
      </c>
      <c r="G11" s="28">
        <v>0</v>
      </c>
      <c r="H11" s="28">
        <v>26</v>
      </c>
      <c r="I11" s="28">
        <v>0</v>
      </c>
      <c r="J11" s="28">
        <v>79</v>
      </c>
      <c r="K11" s="28">
        <v>0</v>
      </c>
      <c r="L11" s="28">
        <v>0</v>
      </c>
      <c r="M11" s="28">
        <v>0</v>
      </c>
      <c r="N11" s="28">
        <v>2745800</v>
      </c>
    </row>
    <row r="12" spans="1:14" ht="13.9" customHeight="1" x14ac:dyDescent="0.2">
      <c r="A12" s="37" t="s">
        <v>77</v>
      </c>
      <c r="B12" s="28">
        <v>4</v>
      </c>
      <c r="C12" s="28">
        <v>19</v>
      </c>
      <c r="D12" s="28">
        <v>5</v>
      </c>
      <c r="E12" s="28">
        <v>0</v>
      </c>
      <c r="F12" s="28">
        <v>0</v>
      </c>
      <c r="G12" s="28">
        <v>0</v>
      </c>
      <c r="H12" s="28">
        <v>11</v>
      </c>
      <c r="I12" s="28">
        <v>0</v>
      </c>
      <c r="J12" s="28">
        <v>24</v>
      </c>
      <c r="K12" s="28">
        <v>0</v>
      </c>
      <c r="L12" s="28">
        <v>0</v>
      </c>
      <c r="M12" s="28">
        <v>0</v>
      </c>
      <c r="N12" s="28">
        <v>1480000</v>
      </c>
    </row>
    <row r="13" spans="1:14" ht="13.9" customHeight="1" x14ac:dyDescent="0.2">
      <c r="A13" s="37" t="s">
        <v>78</v>
      </c>
      <c r="B13" s="28">
        <v>1</v>
      </c>
      <c r="C13" s="28">
        <v>20</v>
      </c>
      <c r="D13" s="28">
        <v>3</v>
      </c>
      <c r="E13" s="28">
        <v>0</v>
      </c>
      <c r="F13" s="28">
        <v>2</v>
      </c>
      <c r="G13" s="28">
        <v>0</v>
      </c>
      <c r="H13" s="28">
        <v>15</v>
      </c>
      <c r="I13" s="28">
        <v>0</v>
      </c>
      <c r="J13" s="28">
        <v>49</v>
      </c>
      <c r="K13" s="28">
        <v>0</v>
      </c>
      <c r="L13" s="28">
        <v>0</v>
      </c>
      <c r="M13" s="28">
        <v>0</v>
      </c>
      <c r="N13" s="28">
        <v>1780000</v>
      </c>
    </row>
    <row r="14" spans="1:14" ht="13.9" customHeight="1" x14ac:dyDescent="0.2">
      <c r="A14" s="37" t="s">
        <v>39</v>
      </c>
      <c r="B14" s="28">
        <v>0</v>
      </c>
      <c r="C14" s="28">
        <v>0</v>
      </c>
      <c r="D14" s="28">
        <v>3</v>
      </c>
      <c r="E14" s="28">
        <v>0</v>
      </c>
      <c r="F14" s="28">
        <v>0</v>
      </c>
      <c r="G14" s="28">
        <v>0</v>
      </c>
      <c r="H14" s="28">
        <v>6</v>
      </c>
      <c r="I14" s="28">
        <v>0</v>
      </c>
      <c r="J14" s="28">
        <v>11</v>
      </c>
      <c r="K14" s="28">
        <v>0</v>
      </c>
      <c r="L14" s="28">
        <v>12</v>
      </c>
      <c r="M14" s="28">
        <v>0</v>
      </c>
      <c r="N14" s="28">
        <v>1060000</v>
      </c>
    </row>
    <row r="15" spans="1:14" ht="13.9" customHeight="1" x14ac:dyDescent="0.2">
      <c r="A15" s="37" t="s">
        <v>40</v>
      </c>
      <c r="B15" s="28">
        <v>1</v>
      </c>
      <c r="C15" s="28">
        <v>3</v>
      </c>
      <c r="D15" s="28">
        <v>0</v>
      </c>
      <c r="E15" s="28">
        <v>0</v>
      </c>
      <c r="F15" s="28">
        <v>0</v>
      </c>
      <c r="G15" s="28">
        <v>0</v>
      </c>
      <c r="H15" s="28">
        <v>1</v>
      </c>
      <c r="I15" s="28">
        <v>0</v>
      </c>
      <c r="J15" s="28">
        <v>1</v>
      </c>
      <c r="K15" s="28">
        <v>0</v>
      </c>
      <c r="L15" s="28">
        <v>0</v>
      </c>
      <c r="M15" s="28">
        <v>0</v>
      </c>
      <c r="N15" s="28">
        <v>20000</v>
      </c>
    </row>
    <row r="16" spans="1:14" ht="13.9" customHeight="1" x14ac:dyDescent="0.2">
      <c r="A16" s="37" t="s">
        <v>41</v>
      </c>
      <c r="B16" s="28">
        <v>0</v>
      </c>
      <c r="C16" s="28">
        <v>0</v>
      </c>
      <c r="D16" s="28">
        <v>0</v>
      </c>
      <c r="E16" s="28">
        <v>0</v>
      </c>
      <c r="F16" s="28">
        <v>0</v>
      </c>
      <c r="G16" s="28">
        <v>0</v>
      </c>
      <c r="H16" s="28">
        <v>12</v>
      </c>
      <c r="I16" s="28">
        <v>1</v>
      </c>
      <c r="J16" s="28">
        <v>28</v>
      </c>
      <c r="K16" s="28">
        <v>1</v>
      </c>
      <c r="L16" s="28">
        <v>0</v>
      </c>
      <c r="M16" s="28">
        <v>0</v>
      </c>
      <c r="N16" s="28">
        <v>560000</v>
      </c>
    </row>
    <row r="17" spans="1:14" ht="13.9" customHeight="1" x14ac:dyDescent="0.2">
      <c r="A17" s="37" t="s">
        <v>42</v>
      </c>
      <c r="B17" s="28">
        <v>0</v>
      </c>
      <c r="C17" s="28">
        <v>0</v>
      </c>
      <c r="D17" s="28">
        <v>2</v>
      </c>
      <c r="E17" s="28">
        <v>0</v>
      </c>
      <c r="F17" s="28">
        <v>1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31</v>
      </c>
      <c r="M17" s="28">
        <v>0</v>
      </c>
      <c r="N17" s="28">
        <v>925000</v>
      </c>
    </row>
    <row r="18" spans="1:14" ht="13.9" customHeight="1" x14ac:dyDescent="0.2">
      <c r="A18" s="37" t="s">
        <v>43</v>
      </c>
      <c r="B18" s="28">
        <v>0</v>
      </c>
      <c r="C18" s="28">
        <v>0</v>
      </c>
      <c r="D18" s="28">
        <v>1</v>
      </c>
      <c r="E18" s="28">
        <v>0</v>
      </c>
      <c r="F18" s="28">
        <v>0</v>
      </c>
      <c r="G18" s="28">
        <v>0</v>
      </c>
      <c r="H18" s="28">
        <v>10</v>
      </c>
      <c r="I18" s="28">
        <v>0</v>
      </c>
      <c r="J18" s="28">
        <v>36</v>
      </c>
      <c r="K18" s="28">
        <v>0</v>
      </c>
      <c r="L18" s="28">
        <v>1</v>
      </c>
      <c r="M18" s="28">
        <v>0</v>
      </c>
      <c r="N18" s="28">
        <v>700000</v>
      </c>
    </row>
    <row r="19" spans="1:14" ht="13.9" customHeight="1" x14ac:dyDescent="0.2">
      <c r="A19" s="37" t="s">
        <v>44</v>
      </c>
      <c r="B19" s="28">
        <v>0</v>
      </c>
      <c r="C19" s="28">
        <v>0</v>
      </c>
      <c r="D19" s="28">
        <v>0</v>
      </c>
      <c r="E19" s="28">
        <v>0</v>
      </c>
      <c r="F19" s="28">
        <v>0</v>
      </c>
      <c r="G19" s="28">
        <v>0</v>
      </c>
      <c r="H19" s="28">
        <v>10</v>
      </c>
      <c r="I19" s="28">
        <v>0</v>
      </c>
      <c r="J19" s="28">
        <v>24</v>
      </c>
      <c r="K19" s="28">
        <v>0</v>
      </c>
      <c r="L19" s="28">
        <v>0</v>
      </c>
      <c r="M19" s="28">
        <v>0</v>
      </c>
      <c r="N19" s="28">
        <v>480000</v>
      </c>
    </row>
    <row r="20" spans="1:14" ht="13.9" customHeight="1" x14ac:dyDescent="0.2">
      <c r="A20" s="37" t="s">
        <v>45</v>
      </c>
      <c r="B20" s="28">
        <v>0</v>
      </c>
      <c r="C20" s="28">
        <v>0</v>
      </c>
      <c r="D20" s="28">
        <v>0</v>
      </c>
      <c r="E20" s="28">
        <v>0</v>
      </c>
      <c r="F20" s="28">
        <v>0</v>
      </c>
      <c r="G20" s="28">
        <v>0</v>
      </c>
      <c r="H20" s="28">
        <v>6</v>
      </c>
      <c r="I20" s="28">
        <v>0</v>
      </c>
      <c r="J20" s="28">
        <v>7</v>
      </c>
      <c r="K20" s="28">
        <v>0</v>
      </c>
      <c r="L20" s="28">
        <v>0</v>
      </c>
      <c r="M20" s="28">
        <v>0</v>
      </c>
      <c r="N20" s="28">
        <v>140000</v>
      </c>
    </row>
    <row r="21" spans="1:14" ht="13.9" customHeight="1" x14ac:dyDescent="0.2">
      <c r="A21" s="37" t="s">
        <v>46</v>
      </c>
      <c r="B21" s="28">
        <v>0</v>
      </c>
      <c r="C21" s="28">
        <v>0</v>
      </c>
      <c r="D21" s="28">
        <v>4</v>
      </c>
      <c r="E21" s="28">
        <v>0</v>
      </c>
      <c r="F21" s="28">
        <v>0</v>
      </c>
      <c r="G21" s="28">
        <v>0</v>
      </c>
      <c r="H21" s="28">
        <v>8</v>
      </c>
      <c r="I21" s="28">
        <v>0</v>
      </c>
      <c r="J21" s="28">
        <v>23</v>
      </c>
      <c r="K21" s="28">
        <v>0</v>
      </c>
      <c r="L21" s="28">
        <v>0</v>
      </c>
      <c r="M21" s="28">
        <v>0</v>
      </c>
      <c r="N21" s="28">
        <v>1260000</v>
      </c>
    </row>
    <row r="22" spans="1:14" ht="13.9" customHeight="1" x14ac:dyDescent="0.2">
      <c r="A22" s="37" t="s">
        <v>47</v>
      </c>
      <c r="B22" s="28">
        <v>0</v>
      </c>
      <c r="C22" s="28">
        <v>0</v>
      </c>
      <c r="D22" s="28">
        <v>0</v>
      </c>
      <c r="E22" s="28">
        <v>0</v>
      </c>
      <c r="F22" s="28">
        <v>0</v>
      </c>
      <c r="G22" s="28">
        <v>0</v>
      </c>
      <c r="H22" s="28">
        <v>12</v>
      </c>
      <c r="I22" s="28">
        <v>5</v>
      </c>
      <c r="J22" s="28">
        <v>33</v>
      </c>
      <c r="K22" s="28">
        <v>11</v>
      </c>
      <c r="L22" s="28">
        <v>3</v>
      </c>
      <c r="M22" s="28">
        <v>8</v>
      </c>
      <c r="N22" s="28">
        <v>935000</v>
      </c>
    </row>
    <row r="23" spans="1:14" ht="13.9" customHeight="1" x14ac:dyDescent="0.2">
      <c r="A23" s="37" t="s">
        <v>48</v>
      </c>
      <c r="B23" s="28">
        <v>7</v>
      </c>
      <c r="C23" s="28">
        <v>109</v>
      </c>
      <c r="D23" s="28">
        <v>0</v>
      </c>
      <c r="E23" s="28">
        <v>0</v>
      </c>
      <c r="F23" s="28">
        <v>0</v>
      </c>
      <c r="G23" s="28">
        <v>3</v>
      </c>
      <c r="H23" s="28">
        <v>14</v>
      </c>
      <c r="I23" s="28">
        <v>4</v>
      </c>
      <c r="J23" s="28">
        <v>31</v>
      </c>
      <c r="K23" s="28">
        <v>9</v>
      </c>
      <c r="L23" s="28">
        <v>1</v>
      </c>
      <c r="M23" s="28">
        <v>0</v>
      </c>
      <c r="N23" s="28">
        <v>840000</v>
      </c>
    </row>
    <row r="24" spans="1:14" ht="13.9" customHeight="1" x14ac:dyDescent="0.2">
      <c r="A24" s="37" t="s">
        <v>49</v>
      </c>
      <c r="B24" s="28">
        <v>0</v>
      </c>
      <c r="C24" s="28">
        <v>0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</row>
    <row r="25" spans="1:14" ht="13.9" customHeight="1" x14ac:dyDescent="0.2">
      <c r="A25" s="37" t="s">
        <v>50</v>
      </c>
      <c r="B25" s="28">
        <v>3</v>
      </c>
      <c r="C25" s="28">
        <v>7</v>
      </c>
      <c r="D25" s="28">
        <v>1</v>
      </c>
      <c r="E25" s="28">
        <v>0</v>
      </c>
      <c r="F25" s="28">
        <v>0</v>
      </c>
      <c r="G25" s="28">
        <v>0</v>
      </c>
      <c r="H25" s="28">
        <v>2</v>
      </c>
      <c r="I25" s="28">
        <v>0</v>
      </c>
      <c r="J25" s="28">
        <v>3</v>
      </c>
      <c r="K25" s="28">
        <v>0</v>
      </c>
      <c r="L25" s="28">
        <v>15</v>
      </c>
      <c r="M25" s="28">
        <v>0</v>
      </c>
      <c r="N25" s="28">
        <v>390000</v>
      </c>
    </row>
    <row r="26" spans="1:14" ht="13.9" customHeight="1" x14ac:dyDescent="0.2">
      <c r="A26" s="37" t="s">
        <v>51</v>
      </c>
      <c r="B26" s="28">
        <v>0</v>
      </c>
      <c r="C26" s="28">
        <v>0</v>
      </c>
      <c r="D26" s="28">
        <v>2</v>
      </c>
      <c r="E26" s="28">
        <v>0</v>
      </c>
      <c r="F26" s="28">
        <v>0</v>
      </c>
      <c r="G26" s="28">
        <v>0</v>
      </c>
      <c r="H26" s="28">
        <v>9</v>
      </c>
      <c r="I26" s="28">
        <v>0</v>
      </c>
      <c r="J26" s="28">
        <v>22</v>
      </c>
      <c r="K26" s="28">
        <v>0</v>
      </c>
      <c r="L26" s="28">
        <v>0</v>
      </c>
      <c r="M26" s="28">
        <v>0</v>
      </c>
      <c r="N26" s="28">
        <v>640000</v>
      </c>
    </row>
    <row r="27" spans="1:14" ht="13.9" customHeight="1" x14ac:dyDescent="0.2">
      <c r="A27" s="37" t="s">
        <v>52</v>
      </c>
      <c r="B27" s="28">
        <v>0</v>
      </c>
      <c r="C27" s="28">
        <v>0</v>
      </c>
      <c r="D27" s="28">
        <v>3</v>
      </c>
      <c r="E27" s="28">
        <v>0</v>
      </c>
      <c r="F27" s="28">
        <v>0</v>
      </c>
      <c r="G27" s="28">
        <v>0</v>
      </c>
      <c r="H27" s="28">
        <v>9</v>
      </c>
      <c r="I27" s="28">
        <v>0</v>
      </c>
      <c r="J27" s="28">
        <v>18</v>
      </c>
      <c r="K27" s="28">
        <v>0</v>
      </c>
      <c r="L27" s="28">
        <v>0</v>
      </c>
      <c r="M27" s="28">
        <v>0</v>
      </c>
      <c r="N27" s="28">
        <v>960000</v>
      </c>
    </row>
    <row r="28" spans="1:14" s="1" customFormat="1" ht="13.9" customHeight="1" x14ac:dyDescent="0.2">
      <c r="A28" s="37" t="s">
        <v>53</v>
      </c>
      <c r="B28" s="28">
        <v>0</v>
      </c>
      <c r="C28" s="28">
        <v>0</v>
      </c>
      <c r="D28" s="28">
        <v>0</v>
      </c>
      <c r="E28" s="28">
        <v>0</v>
      </c>
      <c r="F28" s="28">
        <v>0</v>
      </c>
      <c r="G28" s="28">
        <v>5</v>
      </c>
      <c r="H28" s="28">
        <v>1</v>
      </c>
      <c r="I28" s="28">
        <v>0</v>
      </c>
      <c r="J28" s="28">
        <v>5</v>
      </c>
      <c r="K28" s="28">
        <v>0</v>
      </c>
      <c r="L28" s="28">
        <v>0</v>
      </c>
      <c r="M28" s="28">
        <v>0</v>
      </c>
      <c r="N28" s="28">
        <v>100000</v>
      </c>
    </row>
    <row r="29" spans="1:14" s="1" customFormat="1" ht="13.9" customHeight="1" x14ac:dyDescent="0.2">
      <c r="A29" s="38" t="s">
        <v>54</v>
      </c>
      <c r="B29" s="30">
        <v>0</v>
      </c>
      <c r="C29" s="30">
        <v>0</v>
      </c>
      <c r="D29" s="30">
        <v>0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</row>
    <row r="30" spans="1:14" x14ac:dyDescent="0.2"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23"/>
    </row>
    <row r="31" spans="1:14" ht="13.9" customHeight="1" x14ac:dyDescent="0.2">
      <c r="A31" t="s">
        <v>24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</row>
    <row r="32" spans="1:14" x14ac:dyDescent="0.2">
      <c r="A32" t="s">
        <v>13</v>
      </c>
    </row>
    <row r="34" spans="2:14" x14ac:dyDescent="0.2"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</row>
  </sheetData>
  <mergeCells count="8">
    <mergeCell ref="N4:N6"/>
    <mergeCell ref="H5:I5"/>
    <mergeCell ref="J5:K5"/>
    <mergeCell ref="A4:A6"/>
    <mergeCell ref="B4:C4"/>
    <mergeCell ref="D4:G4"/>
    <mergeCell ref="H4:K4"/>
    <mergeCell ref="L4:M5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C18AB-81F0-461C-A2B0-A8926A771594}">
  <sheetPr>
    <pageSetUpPr fitToPage="1"/>
  </sheetPr>
  <dimension ref="A1:N34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C33" sqref="C33"/>
    </sheetView>
  </sheetViews>
  <sheetFormatPr defaultColWidth="9.1640625" defaultRowHeight="12" x14ac:dyDescent="0.2"/>
  <cols>
    <col min="1" max="1" width="32.33203125" customWidth="1"/>
    <col min="2" max="2" width="10.33203125" customWidth="1"/>
    <col min="3" max="3" width="17.83203125" customWidth="1"/>
    <col min="4" max="4" width="9.6640625" customWidth="1"/>
    <col min="5" max="5" width="12.5" customWidth="1"/>
    <col min="6" max="6" width="14.83203125" customWidth="1"/>
    <col min="7" max="8" width="9.83203125" customWidth="1"/>
    <col min="9" max="9" width="13.1640625" customWidth="1"/>
    <col min="10" max="10" width="9.5" customWidth="1"/>
    <col min="11" max="11" width="12.83203125" customWidth="1"/>
    <col min="12" max="12" width="15.5" customWidth="1"/>
    <col min="13" max="13" width="14.5" customWidth="1"/>
    <col min="14" max="14" width="19.1640625" customWidth="1"/>
  </cols>
  <sheetData>
    <row r="1" spans="1:14" s="18" customFormat="1" ht="23.45" customHeight="1" x14ac:dyDescent="0.2">
      <c r="A1" s="24" t="s">
        <v>188</v>
      </c>
      <c r="B1" s="6"/>
      <c r="C1" s="6"/>
      <c r="D1" s="6"/>
      <c r="E1" s="6"/>
      <c r="F1" s="6"/>
      <c r="G1" s="6"/>
      <c r="H1" s="3"/>
      <c r="I1" s="3"/>
      <c r="J1" s="3"/>
      <c r="K1" s="3"/>
      <c r="L1" s="3"/>
      <c r="M1" s="3"/>
      <c r="N1" s="3"/>
    </row>
    <row r="2" spans="1:14" s="18" customFormat="1" ht="17.45" customHeight="1" x14ac:dyDescent="0.2">
      <c r="A2" s="62" t="s">
        <v>189</v>
      </c>
    </row>
    <row r="3" spans="1:14" s="18" customFormat="1" ht="12" customHeight="1" x14ac:dyDescent="0.2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4" s="19" customFormat="1" ht="25.5" customHeight="1" x14ac:dyDescent="0.2">
      <c r="A4" s="80" t="s">
        <v>34</v>
      </c>
      <c r="B4" s="90" t="s">
        <v>85</v>
      </c>
      <c r="C4" s="90"/>
      <c r="D4" s="84" t="s">
        <v>86</v>
      </c>
      <c r="E4" s="85"/>
      <c r="F4" s="85"/>
      <c r="G4" s="83"/>
      <c r="H4" s="90" t="s">
        <v>25</v>
      </c>
      <c r="I4" s="90"/>
      <c r="J4" s="90"/>
      <c r="K4" s="90"/>
      <c r="L4" s="90" t="s">
        <v>35</v>
      </c>
      <c r="M4" s="90"/>
      <c r="N4" s="87" t="s">
        <v>71</v>
      </c>
    </row>
    <row r="5" spans="1:14" s="19" customFormat="1" ht="18" customHeight="1" x14ac:dyDescent="0.2">
      <c r="A5" s="80"/>
      <c r="B5" s="25" t="s">
        <v>26</v>
      </c>
      <c r="C5" s="25" t="s">
        <v>36</v>
      </c>
      <c r="D5" s="26" t="s">
        <v>28</v>
      </c>
      <c r="E5" s="26" t="s">
        <v>29</v>
      </c>
      <c r="F5" s="26" t="s">
        <v>30</v>
      </c>
      <c r="G5" s="26" t="s">
        <v>31</v>
      </c>
      <c r="H5" s="90" t="s">
        <v>32</v>
      </c>
      <c r="I5" s="90"/>
      <c r="J5" s="90" t="s">
        <v>33</v>
      </c>
      <c r="K5" s="90"/>
      <c r="L5" s="90"/>
      <c r="M5" s="90"/>
      <c r="N5" s="78"/>
    </row>
    <row r="6" spans="1:14" s="19" customFormat="1" ht="25.9" customHeight="1" x14ac:dyDescent="0.2">
      <c r="A6" s="93"/>
      <c r="B6" s="34" t="s">
        <v>9</v>
      </c>
      <c r="C6" s="34" t="s">
        <v>10</v>
      </c>
      <c r="D6" s="34" t="s">
        <v>1</v>
      </c>
      <c r="E6" s="34" t="s">
        <v>7</v>
      </c>
      <c r="F6" s="34" t="s">
        <v>5</v>
      </c>
      <c r="G6" s="34" t="s">
        <v>2</v>
      </c>
      <c r="H6" s="35" t="s">
        <v>70</v>
      </c>
      <c r="I6" s="35" t="s">
        <v>37</v>
      </c>
      <c r="J6" s="35" t="s">
        <v>72</v>
      </c>
      <c r="K6" s="35" t="s">
        <v>66</v>
      </c>
      <c r="L6" s="35" t="s">
        <v>70</v>
      </c>
      <c r="M6" s="35" t="s">
        <v>37</v>
      </c>
      <c r="N6" s="94"/>
    </row>
    <row r="7" spans="1:14" s="1" customFormat="1" ht="13.9" customHeight="1" x14ac:dyDescent="0.2">
      <c r="A7" s="47" t="s">
        <v>63</v>
      </c>
      <c r="B7" s="9">
        <v>345</v>
      </c>
      <c r="C7" s="9">
        <v>4571</v>
      </c>
      <c r="D7" s="9">
        <v>126</v>
      </c>
      <c r="E7" s="9">
        <v>5</v>
      </c>
      <c r="F7" s="9">
        <v>31</v>
      </c>
      <c r="G7" s="9">
        <v>146</v>
      </c>
      <c r="H7" s="9">
        <v>3459</v>
      </c>
      <c r="I7" s="9">
        <v>83</v>
      </c>
      <c r="J7" s="9">
        <v>8592</v>
      </c>
      <c r="K7" s="9">
        <v>167</v>
      </c>
      <c r="L7" s="9">
        <v>1291</v>
      </c>
      <c r="M7" s="9">
        <v>45</v>
      </c>
      <c r="N7" s="9">
        <v>158534725</v>
      </c>
    </row>
    <row r="8" spans="1:14" s="1" customFormat="1" ht="13.9" customHeight="1" x14ac:dyDescent="0.2">
      <c r="A8" s="37" t="s">
        <v>73</v>
      </c>
      <c r="B8" s="28">
        <v>56</v>
      </c>
      <c r="C8" s="28">
        <v>275</v>
      </c>
      <c r="D8" s="28">
        <v>4</v>
      </c>
      <c r="E8" s="28">
        <v>0</v>
      </c>
      <c r="F8" s="28">
        <v>2</v>
      </c>
      <c r="G8" s="28">
        <v>135</v>
      </c>
      <c r="H8" s="28">
        <v>48</v>
      </c>
      <c r="I8" s="28">
        <v>0</v>
      </c>
      <c r="J8" s="28">
        <v>103</v>
      </c>
      <c r="K8" s="28">
        <v>0</v>
      </c>
      <c r="L8" s="28">
        <v>22</v>
      </c>
      <c r="M8" s="28">
        <v>0</v>
      </c>
      <c r="N8" s="28">
        <v>2895000</v>
      </c>
    </row>
    <row r="9" spans="1:14" ht="13.9" customHeight="1" x14ac:dyDescent="0.2">
      <c r="A9" s="37" t="s">
        <v>74</v>
      </c>
      <c r="B9" s="28">
        <v>5</v>
      </c>
      <c r="C9" s="28">
        <v>59</v>
      </c>
      <c r="D9" s="28">
        <v>4</v>
      </c>
      <c r="E9" s="28">
        <v>0</v>
      </c>
      <c r="F9" s="28">
        <v>1</v>
      </c>
      <c r="G9" s="28">
        <v>0</v>
      </c>
      <c r="H9" s="28">
        <v>42</v>
      </c>
      <c r="I9" s="28">
        <v>0</v>
      </c>
      <c r="J9" s="28">
        <v>98</v>
      </c>
      <c r="K9" s="28">
        <v>0</v>
      </c>
      <c r="L9" s="28">
        <v>0</v>
      </c>
      <c r="M9" s="28">
        <v>0</v>
      </c>
      <c r="N9" s="28">
        <v>2860000</v>
      </c>
    </row>
    <row r="10" spans="1:14" ht="13.9" customHeight="1" x14ac:dyDescent="0.2">
      <c r="A10" s="37" t="s">
        <v>75</v>
      </c>
      <c r="B10" s="28">
        <v>0</v>
      </c>
      <c r="C10" s="28">
        <v>0</v>
      </c>
      <c r="D10" s="28">
        <v>13</v>
      </c>
      <c r="E10" s="28">
        <v>0</v>
      </c>
      <c r="F10" s="28">
        <v>1</v>
      </c>
      <c r="G10" s="28">
        <v>0</v>
      </c>
      <c r="H10" s="28">
        <v>37</v>
      </c>
      <c r="I10" s="28">
        <v>1</v>
      </c>
      <c r="J10" s="28">
        <v>119</v>
      </c>
      <c r="K10" s="28">
        <v>7</v>
      </c>
      <c r="L10" s="28">
        <v>0</v>
      </c>
      <c r="M10" s="28">
        <v>0</v>
      </c>
      <c r="N10" s="28">
        <v>5156660</v>
      </c>
    </row>
    <row r="11" spans="1:14" ht="13.9" customHeight="1" x14ac:dyDescent="0.2">
      <c r="A11" s="37" t="s">
        <v>76</v>
      </c>
      <c r="B11" s="28">
        <v>52</v>
      </c>
      <c r="C11" s="28">
        <v>184</v>
      </c>
      <c r="D11" s="28">
        <v>24</v>
      </c>
      <c r="E11" s="28">
        <v>0</v>
      </c>
      <c r="F11" s="28">
        <v>5</v>
      </c>
      <c r="G11" s="28">
        <v>0</v>
      </c>
      <c r="H11" s="28">
        <v>41</v>
      </c>
      <c r="I11" s="28">
        <v>2</v>
      </c>
      <c r="J11" s="28">
        <v>109</v>
      </c>
      <c r="K11" s="28">
        <v>10</v>
      </c>
      <c r="L11" s="28">
        <v>10</v>
      </c>
      <c r="M11" s="28">
        <v>1</v>
      </c>
      <c r="N11" s="28">
        <v>9186200</v>
      </c>
    </row>
    <row r="12" spans="1:14" ht="13.9" customHeight="1" x14ac:dyDescent="0.2">
      <c r="A12" s="37" t="s">
        <v>77</v>
      </c>
      <c r="B12" s="28">
        <v>93</v>
      </c>
      <c r="C12" s="28">
        <v>859</v>
      </c>
      <c r="D12" s="28">
        <v>13</v>
      </c>
      <c r="E12" s="28">
        <v>0</v>
      </c>
      <c r="F12" s="28">
        <v>10</v>
      </c>
      <c r="G12" s="28">
        <v>0</v>
      </c>
      <c r="H12" s="28">
        <v>2556</v>
      </c>
      <c r="I12" s="28">
        <v>7</v>
      </c>
      <c r="J12" s="28">
        <v>6551</v>
      </c>
      <c r="K12" s="28">
        <v>15</v>
      </c>
      <c r="L12" s="28">
        <v>376</v>
      </c>
      <c r="M12" s="28">
        <v>0</v>
      </c>
      <c r="N12" s="28">
        <v>83166000</v>
      </c>
    </row>
    <row r="13" spans="1:14" ht="13.9" customHeight="1" x14ac:dyDescent="0.2">
      <c r="A13" s="37" t="s">
        <v>78</v>
      </c>
      <c r="B13" s="28">
        <v>13</v>
      </c>
      <c r="C13" s="28">
        <v>279</v>
      </c>
      <c r="D13" s="28">
        <v>13</v>
      </c>
      <c r="E13" s="28">
        <v>0</v>
      </c>
      <c r="F13" s="28">
        <v>5</v>
      </c>
      <c r="G13" s="28">
        <v>0</v>
      </c>
      <c r="H13" s="28">
        <v>36</v>
      </c>
      <c r="I13" s="28">
        <v>0</v>
      </c>
      <c r="J13" s="28">
        <v>80</v>
      </c>
      <c r="K13" s="28">
        <v>0</v>
      </c>
      <c r="L13" s="28">
        <v>327</v>
      </c>
      <c r="M13" s="28">
        <v>17</v>
      </c>
      <c r="N13" s="28">
        <v>9860000</v>
      </c>
    </row>
    <row r="14" spans="1:14" ht="13.9" customHeight="1" x14ac:dyDescent="0.2">
      <c r="A14" s="37" t="s">
        <v>39</v>
      </c>
      <c r="B14" s="28">
        <v>0</v>
      </c>
      <c r="C14" s="28">
        <v>0</v>
      </c>
      <c r="D14" s="28">
        <v>0</v>
      </c>
      <c r="E14" s="28">
        <v>0</v>
      </c>
      <c r="F14" s="28">
        <v>0</v>
      </c>
      <c r="G14" s="28">
        <v>0</v>
      </c>
      <c r="H14" s="28">
        <v>18</v>
      </c>
      <c r="I14" s="28">
        <v>0</v>
      </c>
      <c r="J14" s="28">
        <v>53</v>
      </c>
      <c r="K14" s="28">
        <v>0</v>
      </c>
      <c r="L14" s="28">
        <v>35</v>
      </c>
      <c r="M14" s="28">
        <v>0</v>
      </c>
      <c r="N14" s="28">
        <v>1709000</v>
      </c>
    </row>
    <row r="15" spans="1:14" ht="13.9" customHeight="1" x14ac:dyDescent="0.2">
      <c r="A15" s="37" t="s">
        <v>40</v>
      </c>
      <c r="B15" s="28">
        <v>17</v>
      </c>
      <c r="C15" s="28">
        <v>38</v>
      </c>
      <c r="D15" s="28">
        <v>0</v>
      </c>
      <c r="E15" s="28">
        <v>0</v>
      </c>
      <c r="F15" s="28">
        <v>0</v>
      </c>
      <c r="G15" s="28">
        <v>0</v>
      </c>
      <c r="H15" s="28">
        <v>6</v>
      </c>
      <c r="I15" s="28">
        <v>0</v>
      </c>
      <c r="J15" s="28">
        <v>17</v>
      </c>
      <c r="K15" s="28">
        <v>0</v>
      </c>
      <c r="L15" s="28">
        <v>0</v>
      </c>
      <c r="M15" s="28">
        <v>0</v>
      </c>
      <c r="N15" s="28">
        <v>340000</v>
      </c>
    </row>
    <row r="16" spans="1:14" ht="13.9" customHeight="1" x14ac:dyDescent="0.2">
      <c r="A16" s="37" t="s">
        <v>41</v>
      </c>
      <c r="B16" s="28">
        <v>0</v>
      </c>
      <c r="C16" s="28">
        <v>0</v>
      </c>
      <c r="D16" s="28">
        <v>0</v>
      </c>
      <c r="E16" s="28">
        <v>0</v>
      </c>
      <c r="F16" s="28">
        <v>1</v>
      </c>
      <c r="G16" s="28">
        <v>0</v>
      </c>
      <c r="H16" s="28">
        <v>8</v>
      </c>
      <c r="I16" s="28">
        <v>0</v>
      </c>
      <c r="J16" s="28">
        <v>20</v>
      </c>
      <c r="K16" s="28">
        <v>0</v>
      </c>
      <c r="L16" s="28">
        <v>0</v>
      </c>
      <c r="M16" s="28">
        <v>0</v>
      </c>
      <c r="N16" s="28">
        <v>500000</v>
      </c>
    </row>
    <row r="17" spans="1:14" ht="13.9" customHeight="1" x14ac:dyDescent="0.2">
      <c r="A17" s="37" t="s">
        <v>42</v>
      </c>
      <c r="B17" s="28">
        <v>0</v>
      </c>
      <c r="C17" s="28">
        <v>0</v>
      </c>
      <c r="D17" s="28">
        <v>6</v>
      </c>
      <c r="E17" s="28">
        <v>0</v>
      </c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319</v>
      </c>
      <c r="M17" s="28">
        <v>0</v>
      </c>
      <c r="N17" s="28">
        <v>3370000</v>
      </c>
    </row>
    <row r="18" spans="1:14" ht="13.9" customHeight="1" x14ac:dyDescent="0.2">
      <c r="A18" s="37" t="s">
        <v>43</v>
      </c>
      <c r="B18" s="28">
        <v>0</v>
      </c>
      <c r="C18" s="28">
        <v>0</v>
      </c>
      <c r="D18" s="28">
        <v>5</v>
      </c>
      <c r="E18" s="28">
        <v>0</v>
      </c>
      <c r="F18" s="28">
        <v>0</v>
      </c>
      <c r="G18" s="28">
        <v>0</v>
      </c>
      <c r="H18" s="28">
        <v>25</v>
      </c>
      <c r="I18" s="28">
        <v>1</v>
      </c>
      <c r="J18" s="28">
        <v>44</v>
      </c>
      <c r="K18" s="28">
        <v>3</v>
      </c>
      <c r="L18" s="28">
        <v>87</v>
      </c>
      <c r="M18" s="28">
        <v>0</v>
      </c>
      <c r="N18" s="28">
        <v>2875000</v>
      </c>
    </row>
    <row r="19" spans="1:14" ht="13.9" customHeight="1" x14ac:dyDescent="0.2">
      <c r="A19" s="37" t="s">
        <v>44</v>
      </c>
      <c r="B19" s="28">
        <v>30</v>
      </c>
      <c r="C19" s="28">
        <v>346</v>
      </c>
      <c r="D19" s="28">
        <v>1</v>
      </c>
      <c r="E19" s="28">
        <v>0</v>
      </c>
      <c r="F19" s="28">
        <v>0</v>
      </c>
      <c r="G19" s="28">
        <v>0</v>
      </c>
      <c r="H19" s="28">
        <v>53</v>
      </c>
      <c r="I19" s="28">
        <v>0</v>
      </c>
      <c r="J19" s="28">
        <v>114</v>
      </c>
      <c r="K19" s="28">
        <v>0</v>
      </c>
      <c r="L19" s="28">
        <v>42</v>
      </c>
      <c r="M19" s="28">
        <v>0</v>
      </c>
      <c r="N19" s="28">
        <v>2830000</v>
      </c>
    </row>
    <row r="20" spans="1:14" ht="13.9" customHeight="1" x14ac:dyDescent="0.2">
      <c r="A20" s="37" t="s">
        <v>45</v>
      </c>
      <c r="B20" s="28">
        <v>0</v>
      </c>
      <c r="C20" s="28">
        <v>0</v>
      </c>
      <c r="D20" s="28">
        <v>6</v>
      </c>
      <c r="E20" s="28">
        <v>0</v>
      </c>
      <c r="F20" s="28">
        <v>4</v>
      </c>
      <c r="G20" s="28">
        <v>0</v>
      </c>
      <c r="H20" s="28">
        <v>473</v>
      </c>
      <c r="I20" s="28">
        <v>0</v>
      </c>
      <c r="J20" s="28">
        <v>991</v>
      </c>
      <c r="K20" s="28">
        <v>0</v>
      </c>
      <c r="L20" s="28">
        <v>0</v>
      </c>
      <c r="M20" s="28">
        <v>0</v>
      </c>
      <c r="N20" s="28">
        <v>21420000</v>
      </c>
    </row>
    <row r="21" spans="1:14" ht="13.9" customHeight="1" x14ac:dyDescent="0.2">
      <c r="A21" s="37" t="s">
        <v>46</v>
      </c>
      <c r="B21" s="28">
        <v>0</v>
      </c>
      <c r="C21" s="28">
        <v>0</v>
      </c>
      <c r="D21" s="28">
        <v>2</v>
      </c>
      <c r="E21" s="28">
        <v>0</v>
      </c>
      <c r="F21" s="28">
        <v>1</v>
      </c>
      <c r="G21" s="28">
        <v>0</v>
      </c>
      <c r="H21" s="28">
        <v>18</v>
      </c>
      <c r="I21" s="28">
        <v>5</v>
      </c>
      <c r="J21" s="28">
        <v>40</v>
      </c>
      <c r="K21" s="28">
        <v>9</v>
      </c>
      <c r="L21" s="28">
        <v>29</v>
      </c>
      <c r="M21" s="28">
        <v>5</v>
      </c>
      <c r="N21" s="28">
        <v>1770000</v>
      </c>
    </row>
    <row r="22" spans="1:14" ht="13.9" customHeight="1" x14ac:dyDescent="0.2">
      <c r="A22" s="37" t="s">
        <v>47</v>
      </c>
      <c r="B22" s="28">
        <v>0</v>
      </c>
      <c r="C22" s="28">
        <v>0</v>
      </c>
      <c r="D22" s="28">
        <v>4</v>
      </c>
      <c r="E22" s="28">
        <v>0</v>
      </c>
      <c r="F22" s="28">
        <v>1</v>
      </c>
      <c r="G22" s="28">
        <v>0</v>
      </c>
      <c r="H22" s="28">
        <v>41</v>
      </c>
      <c r="I22" s="28">
        <v>56</v>
      </c>
      <c r="J22" s="28">
        <v>87</v>
      </c>
      <c r="K22" s="28">
        <v>96</v>
      </c>
      <c r="L22" s="28">
        <v>25</v>
      </c>
      <c r="M22" s="28">
        <v>22</v>
      </c>
      <c r="N22" s="28">
        <v>4802000</v>
      </c>
    </row>
    <row r="23" spans="1:14" ht="13.9" customHeight="1" x14ac:dyDescent="0.2">
      <c r="A23" s="37" t="s">
        <v>48</v>
      </c>
      <c r="B23" s="28">
        <v>73</v>
      </c>
      <c r="C23" s="28">
        <v>2502</v>
      </c>
      <c r="D23" s="28">
        <v>24</v>
      </c>
      <c r="E23" s="28">
        <v>5</v>
      </c>
      <c r="F23" s="28">
        <v>0</v>
      </c>
      <c r="G23" s="28">
        <v>1</v>
      </c>
      <c r="H23" s="28">
        <v>11</v>
      </c>
      <c r="I23" s="28">
        <v>10</v>
      </c>
      <c r="J23" s="28">
        <v>54</v>
      </c>
      <c r="K23" s="28">
        <v>24</v>
      </c>
      <c r="L23" s="28">
        <v>2</v>
      </c>
      <c r="M23" s="28">
        <v>0</v>
      </c>
      <c r="N23" s="28">
        <v>2005065</v>
      </c>
    </row>
    <row r="24" spans="1:14" ht="13.9" customHeight="1" x14ac:dyDescent="0.2">
      <c r="A24" s="37" t="s">
        <v>49</v>
      </c>
      <c r="B24" s="28">
        <v>0</v>
      </c>
      <c r="C24" s="28">
        <v>0</v>
      </c>
      <c r="D24" s="28">
        <v>0</v>
      </c>
      <c r="E24" s="28">
        <v>0</v>
      </c>
      <c r="F24" s="28">
        <v>0</v>
      </c>
      <c r="G24" s="28">
        <v>1</v>
      </c>
      <c r="H24" s="28">
        <v>1</v>
      </c>
      <c r="I24" s="28">
        <v>0</v>
      </c>
      <c r="J24" s="28">
        <v>1</v>
      </c>
      <c r="K24" s="28">
        <v>0</v>
      </c>
      <c r="L24" s="28">
        <v>0</v>
      </c>
      <c r="M24" s="28">
        <v>0</v>
      </c>
      <c r="N24" s="28">
        <v>20000</v>
      </c>
    </row>
    <row r="25" spans="1:14" ht="13.9" customHeight="1" x14ac:dyDescent="0.2">
      <c r="A25" s="37" t="s">
        <v>50</v>
      </c>
      <c r="B25" s="28">
        <v>6</v>
      </c>
      <c r="C25" s="28">
        <v>29</v>
      </c>
      <c r="D25" s="28">
        <v>4</v>
      </c>
      <c r="E25" s="28">
        <v>0</v>
      </c>
      <c r="F25" s="28">
        <v>0</v>
      </c>
      <c r="G25" s="28">
        <v>0</v>
      </c>
      <c r="H25" s="28">
        <v>2</v>
      </c>
      <c r="I25" s="28">
        <v>0</v>
      </c>
      <c r="J25" s="28">
        <v>7</v>
      </c>
      <c r="K25" s="28">
        <v>0</v>
      </c>
      <c r="L25" s="28">
        <v>15</v>
      </c>
      <c r="M25" s="28">
        <v>0</v>
      </c>
      <c r="N25" s="28">
        <v>1199800</v>
      </c>
    </row>
    <row r="26" spans="1:14" ht="13.9" customHeight="1" x14ac:dyDescent="0.2">
      <c r="A26" s="37" t="s">
        <v>51</v>
      </c>
      <c r="B26" s="28">
        <v>0</v>
      </c>
      <c r="C26" s="28">
        <v>0</v>
      </c>
      <c r="D26" s="28">
        <v>0</v>
      </c>
      <c r="E26" s="28">
        <v>0</v>
      </c>
      <c r="F26" s="28">
        <v>0</v>
      </c>
      <c r="G26" s="28">
        <v>0</v>
      </c>
      <c r="H26" s="28">
        <v>7</v>
      </c>
      <c r="I26" s="28">
        <v>0</v>
      </c>
      <c r="J26" s="28">
        <v>25</v>
      </c>
      <c r="K26" s="28">
        <v>0</v>
      </c>
      <c r="L26" s="28">
        <v>0</v>
      </c>
      <c r="M26" s="28">
        <v>0</v>
      </c>
      <c r="N26" s="28">
        <v>380000</v>
      </c>
    </row>
    <row r="27" spans="1:14" ht="13.9" customHeight="1" x14ac:dyDescent="0.2">
      <c r="A27" s="37" t="s">
        <v>52</v>
      </c>
      <c r="B27" s="28">
        <v>0</v>
      </c>
      <c r="C27" s="28">
        <v>0</v>
      </c>
      <c r="D27" s="28">
        <v>3</v>
      </c>
      <c r="E27" s="28">
        <v>0</v>
      </c>
      <c r="F27" s="28">
        <v>0</v>
      </c>
      <c r="G27" s="28">
        <v>0</v>
      </c>
      <c r="H27" s="28">
        <v>35</v>
      </c>
      <c r="I27" s="28">
        <v>0</v>
      </c>
      <c r="J27" s="28">
        <v>73</v>
      </c>
      <c r="K27" s="28">
        <v>0</v>
      </c>
      <c r="L27" s="28">
        <v>2</v>
      </c>
      <c r="M27" s="28">
        <v>0</v>
      </c>
      <c r="N27" s="28">
        <v>2010000</v>
      </c>
    </row>
    <row r="28" spans="1:14" s="1" customFormat="1" ht="13.9" customHeight="1" x14ac:dyDescent="0.2">
      <c r="A28" s="37" t="s">
        <v>53</v>
      </c>
      <c r="B28" s="28">
        <v>0</v>
      </c>
      <c r="C28" s="28">
        <v>0</v>
      </c>
      <c r="D28" s="28">
        <v>0</v>
      </c>
      <c r="E28" s="28">
        <v>0</v>
      </c>
      <c r="F28" s="28">
        <v>0</v>
      </c>
      <c r="G28" s="28">
        <v>9</v>
      </c>
      <c r="H28" s="28">
        <v>1</v>
      </c>
      <c r="I28" s="28">
        <v>1</v>
      </c>
      <c r="J28" s="28">
        <v>6</v>
      </c>
      <c r="K28" s="28">
        <v>3</v>
      </c>
      <c r="L28" s="28">
        <v>0</v>
      </c>
      <c r="M28" s="28">
        <v>0</v>
      </c>
      <c r="N28" s="28">
        <v>180000</v>
      </c>
    </row>
    <row r="29" spans="1:14" s="1" customFormat="1" ht="13.9" customHeight="1" x14ac:dyDescent="0.2">
      <c r="A29" s="38" t="s">
        <v>54</v>
      </c>
      <c r="B29" s="30">
        <v>0</v>
      </c>
      <c r="C29" s="30">
        <v>0</v>
      </c>
      <c r="D29" s="30">
        <v>0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</row>
    <row r="30" spans="1:14" x14ac:dyDescent="0.2"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23"/>
    </row>
    <row r="31" spans="1:14" ht="13.9" customHeight="1" x14ac:dyDescent="0.2">
      <c r="A31" t="s">
        <v>24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</row>
    <row r="32" spans="1:14" x14ac:dyDescent="0.2">
      <c r="A32" t="s">
        <v>13</v>
      </c>
    </row>
    <row r="34" spans="2:14" x14ac:dyDescent="0.2"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</row>
  </sheetData>
  <mergeCells count="8">
    <mergeCell ref="N4:N6"/>
    <mergeCell ref="H5:I5"/>
    <mergeCell ref="J5:K5"/>
    <mergeCell ref="A4:A6"/>
    <mergeCell ref="B4:C4"/>
    <mergeCell ref="D4:G4"/>
    <mergeCell ref="H4:K4"/>
    <mergeCell ref="L4:M5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2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A070F-17DB-4C1B-9088-91A05B166E6C}">
  <sheetPr>
    <pageSetUpPr fitToPage="1"/>
  </sheetPr>
  <dimension ref="A1:N34"/>
  <sheetViews>
    <sheetView workbookViewId="0">
      <pane xSplit="1" ySplit="7" topLeftCell="B8" activePane="bottomRight" state="frozen"/>
      <selection activeCell="D34" sqref="D34"/>
      <selection pane="topRight" activeCell="D34" sqref="D34"/>
      <selection pane="bottomLeft" activeCell="D34" sqref="D34"/>
      <selection pane="bottomRight" activeCell="C8" sqref="C8:C29"/>
    </sheetView>
  </sheetViews>
  <sheetFormatPr defaultColWidth="9.1640625" defaultRowHeight="12" x14ac:dyDescent="0.2"/>
  <cols>
    <col min="1" max="1" width="32.33203125" customWidth="1"/>
    <col min="2" max="2" width="10.33203125" customWidth="1"/>
    <col min="3" max="3" width="17.83203125" customWidth="1"/>
    <col min="4" max="4" width="9.6640625" customWidth="1"/>
    <col min="5" max="5" width="12.5" customWidth="1"/>
    <col min="6" max="6" width="14.83203125" customWidth="1"/>
    <col min="7" max="8" width="9.83203125" customWidth="1"/>
    <col min="9" max="9" width="13.1640625" customWidth="1"/>
    <col min="10" max="10" width="9.5" customWidth="1"/>
    <col min="11" max="11" width="12.83203125" customWidth="1"/>
    <col min="12" max="12" width="15.5" customWidth="1"/>
    <col min="13" max="13" width="14.5" customWidth="1"/>
    <col min="14" max="14" width="19.1640625" customWidth="1"/>
  </cols>
  <sheetData>
    <row r="1" spans="1:14" s="18" customFormat="1" ht="23.45" customHeight="1" x14ac:dyDescent="0.2">
      <c r="A1" s="24" t="s">
        <v>188</v>
      </c>
      <c r="B1" s="6"/>
      <c r="C1" s="6"/>
      <c r="D1" s="6"/>
      <c r="E1" s="6"/>
      <c r="F1" s="6"/>
      <c r="G1" s="6"/>
      <c r="H1" s="3"/>
      <c r="I1" s="3"/>
      <c r="J1" s="3"/>
      <c r="K1" s="3"/>
      <c r="L1" s="3"/>
      <c r="M1" s="3"/>
      <c r="N1" s="3"/>
    </row>
    <row r="2" spans="1:14" s="18" customFormat="1" ht="17.45" customHeight="1" x14ac:dyDescent="0.2">
      <c r="A2" s="62" t="s">
        <v>189</v>
      </c>
    </row>
    <row r="3" spans="1:14" s="18" customFormat="1" ht="12" customHeight="1" x14ac:dyDescent="0.2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4" s="19" customFormat="1" ht="25.5" customHeight="1" x14ac:dyDescent="0.2">
      <c r="A4" s="80" t="s">
        <v>34</v>
      </c>
      <c r="B4" s="90" t="s">
        <v>85</v>
      </c>
      <c r="C4" s="90"/>
      <c r="D4" s="84" t="s">
        <v>86</v>
      </c>
      <c r="E4" s="85"/>
      <c r="F4" s="85"/>
      <c r="G4" s="83"/>
      <c r="H4" s="90" t="s">
        <v>25</v>
      </c>
      <c r="I4" s="90"/>
      <c r="J4" s="90"/>
      <c r="K4" s="90"/>
      <c r="L4" s="90" t="s">
        <v>35</v>
      </c>
      <c r="M4" s="90"/>
      <c r="N4" s="87" t="s">
        <v>71</v>
      </c>
    </row>
    <row r="5" spans="1:14" s="19" customFormat="1" ht="18" customHeight="1" x14ac:dyDescent="0.2">
      <c r="A5" s="80"/>
      <c r="B5" s="25" t="s">
        <v>26</v>
      </c>
      <c r="C5" s="25" t="s">
        <v>36</v>
      </c>
      <c r="D5" s="26" t="s">
        <v>28</v>
      </c>
      <c r="E5" s="26" t="s">
        <v>29</v>
      </c>
      <c r="F5" s="26" t="s">
        <v>30</v>
      </c>
      <c r="G5" s="26" t="s">
        <v>31</v>
      </c>
      <c r="H5" s="90" t="s">
        <v>32</v>
      </c>
      <c r="I5" s="90"/>
      <c r="J5" s="90" t="s">
        <v>33</v>
      </c>
      <c r="K5" s="90"/>
      <c r="L5" s="90"/>
      <c r="M5" s="90"/>
      <c r="N5" s="78"/>
    </row>
    <row r="6" spans="1:14" s="19" customFormat="1" ht="25.9" customHeight="1" x14ac:dyDescent="0.2">
      <c r="A6" s="93"/>
      <c r="B6" s="34" t="s">
        <v>9</v>
      </c>
      <c r="C6" s="34" t="s">
        <v>10</v>
      </c>
      <c r="D6" s="34" t="s">
        <v>1</v>
      </c>
      <c r="E6" s="34" t="s">
        <v>7</v>
      </c>
      <c r="F6" s="34" t="s">
        <v>5</v>
      </c>
      <c r="G6" s="34" t="s">
        <v>2</v>
      </c>
      <c r="H6" s="35" t="s">
        <v>70</v>
      </c>
      <c r="I6" s="35" t="s">
        <v>37</v>
      </c>
      <c r="J6" s="35" t="s">
        <v>72</v>
      </c>
      <c r="K6" s="35" t="s">
        <v>66</v>
      </c>
      <c r="L6" s="35" t="s">
        <v>70</v>
      </c>
      <c r="M6" s="35" t="s">
        <v>37</v>
      </c>
      <c r="N6" s="94"/>
    </row>
    <row r="7" spans="1:14" s="1" customFormat="1" ht="13.9" customHeight="1" x14ac:dyDescent="0.2">
      <c r="A7" s="47" t="s">
        <v>63</v>
      </c>
      <c r="B7" s="9">
        <v>284</v>
      </c>
      <c r="C7" s="9">
        <v>4116</v>
      </c>
      <c r="D7" s="9">
        <v>76</v>
      </c>
      <c r="E7" s="9">
        <v>5</v>
      </c>
      <c r="F7" s="9">
        <v>20</v>
      </c>
      <c r="G7" s="9">
        <v>120</v>
      </c>
      <c r="H7" s="9">
        <v>1471</v>
      </c>
      <c r="I7" s="9">
        <v>69</v>
      </c>
      <c r="J7" s="9">
        <v>3412</v>
      </c>
      <c r="K7" s="9">
        <v>133</v>
      </c>
      <c r="L7" s="9">
        <v>1107</v>
      </c>
      <c r="M7" s="9">
        <v>41</v>
      </c>
      <c r="N7" s="9">
        <v>98140445</v>
      </c>
    </row>
    <row r="8" spans="1:14" s="1" customFormat="1" ht="13.9" customHeight="1" x14ac:dyDescent="0.2">
      <c r="A8" s="37" t="s">
        <v>73</v>
      </c>
      <c r="B8" s="28">
        <v>31</v>
      </c>
      <c r="C8" s="28">
        <v>181</v>
      </c>
      <c r="D8" s="28">
        <v>2</v>
      </c>
      <c r="E8" s="28">
        <v>0</v>
      </c>
      <c r="F8" s="28">
        <v>0</v>
      </c>
      <c r="G8" s="28">
        <v>114</v>
      </c>
      <c r="H8" s="28">
        <v>18</v>
      </c>
      <c r="I8" s="28">
        <v>0</v>
      </c>
      <c r="J8" s="28">
        <v>45</v>
      </c>
      <c r="K8" s="28">
        <v>0</v>
      </c>
      <c r="L8" s="28">
        <v>8</v>
      </c>
      <c r="M8" s="28">
        <v>0</v>
      </c>
      <c r="N8" s="28">
        <v>1210000</v>
      </c>
    </row>
    <row r="9" spans="1:14" ht="13.9" customHeight="1" x14ac:dyDescent="0.2">
      <c r="A9" s="37" t="s">
        <v>74</v>
      </c>
      <c r="B9" s="28">
        <v>5</v>
      </c>
      <c r="C9" s="28">
        <v>59</v>
      </c>
      <c r="D9" s="28">
        <v>2</v>
      </c>
      <c r="E9" s="28">
        <v>0</v>
      </c>
      <c r="F9" s="28">
        <v>0</v>
      </c>
      <c r="G9" s="28">
        <v>0</v>
      </c>
      <c r="H9" s="28">
        <v>34</v>
      </c>
      <c r="I9" s="28">
        <v>0</v>
      </c>
      <c r="J9" s="28">
        <v>76</v>
      </c>
      <c r="K9" s="28">
        <v>0</v>
      </c>
      <c r="L9" s="28">
        <v>0</v>
      </c>
      <c r="M9" s="28">
        <v>0</v>
      </c>
      <c r="N9" s="28">
        <v>1920000</v>
      </c>
    </row>
    <row r="10" spans="1:14" ht="13.9" customHeight="1" x14ac:dyDescent="0.2">
      <c r="A10" s="37" t="s">
        <v>75</v>
      </c>
      <c r="B10" s="28">
        <v>0</v>
      </c>
      <c r="C10" s="28">
        <v>0</v>
      </c>
      <c r="D10" s="28">
        <v>10</v>
      </c>
      <c r="E10" s="28">
        <v>0</v>
      </c>
      <c r="F10" s="28">
        <v>0</v>
      </c>
      <c r="G10" s="28">
        <v>0</v>
      </c>
      <c r="H10" s="28">
        <v>25</v>
      </c>
      <c r="I10" s="28">
        <v>1</v>
      </c>
      <c r="J10" s="28">
        <v>85</v>
      </c>
      <c r="K10" s="28">
        <v>7</v>
      </c>
      <c r="L10" s="28">
        <v>0</v>
      </c>
      <c r="M10" s="28">
        <v>0</v>
      </c>
      <c r="N10" s="28">
        <v>3756180</v>
      </c>
    </row>
    <row r="11" spans="1:14" ht="13.9" customHeight="1" x14ac:dyDescent="0.2">
      <c r="A11" s="37" t="s">
        <v>76</v>
      </c>
      <c r="B11" s="28">
        <v>25</v>
      </c>
      <c r="C11" s="28">
        <v>85</v>
      </c>
      <c r="D11" s="28">
        <v>6</v>
      </c>
      <c r="E11" s="28">
        <v>0</v>
      </c>
      <c r="F11" s="28">
        <v>2</v>
      </c>
      <c r="G11" s="28">
        <v>0</v>
      </c>
      <c r="H11" s="28">
        <v>19</v>
      </c>
      <c r="I11" s="28">
        <v>2</v>
      </c>
      <c r="J11" s="28">
        <v>52</v>
      </c>
      <c r="K11" s="28">
        <v>10</v>
      </c>
      <c r="L11" s="28">
        <v>10</v>
      </c>
      <c r="M11" s="28">
        <v>1</v>
      </c>
      <c r="N11" s="28">
        <v>3059400</v>
      </c>
    </row>
    <row r="12" spans="1:14" ht="13.9" customHeight="1" x14ac:dyDescent="0.2">
      <c r="A12" s="37" t="s">
        <v>77</v>
      </c>
      <c r="B12" s="28">
        <v>85</v>
      </c>
      <c r="C12" s="28">
        <v>613</v>
      </c>
      <c r="D12" s="28">
        <v>9</v>
      </c>
      <c r="E12" s="28">
        <v>0</v>
      </c>
      <c r="F12" s="28">
        <v>10</v>
      </c>
      <c r="G12" s="28">
        <v>0</v>
      </c>
      <c r="H12" s="28">
        <v>722</v>
      </c>
      <c r="I12" s="28">
        <v>0</v>
      </c>
      <c r="J12" s="28">
        <v>1753</v>
      </c>
      <c r="K12" s="28">
        <v>0</v>
      </c>
      <c r="L12" s="28">
        <v>376</v>
      </c>
      <c r="M12" s="28">
        <v>0</v>
      </c>
      <c r="N12" s="28">
        <v>44400000</v>
      </c>
    </row>
    <row r="13" spans="1:14" ht="13.9" customHeight="1" x14ac:dyDescent="0.2">
      <c r="A13" s="37" t="s">
        <v>78</v>
      </c>
      <c r="B13" s="28">
        <v>13</v>
      </c>
      <c r="C13" s="28">
        <v>279</v>
      </c>
      <c r="D13" s="28">
        <v>6</v>
      </c>
      <c r="E13" s="28">
        <v>0</v>
      </c>
      <c r="F13" s="28">
        <v>4</v>
      </c>
      <c r="G13" s="28">
        <v>0</v>
      </c>
      <c r="H13" s="28">
        <v>20</v>
      </c>
      <c r="I13" s="28">
        <v>0</v>
      </c>
      <c r="J13" s="28">
        <v>48</v>
      </c>
      <c r="K13" s="28">
        <v>0</v>
      </c>
      <c r="L13" s="28">
        <v>244</v>
      </c>
      <c r="M13" s="28">
        <v>17</v>
      </c>
      <c r="N13" s="28">
        <v>6475000</v>
      </c>
    </row>
    <row r="14" spans="1:14" ht="13.9" customHeight="1" x14ac:dyDescent="0.2">
      <c r="A14" s="37" t="s">
        <v>39</v>
      </c>
      <c r="B14" s="28">
        <v>0</v>
      </c>
      <c r="C14" s="28">
        <v>0</v>
      </c>
      <c r="D14" s="28">
        <v>0</v>
      </c>
      <c r="E14" s="28">
        <v>0</v>
      </c>
      <c r="F14" s="28">
        <v>0</v>
      </c>
      <c r="G14" s="28">
        <v>0</v>
      </c>
      <c r="H14" s="28">
        <v>6</v>
      </c>
      <c r="I14" s="28">
        <v>0</v>
      </c>
      <c r="J14" s="28">
        <v>17</v>
      </c>
      <c r="K14" s="28">
        <v>0</v>
      </c>
      <c r="L14" s="28">
        <v>16</v>
      </c>
      <c r="M14" s="28">
        <v>0</v>
      </c>
      <c r="N14" s="28">
        <v>660000</v>
      </c>
    </row>
    <row r="15" spans="1:14" ht="13.9" customHeight="1" x14ac:dyDescent="0.2">
      <c r="A15" s="37" t="s">
        <v>40</v>
      </c>
      <c r="B15" s="28">
        <v>17</v>
      </c>
      <c r="C15" s="28">
        <v>38</v>
      </c>
      <c r="D15" s="28">
        <v>0</v>
      </c>
      <c r="E15" s="28">
        <v>0</v>
      </c>
      <c r="F15" s="28">
        <v>0</v>
      </c>
      <c r="G15" s="28">
        <v>0</v>
      </c>
      <c r="H15" s="28">
        <v>3</v>
      </c>
      <c r="I15" s="28">
        <v>0</v>
      </c>
      <c r="J15" s="28">
        <v>8</v>
      </c>
      <c r="K15" s="28">
        <v>0</v>
      </c>
      <c r="L15" s="28">
        <v>0</v>
      </c>
      <c r="M15" s="28">
        <v>0</v>
      </c>
      <c r="N15" s="28">
        <v>160000</v>
      </c>
    </row>
    <row r="16" spans="1:14" ht="13.9" customHeight="1" x14ac:dyDescent="0.2">
      <c r="A16" s="37" t="s">
        <v>41</v>
      </c>
      <c r="B16" s="28">
        <v>0</v>
      </c>
      <c r="C16" s="28">
        <v>0</v>
      </c>
      <c r="D16" s="28">
        <v>0</v>
      </c>
      <c r="E16" s="28">
        <v>0</v>
      </c>
      <c r="F16" s="28">
        <v>0</v>
      </c>
      <c r="G16" s="28">
        <v>0</v>
      </c>
      <c r="H16" s="28">
        <v>4</v>
      </c>
      <c r="I16" s="28">
        <v>0</v>
      </c>
      <c r="J16" s="28">
        <v>11</v>
      </c>
      <c r="K16" s="28">
        <v>0</v>
      </c>
      <c r="L16" s="28">
        <v>0</v>
      </c>
      <c r="M16" s="28">
        <v>0</v>
      </c>
      <c r="N16" s="28">
        <v>220000</v>
      </c>
    </row>
    <row r="17" spans="1:14" ht="13.9" customHeight="1" x14ac:dyDescent="0.2">
      <c r="A17" s="37" t="s">
        <v>42</v>
      </c>
      <c r="B17" s="28">
        <v>0</v>
      </c>
      <c r="C17" s="28">
        <v>0</v>
      </c>
      <c r="D17" s="28">
        <v>2</v>
      </c>
      <c r="E17" s="28">
        <v>0</v>
      </c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297</v>
      </c>
      <c r="M17" s="28">
        <v>0</v>
      </c>
      <c r="N17" s="28">
        <v>2215000</v>
      </c>
    </row>
    <row r="18" spans="1:14" ht="13.9" customHeight="1" x14ac:dyDescent="0.2">
      <c r="A18" s="37" t="s">
        <v>43</v>
      </c>
      <c r="B18" s="28">
        <v>0</v>
      </c>
      <c r="C18" s="28">
        <v>0</v>
      </c>
      <c r="D18" s="28">
        <v>4</v>
      </c>
      <c r="E18" s="28">
        <v>0</v>
      </c>
      <c r="F18" s="28">
        <v>0</v>
      </c>
      <c r="G18" s="28">
        <v>0</v>
      </c>
      <c r="H18" s="28">
        <v>18</v>
      </c>
      <c r="I18" s="28">
        <v>0</v>
      </c>
      <c r="J18" s="28">
        <v>31</v>
      </c>
      <c r="K18" s="28">
        <v>0</v>
      </c>
      <c r="L18" s="28">
        <v>77</v>
      </c>
      <c r="M18" s="28">
        <v>0</v>
      </c>
      <c r="N18" s="28">
        <v>2180000</v>
      </c>
    </row>
    <row r="19" spans="1:14" ht="13.9" customHeight="1" x14ac:dyDescent="0.2">
      <c r="A19" s="37" t="s">
        <v>44</v>
      </c>
      <c r="B19" s="28">
        <v>30</v>
      </c>
      <c r="C19" s="28">
        <v>346</v>
      </c>
      <c r="D19" s="28">
        <v>1</v>
      </c>
      <c r="E19" s="28">
        <v>0</v>
      </c>
      <c r="F19" s="28">
        <v>0</v>
      </c>
      <c r="G19" s="28">
        <v>0</v>
      </c>
      <c r="H19" s="28">
        <v>50</v>
      </c>
      <c r="I19" s="28">
        <v>0</v>
      </c>
      <c r="J19" s="28">
        <v>105</v>
      </c>
      <c r="K19" s="28">
        <v>0</v>
      </c>
      <c r="L19" s="28">
        <v>42</v>
      </c>
      <c r="M19" s="28">
        <v>0</v>
      </c>
      <c r="N19" s="28">
        <v>2460000</v>
      </c>
    </row>
    <row r="20" spans="1:14" ht="13.9" customHeight="1" x14ac:dyDescent="0.2">
      <c r="A20" s="37" t="s">
        <v>45</v>
      </c>
      <c r="B20" s="28">
        <v>0</v>
      </c>
      <c r="C20" s="28">
        <v>0</v>
      </c>
      <c r="D20" s="28">
        <v>4</v>
      </c>
      <c r="E20" s="28">
        <v>0</v>
      </c>
      <c r="F20" s="28">
        <v>4</v>
      </c>
      <c r="G20" s="28">
        <v>0</v>
      </c>
      <c r="H20" s="28">
        <v>454</v>
      </c>
      <c r="I20" s="28">
        <v>0</v>
      </c>
      <c r="J20" s="28">
        <v>942</v>
      </c>
      <c r="K20" s="28">
        <v>0</v>
      </c>
      <c r="L20" s="28">
        <v>0</v>
      </c>
      <c r="M20" s="28">
        <v>0</v>
      </c>
      <c r="N20" s="28">
        <v>20040000</v>
      </c>
    </row>
    <row r="21" spans="1:14" ht="13.9" customHeight="1" x14ac:dyDescent="0.2">
      <c r="A21" s="37" t="s">
        <v>46</v>
      </c>
      <c r="B21" s="28">
        <v>0</v>
      </c>
      <c r="C21" s="28">
        <v>0</v>
      </c>
      <c r="D21" s="28">
        <v>1</v>
      </c>
      <c r="E21" s="28">
        <v>0</v>
      </c>
      <c r="F21" s="28">
        <v>0</v>
      </c>
      <c r="G21" s="28">
        <v>0</v>
      </c>
      <c r="H21" s="28">
        <v>9</v>
      </c>
      <c r="I21" s="28">
        <v>5</v>
      </c>
      <c r="J21" s="28">
        <v>19</v>
      </c>
      <c r="K21" s="28">
        <v>9</v>
      </c>
      <c r="L21" s="28">
        <v>29</v>
      </c>
      <c r="M21" s="28">
        <v>5</v>
      </c>
      <c r="N21" s="28">
        <v>1050000</v>
      </c>
    </row>
    <row r="22" spans="1:14" ht="13.9" customHeight="1" x14ac:dyDescent="0.2">
      <c r="A22" s="37" t="s">
        <v>47</v>
      </c>
      <c r="B22" s="28">
        <v>0</v>
      </c>
      <c r="C22" s="28">
        <v>0</v>
      </c>
      <c r="D22" s="28">
        <v>0</v>
      </c>
      <c r="E22" s="28">
        <v>0</v>
      </c>
      <c r="F22" s="28">
        <v>0</v>
      </c>
      <c r="G22" s="28">
        <v>0</v>
      </c>
      <c r="H22" s="28">
        <v>40</v>
      </c>
      <c r="I22" s="28">
        <v>55</v>
      </c>
      <c r="J22" s="28">
        <v>86</v>
      </c>
      <c r="K22" s="28">
        <v>95</v>
      </c>
      <c r="L22" s="28">
        <v>0</v>
      </c>
      <c r="M22" s="28">
        <v>18</v>
      </c>
      <c r="N22" s="28">
        <v>3725000</v>
      </c>
    </row>
    <row r="23" spans="1:14" ht="13.9" customHeight="1" x14ac:dyDescent="0.2">
      <c r="A23" s="37" t="s">
        <v>48</v>
      </c>
      <c r="B23" s="28">
        <v>72</v>
      </c>
      <c r="C23" s="28">
        <v>2486</v>
      </c>
      <c r="D23" s="28">
        <v>24</v>
      </c>
      <c r="E23" s="28">
        <v>5</v>
      </c>
      <c r="F23" s="28">
        <v>0</v>
      </c>
      <c r="G23" s="28">
        <v>0</v>
      </c>
      <c r="H23" s="28">
        <v>7</v>
      </c>
      <c r="I23" s="28">
        <v>6</v>
      </c>
      <c r="J23" s="28">
        <v>36</v>
      </c>
      <c r="K23" s="28">
        <v>12</v>
      </c>
      <c r="L23" s="28">
        <v>2</v>
      </c>
      <c r="M23" s="28">
        <v>0</v>
      </c>
      <c r="N23" s="28">
        <v>1665065</v>
      </c>
    </row>
    <row r="24" spans="1:14" ht="13.9" customHeight="1" x14ac:dyDescent="0.2">
      <c r="A24" s="37" t="s">
        <v>49</v>
      </c>
      <c r="B24" s="28">
        <v>0</v>
      </c>
      <c r="C24" s="28">
        <v>0</v>
      </c>
      <c r="D24" s="28">
        <v>0</v>
      </c>
      <c r="E24" s="28">
        <v>0</v>
      </c>
      <c r="F24" s="28">
        <v>0</v>
      </c>
      <c r="G24" s="28">
        <v>1</v>
      </c>
      <c r="H24" s="28">
        <v>1</v>
      </c>
      <c r="I24" s="28">
        <v>0</v>
      </c>
      <c r="J24" s="28">
        <v>1</v>
      </c>
      <c r="K24" s="28">
        <v>0</v>
      </c>
      <c r="L24" s="28">
        <v>0</v>
      </c>
      <c r="M24" s="28">
        <v>0</v>
      </c>
      <c r="N24" s="28">
        <v>20000</v>
      </c>
    </row>
    <row r="25" spans="1:14" ht="13.9" customHeight="1" x14ac:dyDescent="0.2">
      <c r="A25" s="37" t="s">
        <v>50</v>
      </c>
      <c r="B25" s="28">
        <v>6</v>
      </c>
      <c r="C25" s="28">
        <v>29</v>
      </c>
      <c r="D25" s="28">
        <v>2</v>
      </c>
      <c r="E25" s="28">
        <v>0</v>
      </c>
      <c r="F25" s="28">
        <v>0</v>
      </c>
      <c r="G25" s="28">
        <v>0</v>
      </c>
      <c r="H25" s="28">
        <v>2</v>
      </c>
      <c r="I25" s="28">
        <v>0</v>
      </c>
      <c r="J25" s="28">
        <v>7</v>
      </c>
      <c r="K25" s="28">
        <v>0</v>
      </c>
      <c r="L25" s="28">
        <v>4</v>
      </c>
      <c r="M25" s="28">
        <v>0</v>
      </c>
      <c r="N25" s="28">
        <v>694800</v>
      </c>
    </row>
    <row r="26" spans="1:14" ht="13.9" customHeight="1" x14ac:dyDescent="0.2">
      <c r="A26" s="37" t="s">
        <v>51</v>
      </c>
      <c r="B26" s="28">
        <v>0</v>
      </c>
      <c r="C26" s="28">
        <v>0</v>
      </c>
      <c r="D26" s="28">
        <v>0</v>
      </c>
      <c r="E26" s="28">
        <v>0</v>
      </c>
      <c r="F26" s="28">
        <v>0</v>
      </c>
      <c r="G26" s="28">
        <v>0</v>
      </c>
      <c r="H26" s="28">
        <v>5</v>
      </c>
      <c r="I26" s="28">
        <v>0</v>
      </c>
      <c r="J26" s="28">
        <v>19</v>
      </c>
      <c r="K26" s="28">
        <v>0</v>
      </c>
      <c r="L26" s="28">
        <v>0</v>
      </c>
      <c r="M26" s="28">
        <v>0</v>
      </c>
      <c r="N26" s="28">
        <v>260000</v>
      </c>
    </row>
    <row r="27" spans="1:14" ht="13.9" customHeight="1" x14ac:dyDescent="0.2">
      <c r="A27" s="37" t="s">
        <v>52</v>
      </c>
      <c r="B27" s="28">
        <v>0</v>
      </c>
      <c r="C27" s="28">
        <v>0</v>
      </c>
      <c r="D27" s="28">
        <v>3</v>
      </c>
      <c r="E27" s="28">
        <v>0</v>
      </c>
      <c r="F27" s="28">
        <v>0</v>
      </c>
      <c r="G27" s="28">
        <v>0</v>
      </c>
      <c r="H27" s="28">
        <v>33</v>
      </c>
      <c r="I27" s="28">
        <v>0</v>
      </c>
      <c r="J27" s="28">
        <v>66</v>
      </c>
      <c r="K27" s="28">
        <v>0</v>
      </c>
      <c r="L27" s="28">
        <v>2</v>
      </c>
      <c r="M27" s="28">
        <v>0</v>
      </c>
      <c r="N27" s="28">
        <v>1870000</v>
      </c>
    </row>
    <row r="28" spans="1:14" s="1" customFormat="1" ht="13.9" customHeight="1" x14ac:dyDescent="0.2">
      <c r="A28" s="37" t="s">
        <v>53</v>
      </c>
      <c r="B28" s="28">
        <v>0</v>
      </c>
      <c r="C28" s="28">
        <v>0</v>
      </c>
      <c r="D28" s="28">
        <v>0</v>
      </c>
      <c r="E28" s="28">
        <v>0</v>
      </c>
      <c r="F28" s="28">
        <v>0</v>
      </c>
      <c r="G28" s="28">
        <v>5</v>
      </c>
      <c r="H28" s="28">
        <v>1</v>
      </c>
      <c r="I28" s="28">
        <v>0</v>
      </c>
      <c r="J28" s="28">
        <v>5</v>
      </c>
      <c r="K28" s="28">
        <v>0</v>
      </c>
      <c r="L28" s="28">
        <v>0</v>
      </c>
      <c r="M28" s="28">
        <v>0</v>
      </c>
      <c r="N28" s="28">
        <v>100000</v>
      </c>
    </row>
    <row r="29" spans="1:14" s="1" customFormat="1" ht="13.9" customHeight="1" x14ac:dyDescent="0.2">
      <c r="A29" s="38" t="s">
        <v>54</v>
      </c>
      <c r="B29" s="30">
        <v>0</v>
      </c>
      <c r="C29" s="30">
        <v>0</v>
      </c>
      <c r="D29" s="30">
        <v>0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</row>
    <row r="30" spans="1:14" x14ac:dyDescent="0.2"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23"/>
    </row>
    <row r="31" spans="1:14" ht="13.9" customHeight="1" x14ac:dyDescent="0.2">
      <c r="A31" t="s">
        <v>24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</row>
    <row r="32" spans="1:14" x14ac:dyDescent="0.2">
      <c r="A32" t="s">
        <v>13</v>
      </c>
    </row>
    <row r="34" spans="2:14" x14ac:dyDescent="0.2"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</row>
  </sheetData>
  <mergeCells count="8">
    <mergeCell ref="N4:N6"/>
    <mergeCell ref="H5:I5"/>
    <mergeCell ref="J5:K5"/>
    <mergeCell ref="A4:A6"/>
    <mergeCell ref="B4:C4"/>
    <mergeCell ref="D4:G4"/>
    <mergeCell ref="H4:K4"/>
    <mergeCell ref="L4:M5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9457C-129B-4247-8FC6-7EB989BD2104}">
  <sheetPr>
    <pageSetUpPr fitToPage="1"/>
  </sheetPr>
  <dimension ref="A1:N34"/>
  <sheetViews>
    <sheetView workbookViewId="0">
      <pane xSplit="1" ySplit="7" topLeftCell="B8" activePane="bottomRight" state="frozen"/>
      <selection activeCell="D34" sqref="D34"/>
      <selection pane="topRight" activeCell="D34" sqref="D34"/>
      <selection pane="bottomLeft" activeCell="D34" sqref="D34"/>
      <selection pane="bottomRight" activeCell="A22" sqref="A22"/>
    </sheetView>
  </sheetViews>
  <sheetFormatPr defaultColWidth="9.1640625" defaultRowHeight="12" x14ac:dyDescent="0.2"/>
  <cols>
    <col min="1" max="1" width="32.33203125" customWidth="1"/>
    <col min="2" max="2" width="10.33203125" customWidth="1"/>
    <col min="3" max="3" width="17.83203125" customWidth="1"/>
    <col min="4" max="4" width="9.6640625" customWidth="1"/>
    <col min="5" max="5" width="12.5" customWidth="1"/>
    <col min="6" max="6" width="14.83203125" customWidth="1"/>
    <col min="7" max="8" width="9.83203125" customWidth="1"/>
    <col min="9" max="9" width="13.1640625" customWidth="1"/>
    <col min="10" max="10" width="9.5" customWidth="1"/>
    <col min="11" max="11" width="12.83203125" customWidth="1"/>
    <col min="12" max="12" width="15.5" customWidth="1"/>
    <col min="13" max="13" width="14.5" customWidth="1"/>
    <col min="14" max="14" width="19.1640625" customWidth="1"/>
  </cols>
  <sheetData>
    <row r="1" spans="1:14" s="18" customFormat="1" ht="23.45" customHeight="1" x14ac:dyDescent="0.2">
      <c r="A1" s="24" t="s">
        <v>188</v>
      </c>
      <c r="B1" s="6"/>
      <c r="C1" s="6"/>
      <c r="D1" s="6"/>
      <c r="E1" s="6"/>
      <c r="F1" s="6"/>
      <c r="G1" s="6"/>
      <c r="H1" s="3"/>
      <c r="I1" s="3"/>
      <c r="J1" s="3"/>
      <c r="K1" s="3"/>
      <c r="L1" s="3"/>
      <c r="M1" s="3"/>
      <c r="N1" s="3"/>
    </row>
    <row r="2" spans="1:14" s="18" customFormat="1" ht="17.45" customHeight="1" x14ac:dyDescent="0.2">
      <c r="A2" s="62" t="s">
        <v>189</v>
      </c>
    </row>
    <row r="3" spans="1:14" s="18" customFormat="1" ht="12" customHeight="1" x14ac:dyDescent="0.2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4" s="19" customFormat="1" ht="25.5" customHeight="1" x14ac:dyDescent="0.2">
      <c r="A4" s="80" t="s">
        <v>34</v>
      </c>
      <c r="B4" s="90" t="s">
        <v>85</v>
      </c>
      <c r="C4" s="90"/>
      <c r="D4" s="84" t="s">
        <v>86</v>
      </c>
      <c r="E4" s="85"/>
      <c r="F4" s="85"/>
      <c r="G4" s="83"/>
      <c r="H4" s="90" t="s">
        <v>25</v>
      </c>
      <c r="I4" s="90"/>
      <c r="J4" s="90"/>
      <c r="K4" s="90"/>
      <c r="L4" s="90" t="s">
        <v>35</v>
      </c>
      <c r="M4" s="90"/>
      <c r="N4" s="87" t="s">
        <v>71</v>
      </c>
    </row>
    <row r="5" spans="1:14" s="19" customFormat="1" ht="18" customHeight="1" x14ac:dyDescent="0.2">
      <c r="A5" s="80"/>
      <c r="B5" s="25" t="s">
        <v>26</v>
      </c>
      <c r="C5" s="25" t="s">
        <v>36</v>
      </c>
      <c r="D5" s="26" t="s">
        <v>28</v>
      </c>
      <c r="E5" s="26" t="s">
        <v>29</v>
      </c>
      <c r="F5" s="26" t="s">
        <v>30</v>
      </c>
      <c r="G5" s="26" t="s">
        <v>31</v>
      </c>
      <c r="H5" s="90" t="s">
        <v>32</v>
      </c>
      <c r="I5" s="90"/>
      <c r="J5" s="90" t="s">
        <v>33</v>
      </c>
      <c r="K5" s="90"/>
      <c r="L5" s="90"/>
      <c r="M5" s="90"/>
      <c r="N5" s="78"/>
    </row>
    <row r="6" spans="1:14" s="19" customFormat="1" ht="25.9" customHeight="1" x14ac:dyDescent="0.2">
      <c r="A6" s="93"/>
      <c r="B6" s="34" t="s">
        <v>9</v>
      </c>
      <c r="C6" s="34" t="s">
        <v>10</v>
      </c>
      <c r="D6" s="34" t="s">
        <v>1</v>
      </c>
      <c r="E6" s="34" t="s">
        <v>7</v>
      </c>
      <c r="F6" s="34" t="s">
        <v>5</v>
      </c>
      <c r="G6" s="34" t="s">
        <v>2</v>
      </c>
      <c r="H6" s="35" t="s">
        <v>70</v>
      </c>
      <c r="I6" s="35" t="s">
        <v>37</v>
      </c>
      <c r="J6" s="35" t="s">
        <v>72</v>
      </c>
      <c r="K6" s="35" t="s">
        <v>66</v>
      </c>
      <c r="L6" s="35" t="s">
        <v>70</v>
      </c>
      <c r="M6" s="35" t="s">
        <v>37</v>
      </c>
      <c r="N6" s="94"/>
    </row>
    <row r="7" spans="1:14" s="1" customFormat="1" ht="13.9" customHeight="1" x14ac:dyDescent="0.2">
      <c r="A7" s="47" t="s">
        <v>63</v>
      </c>
      <c r="B7" s="9">
        <v>61</v>
      </c>
      <c r="C7" s="9">
        <v>455</v>
      </c>
      <c r="D7" s="9">
        <v>50</v>
      </c>
      <c r="E7" s="9">
        <v>0</v>
      </c>
      <c r="F7" s="9">
        <v>11</v>
      </c>
      <c r="G7" s="9">
        <v>26</v>
      </c>
      <c r="H7" s="9">
        <v>1988</v>
      </c>
      <c r="I7" s="9">
        <v>14</v>
      </c>
      <c r="J7" s="9">
        <v>5180</v>
      </c>
      <c r="K7" s="9">
        <v>34</v>
      </c>
      <c r="L7" s="9">
        <v>184</v>
      </c>
      <c r="M7" s="9">
        <v>4</v>
      </c>
      <c r="N7" s="9">
        <v>60394280</v>
      </c>
    </row>
    <row r="8" spans="1:14" s="1" customFormat="1" ht="13.9" customHeight="1" x14ac:dyDescent="0.2">
      <c r="A8" s="37" t="s">
        <v>73</v>
      </c>
      <c r="B8" s="28">
        <v>25</v>
      </c>
      <c r="C8" s="28">
        <v>94</v>
      </c>
      <c r="D8" s="28">
        <v>2</v>
      </c>
      <c r="E8" s="28">
        <v>0</v>
      </c>
      <c r="F8" s="28">
        <v>2</v>
      </c>
      <c r="G8" s="28">
        <v>21</v>
      </c>
      <c r="H8" s="28">
        <v>30</v>
      </c>
      <c r="I8" s="28">
        <v>0</v>
      </c>
      <c r="J8" s="28">
        <v>58</v>
      </c>
      <c r="K8" s="28">
        <v>0</v>
      </c>
      <c r="L8" s="28">
        <v>14</v>
      </c>
      <c r="M8" s="28">
        <v>0</v>
      </c>
      <c r="N8" s="28">
        <v>1685000</v>
      </c>
    </row>
    <row r="9" spans="1:14" ht="13.9" customHeight="1" x14ac:dyDescent="0.2">
      <c r="A9" s="37" t="s">
        <v>74</v>
      </c>
      <c r="B9" s="28">
        <v>0</v>
      </c>
      <c r="C9" s="28">
        <v>0</v>
      </c>
      <c r="D9" s="28">
        <v>2</v>
      </c>
      <c r="E9" s="28">
        <v>0</v>
      </c>
      <c r="F9" s="28">
        <v>1</v>
      </c>
      <c r="G9" s="28">
        <v>0</v>
      </c>
      <c r="H9" s="28">
        <v>8</v>
      </c>
      <c r="I9" s="28">
        <v>0</v>
      </c>
      <c r="J9" s="28">
        <v>22</v>
      </c>
      <c r="K9" s="28">
        <v>0</v>
      </c>
      <c r="L9" s="28">
        <v>0</v>
      </c>
      <c r="M9" s="28">
        <v>0</v>
      </c>
      <c r="N9" s="28">
        <v>940000</v>
      </c>
    </row>
    <row r="10" spans="1:14" ht="13.9" customHeight="1" x14ac:dyDescent="0.2">
      <c r="A10" s="37" t="s">
        <v>75</v>
      </c>
      <c r="B10" s="28">
        <v>0</v>
      </c>
      <c r="C10" s="28">
        <v>0</v>
      </c>
      <c r="D10" s="28">
        <v>3</v>
      </c>
      <c r="E10" s="28">
        <v>0</v>
      </c>
      <c r="F10" s="28">
        <v>1</v>
      </c>
      <c r="G10" s="28">
        <v>0</v>
      </c>
      <c r="H10" s="28">
        <v>12</v>
      </c>
      <c r="I10" s="28">
        <v>0</v>
      </c>
      <c r="J10" s="28">
        <v>34</v>
      </c>
      <c r="K10" s="28">
        <v>0</v>
      </c>
      <c r="L10" s="28">
        <v>0</v>
      </c>
      <c r="M10" s="28">
        <v>0</v>
      </c>
      <c r="N10" s="28">
        <v>1400480</v>
      </c>
    </row>
    <row r="11" spans="1:14" ht="13.9" customHeight="1" x14ac:dyDescent="0.2">
      <c r="A11" s="37" t="s">
        <v>76</v>
      </c>
      <c r="B11" s="28">
        <v>27</v>
      </c>
      <c r="C11" s="28">
        <v>99</v>
      </c>
      <c r="D11" s="28">
        <v>18</v>
      </c>
      <c r="E11" s="28">
        <v>0</v>
      </c>
      <c r="F11" s="28">
        <v>3</v>
      </c>
      <c r="G11" s="28">
        <v>0</v>
      </c>
      <c r="H11" s="28">
        <v>22</v>
      </c>
      <c r="I11" s="28">
        <v>0</v>
      </c>
      <c r="J11" s="28">
        <v>57</v>
      </c>
      <c r="K11" s="28">
        <v>0</v>
      </c>
      <c r="L11" s="28">
        <v>0</v>
      </c>
      <c r="M11" s="28">
        <v>0</v>
      </c>
      <c r="N11" s="28">
        <v>6126800</v>
      </c>
    </row>
    <row r="12" spans="1:14" ht="13.9" customHeight="1" x14ac:dyDescent="0.2">
      <c r="A12" s="37" t="s">
        <v>77</v>
      </c>
      <c r="B12" s="28">
        <v>8</v>
      </c>
      <c r="C12" s="28">
        <v>246</v>
      </c>
      <c r="D12" s="28">
        <v>4</v>
      </c>
      <c r="E12" s="28">
        <v>0</v>
      </c>
      <c r="F12" s="28">
        <v>0</v>
      </c>
      <c r="G12" s="28">
        <v>0</v>
      </c>
      <c r="H12" s="28">
        <v>1834</v>
      </c>
      <c r="I12" s="28">
        <v>7</v>
      </c>
      <c r="J12" s="28">
        <v>4798</v>
      </c>
      <c r="K12" s="28">
        <v>15</v>
      </c>
      <c r="L12" s="28">
        <v>0</v>
      </c>
      <c r="M12" s="28">
        <v>0</v>
      </c>
      <c r="N12" s="28">
        <v>38766000</v>
      </c>
    </row>
    <row r="13" spans="1:14" ht="13.9" customHeight="1" x14ac:dyDescent="0.2">
      <c r="A13" s="37" t="s">
        <v>78</v>
      </c>
      <c r="B13" s="28">
        <v>0</v>
      </c>
      <c r="C13" s="28">
        <v>0</v>
      </c>
      <c r="D13" s="28">
        <v>7</v>
      </c>
      <c r="E13" s="28">
        <v>0</v>
      </c>
      <c r="F13" s="28">
        <v>1</v>
      </c>
      <c r="G13" s="28">
        <v>0</v>
      </c>
      <c r="H13" s="28">
        <v>16</v>
      </c>
      <c r="I13" s="28">
        <v>0</v>
      </c>
      <c r="J13" s="28">
        <v>32</v>
      </c>
      <c r="K13" s="28">
        <v>0</v>
      </c>
      <c r="L13" s="28">
        <v>83</v>
      </c>
      <c r="M13" s="28">
        <v>0</v>
      </c>
      <c r="N13" s="28">
        <v>3385000</v>
      </c>
    </row>
    <row r="14" spans="1:14" ht="13.9" customHeight="1" x14ac:dyDescent="0.2">
      <c r="A14" s="37" t="s">
        <v>39</v>
      </c>
      <c r="B14" s="28">
        <v>0</v>
      </c>
      <c r="C14" s="28">
        <v>0</v>
      </c>
      <c r="D14" s="28">
        <v>0</v>
      </c>
      <c r="E14" s="28">
        <v>0</v>
      </c>
      <c r="F14" s="28">
        <v>0</v>
      </c>
      <c r="G14" s="28">
        <v>0</v>
      </c>
      <c r="H14" s="28">
        <v>12</v>
      </c>
      <c r="I14" s="28">
        <v>0</v>
      </c>
      <c r="J14" s="28">
        <v>36</v>
      </c>
      <c r="K14" s="28">
        <v>0</v>
      </c>
      <c r="L14" s="28">
        <v>19</v>
      </c>
      <c r="M14" s="28">
        <v>0</v>
      </c>
      <c r="N14" s="28">
        <v>1049000</v>
      </c>
    </row>
    <row r="15" spans="1:14" ht="13.9" customHeight="1" x14ac:dyDescent="0.2">
      <c r="A15" s="37" t="s">
        <v>40</v>
      </c>
      <c r="B15" s="28">
        <v>0</v>
      </c>
      <c r="C15" s="28">
        <v>0</v>
      </c>
      <c r="D15" s="28">
        <v>0</v>
      </c>
      <c r="E15" s="28">
        <v>0</v>
      </c>
      <c r="F15" s="28">
        <v>0</v>
      </c>
      <c r="G15" s="28">
        <v>0</v>
      </c>
      <c r="H15" s="28">
        <v>3</v>
      </c>
      <c r="I15" s="28">
        <v>0</v>
      </c>
      <c r="J15" s="28">
        <v>9</v>
      </c>
      <c r="K15" s="28">
        <v>0</v>
      </c>
      <c r="L15" s="28">
        <v>0</v>
      </c>
      <c r="M15" s="28">
        <v>0</v>
      </c>
      <c r="N15" s="28">
        <v>180000</v>
      </c>
    </row>
    <row r="16" spans="1:14" ht="13.9" customHeight="1" x14ac:dyDescent="0.2">
      <c r="A16" s="37" t="s">
        <v>41</v>
      </c>
      <c r="B16" s="28">
        <v>0</v>
      </c>
      <c r="C16" s="28">
        <v>0</v>
      </c>
      <c r="D16" s="28">
        <v>0</v>
      </c>
      <c r="E16" s="28">
        <v>0</v>
      </c>
      <c r="F16" s="28">
        <v>1</v>
      </c>
      <c r="G16" s="28">
        <v>0</v>
      </c>
      <c r="H16" s="28">
        <v>4</v>
      </c>
      <c r="I16" s="28">
        <v>0</v>
      </c>
      <c r="J16" s="28">
        <v>9</v>
      </c>
      <c r="K16" s="28">
        <v>0</v>
      </c>
      <c r="L16" s="28">
        <v>0</v>
      </c>
      <c r="M16" s="28">
        <v>0</v>
      </c>
      <c r="N16" s="28">
        <v>280000</v>
      </c>
    </row>
    <row r="17" spans="1:14" ht="13.9" customHeight="1" x14ac:dyDescent="0.2">
      <c r="A17" s="37" t="s">
        <v>42</v>
      </c>
      <c r="B17" s="28">
        <v>0</v>
      </c>
      <c r="C17" s="28">
        <v>0</v>
      </c>
      <c r="D17" s="28">
        <v>4</v>
      </c>
      <c r="E17" s="28">
        <v>0</v>
      </c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22</v>
      </c>
      <c r="M17" s="28">
        <v>0</v>
      </c>
      <c r="N17" s="28">
        <v>1155000</v>
      </c>
    </row>
    <row r="18" spans="1:14" ht="13.9" customHeight="1" x14ac:dyDescent="0.2">
      <c r="A18" s="37" t="s">
        <v>43</v>
      </c>
      <c r="B18" s="28">
        <v>0</v>
      </c>
      <c r="C18" s="28">
        <v>0</v>
      </c>
      <c r="D18" s="28">
        <v>1</v>
      </c>
      <c r="E18" s="28">
        <v>0</v>
      </c>
      <c r="F18" s="28">
        <v>0</v>
      </c>
      <c r="G18" s="28">
        <v>0</v>
      </c>
      <c r="H18" s="28">
        <v>7</v>
      </c>
      <c r="I18" s="28">
        <v>1</v>
      </c>
      <c r="J18" s="28">
        <v>13</v>
      </c>
      <c r="K18" s="28">
        <v>3</v>
      </c>
      <c r="L18" s="28">
        <v>10</v>
      </c>
      <c r="M18" s="28">
        <v>0</v>
      </c>
      <c r="N18" s="28">
        <v>695000</v>
      </c>
    </row>
    <row r="19" spans="1:14" ht="13.9" customHeight="1" x14ac:dyDescent="0.2">
      <c r="A19" s="37" t="s">
        <v>44</v>
      </c>
      <c r="B19" s="28">
        <v>0</v>
      </c>
      <c r="C19" s="28">
        <v>0</v>
      </c>
      <c r="D19" s="28">
        <v>0</v>
      </c>
      <c r="E19" s="28">
        <v>0</v>
      </c>
      <c r="F19" s="28">
        <v>0</v>
      </c>
      <c r="G19" s="28">
        <v>0</v>
      </c>
      <c r="H19" s="28">
        <v>3</v>
      </c>
      <c r="I19" s="28">
        <v>0</v>
      </c>
      <c r="J19" s="28">
        <v>9</v>
      </c>
      <c r="K19" s="28">
        <v>0</v>
      </c>
      <c r="L19" s="28">
        <v>0</v>
      </c>
      <c r="M19" s="28">
        <v>0</v>
      </c>
      <c r="N19" s="28">
        <v>370000</v>
      </c>
    </row>
    <row r="20" spans="1:14" ht="13.9" customHeight="1" x14ac:dyDescent="0.2">
      <c r="A20" s="37" t="s">
        <v>45</v>
      </c>
      <c r="B20" s="28">
        <v>0</v>
      </c>
      <c r="C20" s="28">
        <v>0</v>
      </c>
      <c r="D20" s="28">
        <v>2</v>
      </c>
      <c r="E20" s="28">
        <v>0</v>
      </c>
      <c r="F20" s="28">
        <v>0</v>
      </c>
      <c r="G20" s="28">
        <v>0</v>
      </c>
      <c r="H20" s="28">
        <v>19</v>
      </c>
      <c r="I20" s="28">
        <v>0</v>
      </c>
      <c r="J20" s="28">
        <v>49</v>
      </c>
      <c r="K20" s="28">
        <v>0</v>
      </c>
      <c r="L20" s="28">
        <v>0</v>
      </c>
      <c r="M20" s="28">
        <v>0</v>
      </c>
      <c r="N20" s="28">
        <v>1380000</v>
      </c>
    </row>
    <row r="21" spans="1:14" ht="13.9" customHeight="1" x14ac:dyDescent="0.2">
      <c r="A21" s="37" t="s">
        <v>46</v>
      </c>
      <c r="B21" s="28">
        <v>0</v>
      </c>
      <c r="C21" s="28">
        <v>0</v>
      </c>
      <c r="D21" s="28">
        <v>1</v>
      </c>
      <c r="E21" s="28">
        <v>0</v>
      </c>
      <c r="F21" s="28">
        <v>1</v>
      </c>
      <c r="G21" s="28">
        <v>0</v>
      </c>
      <c r="H21" s="28">
        <v>9</v>
      </c>
      <c r="I21" s="28">
        <v>0</v>
      </c>
      <c r="J21" s="28">
        <v>21</v>
      </c>
      <c r="K21" s="28">
        <v>0</v>
      </c>
      <c r="L21" s="28">
        <v>0</v>
      </c>
      <c r="M21" s="28">
        <v>0</v>
      </c>
      <c r="N21" s="28">
        <v>720000</v>
      </c>
    </row>
    <row r="22" spans="1:14" ht="13.9" customHeight="1" x14ac:dyDescent="0.2">
      <c r="A22" s="37" t="s">
        <v>47</v>
      </c>
      <c r="B22" s="28">
        <v>0</v>
      </c>
      <c r="C22" s="28">
        <v>0</v>
      </c>
      <c r="D22" s="28">
        <v>4</v>
      </c>
      <c r="E22" s="28">
        <v>0</v>
      </c>
      <c r="F22" s="28">
        <v>1</v>
      </c>
      <c r="G22" s="28">
        <v>0</v>
      </c>
      <c r="H22" s="28">
        <v>1</v>
      </c>
      <c r="I22" s="28">
        <v>1</v>
      </c>
      <c r="J22" s="28">
        <v>1</v>
      </c>
      <c r="K22" s="28">
        <v>1</v>
      </c>
      <c r="L22" s="28">
        <v>25</v>
      </c>
      <c r="M22" s="28">
        <v>4</v>
      </c>
      <c r="N22" s="28">
        <v>1077000</v>
      </c>
    </row>
    <row r="23" spans="1:14" ht="13.9" customHeight="1" x14ac:dyDescent="0.2">
      <c r="A23" s="37" t="s">
        <v>48</v>
      </c>
      <c r="B23" s="28">
        <v>1</v>
      </c>
      <c r="C23" s="28">
        <v>16</v>
      </c>
      <c r="D23" s="28">
        <v>0</v>
      </c>
      <c r="E23" s="28">
        <v>0</v>
      </c>
      <c r="F23" s="28">
        <v>0</v>
      </c>
      <c r="G23" s="28">
        <v>1</v>
      </c>
      <c r="H23" s="28">
        <v>4</v>
      </c>
      <c r="I23" s="28">
        <v>4</v>
      </c>
      <c r="J23" s="28">
        <v>18</v>
      </c>
      <c r="K23" s="28">
        <v>12</v>
      </c>
      <c r="L23" s="28">
        <v>0</v>
      </c>
      <c r="M23" s="28">
        <v>0</v>
      </c>
      <c r="N23" s="28">
        <v>340000</v>
      </c>
    </row>
    <row r="24" spans="1:14" ht="13.9" customHeight="1" x14ac:dyDescent="0.2">
      <c r="A24" s="37" t="s">
        <v>49</v>
      </c>
      <c r="B24" s="28">
        <v>0</v>
      </c>
      <c r="C24" s="28">
        <v>0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</row>
    <row r="25" spans="1:14" ht="13.9" customHeight="1" x14ac:dyDescent="0.2">
      <c r="A25" s="37" t="s">
        <v>50</v>
      </c>
      <c r="B25" s="28">
        <v>0</v>
      </c>
      <c r="C25" s="28">
        <v>0</v>
      </c>
      <c r="D25" s="28">
        <v>2</v>
      </c>
      <c r="E25" s="28">
        <v>0</v>
      </c>
      <c r="F25" s="28">
        <v>0</v>
      </c>
      <c r="G25" s="28">
        <v>0</v>
      </c>
      <c r="H25" s="28">
        <v>0</v>
      </c>
      <c r="I25" s="28">
        <v>0</v>
      </c>
      <c r="J25" s="28">
        <v>0</v>
      </c>
      <c r="K25" s="28">
        <v>0</v>
      </c>
      <c r="L25" s="28">
        <v>11</v>
      </c>
      <c r="M25" s="28">
        <v>0</v>
      </c>
      <c r="N25" s="28">
        <v>505000</v>
      </c>
    </row>
    <row r="26" spans="1:14" ht="13.9" customHeight="1" x14ac:dyDescent="0.2">
      <c r="A26" s="37" t="s">
        <v>51</v>
      </c>
      <c r="B26" s="28">
        <v>0</v>
      </c>
      <c r="C26" s="28">
        <v>0</v>
      </c>
      <c r="D26" s="28">
        <v>0</v>
      </c>
      <c r="E26" s="28">
        <v>0</v>
      </c>
      <c r="F26" s="28">
        <v>0</v>
      </c>
      <c r="G26" s="28">
        <v>0</v>
      </c>
      <c r="H26" s="28">
        <v>2</v>
      </c>
      <c r="I26" s="28">
        <v>0</v>
      </c>
      <c r="J26" s="28">
        <v>6</v>
      </c>
      <c r="K26" s="28">
        <v>0</v>
      </c>
      <c r="L26" s="28">
        <v>0</v>
      </c>
      <c r="M26" s="28">
        <v>0</v>
      </c>
      <c r="N26" s="28">
        <v>120000</v>
      </c>
    </row>
    <row r="27" spans="1:14" ht="13.9" customHeight="1" x14ac:dyDescent="0.2">
      <c r="A27" s="37" t="s">
        <v>52</v>
      </c>
      <c r="B27" s="28">
        <v>0</v>
      </c>
      <c r="C27" s="28">
        <v>0</v>
      </c>
      <c r="D27" s="28">
        <v>0</v>
      </c>
      <c r="E27" s="28">
        <v>0</v>
      </c>
      <c r="F27" s="28">
        <v>0</v>
      </c>
      <c r="G27" s="28">
        <v>0</v>
      </c>
      <c r="H27" s="28">
        <v>2</v>
      </c>
      <c r="I27" s="28">
        <v>0</v>
      </c>
      <c r="J27" s="28">
        <v>7</v>
      </c>
      <c r="K27" s="28">
        <v>0</v>
      </c>
      <c r="L27" s="28">
        <v>0</v>
      </c>
      <c r="M27" s="28">
        <v>0</v>
      </c>
      <c r="N27" s="28">
        <v>140000</v>
      </c>
    </row>
    <row r="28" spans="1:14" s="1" customFormat="1" ht="13.9" customHeight="1" x14ac:dyDescent="0.2">
      <c r="A28" s="37" t="s">
        <v>53</v>
      </c>
      <c r="B28" s="28">
        <v>0</v>
      </c>
      <c r="C28" s="28">
        <v>0</v>
      </c>
      <c r="D28" s="28">
        <v>0</v>
      </c>
      <c r="E28" s="28">
        <v>0</v>
      </c>
      <c r="F28" s="28">
        <v>0</v>
      </c>
      <c r="G28" s="28">
        <v>4</v>
      </c>
      <c r="H28" s="28">
        <v>0</v>
      </c>
      <c r="I28" s="28">
        <v>1</v>
      </c>
      <c r="J28" s="28">
        <v>1</v>
      </c>
      <c r="K28" s="28">
        <v>3</v>
      </c>
      <c r="L28" s="28">
        <v>0</v>
      </c>
      <c r="M28" s="28">
        <v>0</v>
      </c>
      <c r="N28" s="28">
        <v>80000</v>
      </c>
    </row>
    <row r="29" spans="1:14" s="1" customFormat="1" ht="13.9" customHeight="1" x14ac:dyDescent="0.2">
      <c r="A29" s="38" t="s">
        <v>54</v>
      </c>
      <c r="B29" s="30">
        <v>0</v>
      </c>
      <c r="C29" s="30">
        <v>0</v>
      </c>
      <c r="D29" s="30">
        <v>0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</row>
    <row r="30" spans="1:14" x14ac:dyDescent="0.2"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23"/>
    </row>
    <row r="31" spans="1:14" ht="13.9" customHeight="1" x14ac:dyDescent="0.2">
      <c r="A31" t="s">
        <v>24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</row>
    <row r="32" spans="1:14" x14ac:dyDescent="0.2">
      <c r="A32" t="s">
        <v>13</v>
      </c>
    </row>
    <row r="34" spans="2:14" x14ac:dyDescent="0.2"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</row>
  </sheetData>
  <mergeCells count="8">
    <mergeCell ref="N4:N6"/>
    <mergeCell ref="H5:I5"/>
    <mergeCell ref="J5:K5"/>
    <mergeCell ref="A4:A6"/>
    <mergeCell ref="B4:C4"/>
    <mergeCell ref="D4:G4"/>
    <mergeCell ref="H4:K4"/>
    <mergeCell ref="L4:M5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2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180E2-2B97-4385-A41C-0296BBA24900}">
  <sheetPr>
    <pageSetUpPr fitToPage="1"/>
  </sheetPr>
  <dimension ref="A1:N32"/>
  <sheetViews>
    <sheetView workbookViewId="0">
      <pane xSplit="1" ySplit="6" topLeftCell="B7" activePane="bottomRight" state="frozen"/>
      <selection pane="topRight"/>
      <selection pane="bottomLeft"/>
      <selection pane="bottomRight" activeCell="C35" sqref="C35"/>
    </sheetView>
  </sheetViews>
  <sheetFormatPr defaultColWidth="9.1640625" defaultRowHeight="12" x14ac:dyDescent="0.2"/>
  <cols>
    <col min="1" max="1" width="32.33203125" customWidth="1"/>
    <col min="2" max="2" width="10.33203125" customWidth="1"/>
    <col min="3" max="3" width="17.83203125" customWidth="1"/>
    <col min="4" max="4" width="9.6640625" customWidth="1"/>
    <col min="5" max="5" width="12.5" customWidth="1"/>
    <col min="6" max="6" width="14.83203125" customWidth="1"/>
    <col min="7" max="8" width="9.83203125" customWidth="1"/>
    <col min="9" max="9" width="13.1640625" customWidth="1"/>
    <col min="10" max="10" width="9.5" customWidth="1"/>
    <col min="11" max="11" width="12.83203125" customWidth="1"/>
    <col min="12" max="12" width="15.5" customWidth="1"/>
    <col min="13" max="13" width="14.5" customWidth="1"/>
    <col min="14" max="14" width="14.1640625" customWidth="1"/>
  </cols>
  <sheetData>
    <row r="1" spans="1:14" s="18" customFormat="1" ht="23.45" customHeight="1" x14ac:dyDescent="0.2">
      <c r="A1" s="24" t="s">
        <v>188</v>
      </c>
      <c r="B1" s="6"/>
      <c r="C1" s="6"/>
      <c r="D1" s="6"/>
      <c r="E1" s="6"/>
      <c r="F1" s="6"/>
      <c r="G1" s="6"/>
      <c r="H1" s="3"/>
      <c r="I1" s="3"/>
      <c r="J1" s="3"/>
      <c r="K1" s="3"/>
      <c r="L1" s="3"/>
      <c r="M1" s="3"/>
      <c r="N1" s="3"/>
    </row>
    <row r="2" spans="1:14" s="18" customFormat="1" ht="17.45" customHeight="1" x14ac:dyDescent="0.2">
      <c r="A2" s="50" t="s">
        <v>82</v>
      </c>
    </row>
    <row r="3" spans="1:14" s="18" customFormat="1" ht="12" customHeight="1" x14ac:dyDescent="0.2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4" s="19" customFormat="1" ht="25.5" customHeight="1" x14ac:dyDescent="0.2">
      <c r="A4" s="80" t="s">
        <v>34</v>
      </c>
      <c r="B4" s="90" t="s">
        <v>85</v>
      </c>
      <c r="C4" s="90"/>
      <c r="D4" s="84" t="s">
        <v>86</v>
      </c>
      <c r="E4" s="85"/>
      <c r="F4" s="85"/>
      <c r="G4" s="83"/>
      <c r="H4" s="90" t="s">
        <v>25</v>
      </c>
      <c r="I4" s="90"/>
      <c r="J4" s="90"/>
      <c r="K4" s="90"/>
      <c r="L4" s="90" t="s">
        <v>35</v>
      </c>
      <c r="M4" s="90"/>
      <c r="N4" s="87" t="s">
        <v>71</v>
      </c>
    </row>
    <row r="5" spans="1:14" s="19" customFormat="1" ht="18" customHeight="1" x14ac:dyDescent="0.2">
      <c r="A5" s="80"/>
      <c r="B5" s="25" t="s">
        <v>26</v>
      </c>
      <c r="C5" s="25" t="s">
        <v>36</v>
      </c>
      <c r="D5" s="26" t="s">
        <v>28</v>
      </c>
      <c r="E5" s="26" t="s">
        <v>29</v>
      </c>
      <c r="F5" s="26" t="s">
        <v>30</v>
      </c>
      <c r="G5" s="26" t="s">
        <v>31</v>
      </c>
      <c r="H5" s="90" t="s">
        <v>32</v>
      </c>
      <c r="I5" s="90"/>
      <c r="J5" s="90" t="s">
        <v>33</v>
      </c>
      <c r="K5" s="90"/>
      <c r="L5" s="90"/>
      <c r="M5" s="90"/>
      <c r="N5" s="78"/>
    </row>
    <row r="6" spans="1:14" s="19" customFormat="1" ht="25.9" customHeight="1" x14ac:dyDescent="0.2">
      <c r="A6" s="93"/>
      <c r="B6" s="34" t="s">
        <v>9</v>
      </c>
      <c r="C6" s="34" t="s">
        <v>10</v>
      </c>
      <c r="D6" s="34" t="s">
        <v>1</v>
      </c>
      <c r="E6" s="34" t="s">
        <v>7</v>
      </c>
      <c r="F6" s="34" t="s">
        <v>5</v>
      </c>
      <c r="G6" s="34" t="s">
        <v>2</v>
      </c>
      <c r="H6" s="35" t="s">
        <v>70</v>
      </c>
      <c r="I6" s="35" t="s">
        <v>37</v>
      </c>
      <c r="J6" s="35" t="s">
        <v>72</v>
      </c>
      <c r="K6" s="35" t="s">
        <v>66</v>
      </c>
      <c r="L6" s="35" t="s">
        <v>70</v>
      </c>
      <c r="M6" s="35" t="s">
        <v>37</v>
      </c>
      <c r="N6" s="94"/>
    </row>
    <row r="7" spans="1:14" s="1" customFormat="1" ht="13.9" customHeight="1" x14ac:dyDescent="0.2">
      <c r="A7" s="47" t="s">
        <v>63</v>
      </c>
      <c r="B7" s="9">
        <v>463</v>
      </c>
      <c r="C7" s="9">
        <v>8639</v>
      </c>
      <c r="D7" s="9">
        <v>143</v>
      </c>
      <c r="E7" s="9">
        <v>2</v>
      </c>
      <c r="F7" s="9">
        <v>28</v>
      </c>
      <c r="G7" s="9">
        <v>890</v>
      </c>
      <c r="H7" s="9">
        <v>1739</v>
      </c>
      <c r="I7" s="9">
        <v>319</v>
      </c>
      <c r="J7" s="9">
        <v>3910</v>
      </c>
      <c r="K7" s="9">
        <v>686</v>
      </c>
      <c r="L7" s="9">
        <v>25047</v>
      </c>
      <c r="M7" s="9">
        <v>6</v>
      </c>
      <c r="N7" s="9">
        <v>516581621</v>
      </c>
    </row>
    <row r="8" spans="1:14" s="1" customFormat="1" ht="13.9" customHeight="1" x14ac:dyDescent="0.2">
      <c r="A8" s="37" t="s">
        <v>73</v>
      </c>
      <c r="B8" s="28">
        <v>98</v>
      </c>
      <c r="C8" s="28">
        <v>1401</v>
      </c>
      <c r="D8" s="28">
        <v>19</v>
      </c>
      <c r="E8" s="28">
        <v>0</v>
      </c>
      <c r="F8" s="28">
        <v>6</v>
      </c>
      <c r="G8" s="28">
        <v>78</v>
      </c>
      <c r="H8" s="28">
        <v>214</v>
      </c>
      <c r="I8" s="28">
        <v>10</v>
      </c>
      <c r="J8" s="28">
        <v>562</v>
      </c>
      <c r="K8" s="28">
        <v>23</v>
      </c>
      <c r="L8" s="28">
        <v>1083</v>
      </c>
      <c r="M8" s="28">
        <v>0</v>
      </c>
      <c r="N8" s="28">
        <v>26575000</v>
      </c>
    </row>
    <row r="9" spans="1:14" ht="13.9" customHeight="1" x14ac:dyDescent="0.2">
      <c r="A9" s="37" t="s">
        <v>74</v>
      </c>
      <c r="B9" s="28">
        <v>3</v>
      </c>
      <c r="C9" s="28">
        <v>35</v>
      </c>
      <c r="D9" s="28">
        <v>8</v>
      </c>
      <c r="E9" s="28">
        <v>0</v>
      </c>
      <c r="F9" s="28">
        <v>2</v>
      </c>
      <c r="G9" s="28">
        <v>35</v>
      </c>
      <c r="H9" s="28">
        <v>45</v>
      </c>
      <c r="I9" s="28">
        <v>0</v>
      </c>
      <c r="J9" s="28">
        <v>95</v>
      </c>
      <c r="K9" s="28">
        <v>0</v>
      </c>
      <c r="L9" s="28">
        <v>14</v>
      </c>
      <c r="M9" s="28">
        <v>0</v>
      </c>
      <c r="N9" s="28">
        <v>3840000</v>
      </c>
    </row>
    <row r="10" spans="1:14" ht="13.9" customHeight="1" x14ac:dyDescent="0.2">
      <c r="A10" s="37" t="s">
        <v>75</v>
      </c>
      <c r="B10" s="28">
        <v>3</v>
      </c>
      <c r="C10" s="28">
        <v>5</v>
      </c>
      <c r="D10" s="28">
        <v>7</v>
      </c>
      <c r="E10" s="28">
        <v>0</v>
      </c>
      <c r="F10" s="28">
        <v>0</v>
      </c>
      <c r="G10" s="28">
        <v>0</v>
      </c>
      <c r="H10" s="28">
        <v>76</v>
      </c>
      <c r="I10" s="28">
        <v>2</v>
      </c>
      <c r="J10" s="28">
        <v>194</v>
      </c>
      <c r="K10" s="28">
        <v>4</v>
      </c>
      <c r="L10" s="28">
        <v>1</v>
      </c>
      <c r="M10" s="28">
        <v>0</v>
      </c>
      <c r="N10" s="28">
        <v>5360000</v>
      </c>
    </row>
    <row r="11" spans="1:14" ht="13.9" customHeight="1" x14ac:dyDescent="0.2">
      <c r="A11" s="37" t="s">
        <v>76</v>
      </c>
      <c r="B11" s="73">
        <v>57</v>
      </c>
      <c r="C11" s="73">
        <v>268</v>
      </c>
      <c r="D11" s="73">
        <v>17</v>
      </c>
      <c r="E11" s="28">
        <v>0</v>
      </c>
      <c r="F11" s="28">
        <v>4</v>
      </c>
      <c r="G11" s="28">
        <v>0</v>
      </c>
      <c r="H11" s="28">
        <v>54</v>
      </c>
      <c r="I11" s="28">
        <v>0</v>
      </c>
      <c r="J11" s="28">
        <v>123</v>
      </c>
      <c r="K11" s="28">
        <v>0</v>
      </c>
      <c r="L11" s="28">
        <v>18</v>
      </c>
      <c r="M11" s="28">
        <v>0</v>
      </c>
      <c r="N11" s="73">
        <v>8206200</v>
      </c>
    </row>
    <row r="12" spans="1:14" ht="13.9" customHeight="1" x14ac:dyDescent="0.2">
      <c r="A12" s="37" t="s">
        <v>77</v>
      </c>
      <c r="B12" s="28">
        <v>61</v>
      </c>
      <c r="C12" s="28">
        <v>804</v>
      </c>
      <c r="D12" s="28">
        <v>17</v>
      </c>
      <c r="E12" s="28">
        <v>0</v>
      </c>
      <c r="F12" s="28">
        <v>0</v>
      </c>
      <c r="G12" s="28">
        <v>0</v>
      </c>
      <c r="H12" s="28">
        <v>26</v>
      </c>
      <c r="I12" s="28">
        <v>0</v>
      </c>
      <c r="J12" s="28">
        <v>60</v>
      </c>
      <c r="K12" s="28">
        <v>0</v>
      </c>
      <c r="L12" s="28">
        <v>8405</v>
      </c>
      <c r="M12" s="28">
        <v>0</v>
      </c>
      <c r="N12" s="28">
        <v>176630500</v>
      </c>
    </row>
    <row r="13" spans="1:14" ht="13.9" customHeight="1" x14ac:dyDescent="0.2">
      <c r="A13" s="37" t="s">
        <v>78</v>
      </c>
      <c r="B13" s="28">
        <v>51</v>
      </c>
      <c r="C13" s="28">
        <v>1316</v>
      </c>
      <c r="D13" s="28">
        <v>17</v>
      </c>
      <c r="E13" s="28">
        <v>0</v>
      </c>
      <c r="F13" s="28">
        <v>5</v>
      </c>
      <c r="G13" s="28">
        <v>0</v>
      </c>
      <c r="H13" s="28">
        <v>102</v>
      </c>
      <c r="I13" s="28">
        <v>0</v>
      </c>
      <c r="J13" s="28">
        <v>205</v>
      </c>
      <c r="K13" s="28">
        <v>0</v>
      </c>
      <c r="L13" s="28">
        <v>10534</v>
      </c>
      <c r="M13" s="28">
        <v>0</v>
      </c>
      <c r="N13" s="28">
        <v>165995000</v>
      </c>
    </row>
    <row r="14" spans="1:14" ht="13.9" customHeight="1" x14ac:dyDescent="0.2">
      <c r="A14" s="37" t="s">
        <v>39</v>
      </c>
      <c r="B14" s="28">
        <v>0</v>
      </c>
      <c r="C14" s="28">
        <v>0</v>
      </c>
      <c r="D14" s="28">
        <v>4</v>
      </c>
      <c r="E14" s="28">
        <v>0</v>
      </c>
      <c r="F14" s="28">
        <v>0</v>
      </c>
      <c r="G14" s="28">
        <v>0</v>
      </c>
      <c r="H14" s="28">
        <v>7</v>
      </c>
      <c r="I14" s="28">
        <v>0</v>
      </c>
      <c r="J14" s="28">
        <v>8</v>
      </c>
      <c r="K14" s="28">
        <v>0</v>
      </c>
      <c r="L14" s="28">
        <v>23</v>
      </c>
      <c r="M14" s="28">
        <v>1</v>
      </c>
      <c r="N14" s="28">
        <v>1440000</v>
      </c>
    </row>
    <row r="15" spans="1:14" ht="13.9" customHeight="1" x14ac:dyDescent="0.2">
      <c r="A15" s="37" t="s">
        <v>40</v>
      </c>
      <c r="B15" s="28">
        <v>25</v>
      </c>
      <c r="C15" s="28">
        <v>421</v>
      </c>
      <c r="D15" s="28">
        <v>2</v>
      </c>
      <c r="E15" s="28">
        <v>0</v>
      </c>
      <c r="F15" s="28">
        <v>0</v>
      </c>
      <c r="G15" s="28">
        <v>0</v>
      </c>
      <c r="H15" s="28">
        <v>6</v>
      </c>
      <c r="I15" s="28">
        <v>3</v>
      </c>
      <c r="J15" s="28">
        <v>19</v>
      </c>
      <c r="K15" s="28">
        <v>19</v>
      </c>
      <c r="L15" s="28">
        <v>1</v>
      </c>
      <c r="M15" s="28">
        <v>0</v>
      </c>
      <c r="N15" s="28">
        <v>620000</v>
      </c>
    </row>
    <row r="16" spans="1:14" ht="13.9" customHeight="1" x14ac:dyDescent="0.2">
      <c r="A16" s="37" t="s">
        <v>41</v>
      </c>
      <c r="B16" s="28">
        <v>0</v>
      </c>
      <c r="C16" s="28">
        <v>0</v>
      </c>
      <c r="D16" s="28">
        <v>5</v>
      </c>
      <c r="E16" s="28">
        <v>0</v>
      </c>
      <c r="F16" s="28">
        <v>0</v>
      </c>
      <c r="G16" s="28">
        <v>0</v>
      </c>
      <c r="H16" s="28">
        <v>11</v>
      </c>
      <c r="I16" s="28">
        <v>0</v>
      </c>
      <c r="J16" s="28">
        <v>31</v>
      </c>
      <c r="K16" s="28">
        <v>0</v>
      </c>
      <c r="L16" s="28">
        <v>0</v>
      </c>
      <c r="M16" s="28">
        <v>0</v>
      </c>
      <c r="N16" s="28">
        <v>1480000</v>
      </c>
    </row>
    <row r="17" spans="1:14" ht="13.9" customHeight="1" x14ac:dyDescent="0.2">
      <c r="A17" s="37" t="s">
        <v>42</v>
      </c>
      <c r="B17" s="28">
        <v>5</v>
      </c>
      <c r="C17" s="28">
        <v>60</v>
      </c>
      <c r="D17" s="28">
        <v>7</v>
      </c>
      <c r="E17" s="28">
        <v>0</v>
      </c>
      <c r="F17" s="28">
        <v>1</v>
      </c>
      <c r="G17" s="28">
        <v>0</v>
      </c>
      <c r="H17" s="28">
        <v>1</v>
      </c>
      <c r="I17" s="28">
        <v>0</v>
      </c>
      <c r="J17" s="28">
        <v>2</v>
      </c>
      <c r="K17" s="28">
        <v>0</v>
      </c>
      <c r="L17" s="28">
        <v>3031</v>
      </c>
      <c r="M17" s="28">
        <v>0</v>
      </c>
      <c r="N17" s="28">
        <v>20365000</v>
      </c>
    </row>
    <row r="18" spans="1:14" ht="13.9" customHeight="1" x14ac:dyDescent="0.2">
      <c r="A18" s="37" t="s">
        <v>43</v>
      </c>
      <c r="B18" s="28">
        <v>12</v>
      </c>
      <c r="C18" s="28">
        <v>40</v>
      </c>
      <c r="D18" s="28">
        <v>1</v>
      </c>
      <c r="E18" s="28">
        <v>0</v>
      </c>
      <c r="F18" s="28">
        <v>0</v>
      </c>
      <c r="G18" s="28">
        <v>0</v>
      </c>
      <c r="H18" s="28">
        <v>30</v>
      </c>
      <c r="I18" s="28">
        <v>8</v>
      </c>
      <c r="J18" s="28">
        <v>59</v>
      </c>
      <c r="K18" s="28">
        <v>16</v>
      </c>
      <c r="L18" s="28">
        <v>71</v>
      </c>
      <c r="M18" s="28">
        <v>0</v>
      </c>
      <c r="N18" s="28">
        <v>2505000</v>
      </c>
    </row>
    <row r="19" spans="1:14" ht="13.9" customHeight="1" x14ac:dyDescent="0.2">
      <c r="A19" s="37" t="s">
        <v>44</v>
      </c>
      <c r="B19" s="28">
        <v>22</v>
      </c>
      <c r="C19" s="28">
        <v>216</v>
      </c>
      <c r="D19" s="28">
        <v>8</v>
      </c>
      <c r="E19" s="28">
        <v>0</v>
      </c>
      <c r="F19" s="28">
        <v>0</v>
      </c>
      <c r="G19" s="28">
        <v>0</v>
      </c>
      <c r="H19" s="28">
        <v>16</v>
      </c>
      <c r="I19" s="28">
        <v>0</v>
      </c>
      <c r="J19" s="28">
        <v>42</v>
      </c>
      <c r="K19" s="28">
        <v>0</v>
      </c>
      <c r="L19" s="28">
        <v>834</v>
      </c>
      <c r="M19" s="28">
        <v>0</v>
      </c>
      <c r="N19" s="28">
        <v>19200000</v>
      </c>
    </row>
    <row r="20" spans="1:14" ht="13.9" customHeight="1" x14ac:dyDescent="0.2">
      <c r="A20" s="37" t="s">
        <v>45</v>
      </c>
      <c r="B20" s="28">
        <v>0</v>
      </c>
      <c r="C20" s="28">
        <v>0</v>
      </c>
      <c r="D20" s="28">
        <v>12</v>
      </c>
      <c r="E20" s="28">
        <v>1</v>
      </c>
      <c r="F20" s="28">
        <v>0</v>
      </c>
      <c r="G20" s="28">
        <v>0</v>
      </c>
      <c r="H20" s="28">
        <v>40</v>
      </c>
      <c r="I20" s="28">
        <v>0</v>
      </c>
      <c r="J20" s="28">
        <v>123</v>
      </c>
      <c r="K20" s="28">
        <v>0</v>
      </c>
      <c r="L20" s="28">
        <v>0</v>
      </c>
      <c r="M20" s="28">
        <v>0</v>
      </c>
      <c r="N20" s="28">
        <v>5040000</v>
      </c>
    </row>
    <row r="21" spans="1:14" ht="13.9" customHeight="1" x14ac:dyDescent="0.2">
      <c r="A21" s="37" t="s">
        <v>46</v>
      </c>
      <c r="B21" s="28">
        <v>0</v>
      </c>
      <c r="C21" s="28">
        <v>0</v>
      </c>
      <c r="D21" s="28">
        <v>5</v>
      </c>
      <c r="E21" s="28">
        <v>0</v>
      </c>
      <c r="F21" s="28">
        <v>1</v>
      </c>
      <c r="G21" s="28">
        <v>0</v>
      </c>
      <c r="H21" s="28">
        <v>68</v>
      </c>
      <c r="I21" s="28">
        <v>0</v>
      </c>
      <c r="J21" s="28">
        <v>143</v>
      </c>
      <c r="K21" s="28">
        <v>0</v>
      </c>
      <c r="L21" s="28">
        <v>890</v>
      </c>
      <c r="M21" s="28">
        <v>0</v>
      </c>
      <c r="N21" s="28">
        <v>17305000</v>
      </c>
    </row>
    <row r="22" spans="1:14" ht="13.9" customHeight="1" x14ac:dyDescent="0.2">
      <c r="A22" s="37" t="s">
        <v>47</v>
      </c>
      <c r="B22" s="28">
        <v>0</v>
      </c>
      <c r="C22" s="28">
        <v>0</v>
      </c>
      <c r="D22" s="28">
        <v>3</v>
      </c>
      <c r="E22" s="28">
        <v>0</v>
      </c>
      <c r="F22" s="28">
        <v>0</v>
      </c>
      <c r="G22" s="28">
        <v>0</v>
      </c>
      <c r="H22" s="28">
        <v>79</v>
      </c>
      <c r="I22" s="28">
        <v>0</v>
      </c>
      <c r="J22" s="28">
        <v>136</v>
      </c>
      <c r="K22" s="28">
        <v>0</v>
      </c>
      <c r="L22" s="28">
        <v>15</v>
      </c>
      <c r="M22" s="28">
        <v>0</v>
      </c>
      <c r="N22" s="28">
        <v>2965000</v>
      </c>
    </row>
    <row r="23" spans="1:14" ht="13.9" customHeight="1" x14ac:dyDescent="0.2">
      <c r="A23" s="37" t="s">
        <v>48</v>
      </c>
      <c r="B23" s="28">
        <v>111</v>
      </c>
      <c r="C23" s="28">
        <v>3941</v>
      </c>
      <c r="D23" s="28">
        <v>9</v>
      </c>
      <c r="E23" s="28">
        <v>1</v>
      </c>
      <c r="F23" s="28">
        <v>9</v>
      </c>
      <c r="G23" s="28">
        <v>375</v>
      </c>
      <c r="H23" s="28">
        <v>840</v>
      </c>
      <c r="I23" s="28">
        <v>296</v>
      </c>
      <c r="J23" s="28">
        <v>1802</v>
      </c>
      <c r="K23" s="28">
        <v>624</v>
      </c>
      <c r="L23" s="28">
        <v>27</v>
      </c>
      <c r="M23" s="28">
        <v>5</v>
      </c>
      <c r="N23" s="28">
        <v>51605971</v>
      </c>
    </row>
    <row r="24" spans="1:14" ht="13.9" customHeight="1" x14ac:dyDescent="0.2">
      <c r="A24" s="37" t="s">
        <v>49</v>
      </c>
      <c r="B24" s="28">
        <v>0</v>
      </c>
      <c r="C24" s="28">
        <v>0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</row>
    <row r="25" spans="1:14" ht="13.9" customHeight="1" x14ac:dyDescent="0.2">
      <c r="A25" s="37" t="s">
        <v>50</v>
      </c>
      <c r="B25" s="28">
        <v>15</v>
      </c>
      <c r="C25" s="28">
        <v>132</v>
      </c>
      <c r="D25" s="28">
        <v>2</v>
      </c>
      <c r="E25" s="28">
        <v>0</v>
      </c>
      <c r="F25" s="28">
        <v>0</v>
      </c>
      <c r="G25" s="28">
        <v>0</v>
      </c>
      <c r="H25" s="28">
        <v>17</v>
      </c>
      <c r="I25" s="28">
        <v>0</v>
      </c>
      <c r="J25" s="28">
        <v>34</v>
      </c>
      <c r="K25" s="28">
        <v>0</v>
      </c>
      <c r="L25" s="28">
        <v>39</v>
      </c>
      <c r="M25" s="28">
        <v>0</v>
      </c>
      <c r="N25" s="28">
        <v>2203950</v>
      </c>
    </row>
    <row r="26" spans="1:14" ht="13.9" customHeight="1" x14ac:dyDescent="0.2">
      <c r="A26" s="37" t="s">
        <v>51</v>
      </c>
      <c r="B26" s="28">
        <v>0</v>
      </c>
      <c r="C26" s="28">
        <v>0</v>
      </c>
      <c r="D26" s="28">
        <v>0</v>
      </c>
      <c r="E26" s="28">
        <v>0</v>
      </c>
      <c r="F26" s="28">
        <v>0</v>
      </c>
      <c r="G26" s="28">
        <v>401</v>
      </c>
      <c r="H26" s="28">
        <v>104</v>
      </c>
      <c r="I26" s="28">
        <v>0</v>
      </c>
      <c r="J26" s="28">
        <v>266</v>
      </c>
      <c r="K26" s="28">
        <v>0</v>
      </c>
      <c r="L26" s="28">
        <v>0</v>
      </c>
      <c r="M26" s="28">
        <v>0</v>
      </c>
      <c r="N26" s="28">
        <v>4820000</v>
      </c>
    </row>
    <row r="27" spans="1:14" ht="13.9" customHeight="1" x14ac:dyDescent="0.2">
      <c r="A27" s="37" t="s">
        <v>52</v>
      </c>
      <c r="B27" s="28">
        <v>0</v>
      </c>
      <c r="C27" s="28">
        <v>0</v>
      </c>
      <c r="D27" s="28">
        <v>0</v>
      </c>
      <c r="E27" s="28">
        <v>0</v>
      </c>
      <c r="F27" s="28">
        <v>0</v>
      </c>
      <c r="G27" s="28">
        <v>1</v>
      </c>
      <c r="H27" s="28">
        <v>3</v>
      </c>
      <c r="I27" s="28">
        <v>0</v>
      </c>
      <c r="J27" s="28">
        <v>6</v>
      </c>
      <c r="K27" s="28">
        <v>0</v>
      </c>
      <c r="L27" s="28">
        <v>61</v>
      </c>
      <c r="M27" s="28">
        <v>0</v>
      </c>
      <c r="N27" s="28">
        <v>425000</v>
      </c>
    </row>
    <row r="28" spans="1:14" s="1" customFormat="1" ht="13.9" customHeight="1" x14ac:dyDescent="0.2">
      <c r="A28" s="37" t="s">
        <v>53</v>
      </c>
      <c r="B28" s="28">
        <v>0</v>
      </c>
      <c r="C28" s="28">
        <v>0</v>
      </c>
      <c r="D28" s="28">
        <v>0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</row>
    <row r="29" spans="1:14" s="1" customFormat="1" ht="13.9" customHeight="1" x14ac:dyDescent="0.2">
      <c r="A29" s="38" t="s">
        <v>54</v>
      </c>
      <c r="B29" s="30">
        <v>0</v>
      </c>
      <c r="C29" s="30">
        <v>0</v>
      </c>
      <c r="D29" s="30">
        <v>0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</row>
    <row r="30" spans="1:14" x14ac:dyDescent="0.2"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23"/>
    </row>
    <row r="31" spans="1:14" ht="13.9" customHeight="1" x14ac:dyDescent="0.2">
      <c r="A31" t="s">
        <v>24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</row>
    <row r="32" spans="1:14" x14ac:dyDescent="0.2">
      <c r="A32" t="s">
        <v>13</v>
      </c>
    </row>
  </sheetData>
  <mergeCells count="8">
    <mergeCell ref="N4:N6"/>
    <mergeCell ref="H5:I5"/>
    <mergeCell ref="J5:K5"/>
    <mergeCell ref="A4:A6"/>
    <mergeCell ref="B4:C4"/>
    <mergeCell ref="D4:G4"/>
    <mergeCell ref="H4:K4"/>
    <mergeCell ref="L4:M5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2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878DE-7597-49CF-B4F5-A538CDCD279B}">
  <sheetPr>
    <pageSetUpPr fitToPage="1"/>
  </sheetPr>
  <dimension ref="A1:N32"/>
  <sheetViews>
    <sheetView workbookViewId="0">
      <pane xSplit="1" ySplit="6" topLeftCell="B7" activePane="bottomRight" state="frozen"/>
      <selection activeCell="B7" sqref="B7:N7"/>
      <selection pane="topRight" activeCell="B7" sqref="B7:N7"/>
      <selection pane="bottomLeft" activeCell="B7" sqref="B7:N7"/>
      <selection pane="bottomRight" activeCell="B7" sqref="B7:N7"/>
    </sheetView>
  </sheetViews>
  <sheetFormatPr defaultColWidth="9.1640625" defaultRowHeight="12" x14ac:dyDescent="0.2"/>
  <cols>
    <col min="1" max="1" width="32.33203125" customWidth="1"/>
    <col min="2" max="2" width="10.33203125" customWidth="1"/>
    <col min="3" max="3" width="17.83203125" customWidth="1"/>
    <col min="4" max="4" width="9.6640625" customWidth="1"/>
    <col min="5" max="5" width="12.5" customWidth="1"/>
    <col min="6" max="6" width="14.83203125" customWidth="1"/>
    <col min="7" max="8" width="9.83203125" customWidth="1"/>
    <col min="9" max="9" width="13.1640625" customWidth="1"/>
    <col min="10" max="10" width="9.5" customWidth="1"/>
    <col min="11" max="11" width="12.83203125" customWidth="1"/>
    <col min="12" max="12" width="15.5" customWidth="1"/>
    <col min="13" max="13" width="14.5" customWidth="1"/>
    <col min="14" max="14" width="14.1640625" customWidth="1"/>
  </cols>
  <sheetData>
    <row r="1" spans="1:14" s="18" customFormat="1" ht="23.45" customHeight="1" x14ac:dyDescent="0.2">
      <c r="A1" s="24" t="s">
        <v>188</v>
      </c>
      <c r="B1" s="6"/>
      <c r="C1" s="6"/>
      <c r="D1" s="6"/>
      <c r="E1" s="6"/>
      <c r="F1" s="6"/>
      <c r="G1" s="6"/>
      <c r="H1" s="3"/>
      <c r="I1" s="3"/>
      <c r="J1" s="3"/>
      <c r="K1" s="3"/>
      <c r="L1" s="3"/>
      <c r="M1" s="3"/>
      <c r="N1" s="3"/>
    </row>
    <row r="2" spans="1:14" s="18" customFormat="1" ht="17.45" customHeight="1" x14ac:dyDescent="0.2">
      <c r="A2" s="50" t="s">
        <v>82</v>
      </c>
    </row>
    <row r="3" spans="1:14" s="18" customFormat="1" ht="12" customHeight="1" x14ac:dyDescent="0.2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4" s="19" customFormat="1" ht="25.5" customHeight="1" x14ac:dyDescent="0.2">
      <c r="A4" s="80" t="s">
        <v>34</v>
      </c>
      <c r="B4" s="90" t="s">
        <v>85</v>
      </c>
      <c r="C4" s="90"/>
      <c r="D4" s="84" t="s">
        <v>86</v>
      </c>
      <c r="E4" s="85"/>
      <c r="F4" s="85"/>
      <c r="G4" s="83"/>
      <c r="H4" s="90" t="s">
        <v>25</v>
      </c>
      <c r="I4" s="90"/>
      <c r="J4" s="90"/>
      <c r="K4" s="90"/>
      <c r="L4" s="90" t="s">
        <v>35</v>
      </c>
      <c r="M4" s="90"/>
      <c r="N4" s="87" t="s">
        <v>71</v>
      </c>
    </row>
    <row r="5" spans="1:14" s="19" customFormat="1" ht="18" customHeight="1" x14ac:dyDescent="0.2">
      <c r="A5" s="80"/>
      <c r="B5" s="25" t="s">
        <v>26</v>
      </c>
      <c r="C5" s="25" t="s">
        <v>36</v>
      </c>
      <c r="D5" s="26" t="s">
        <v>28</v>
      </c>
      <c r="E5" s="26" t="s">
        <v>29</v>
      </c>
      <c r="F5" s="26" t="s">
        <v>30</v>
      </c>
      <c r="G5" s="26" t="s">
        <v>31</v>
      </c>
      <c r="H5" s="90" t="s">
        <v>32</v>
      </c>
      <c r="I5" s="90"/>
      <c r="J5" s="90" t="s">
        <v>33</v>
      </c>
      <c r="K5" s="90"/>
      <c r="L5" s="90"/>
      <c r="M5" s="90"/>
      <c r="N5" s="78"/>
    </row>
    <row r="6" spans="1:14" s="19" customFormat="1" ht="25.9" customHeight="1" x14ac:dyDescent="0.2">
      <c r="A6" s="93"/>
      <c r="B6" s="34" t="s">
        <v>9</v>
      </c>
      <c r="C6" s="34" t="s">
        <v>10</v>
      </c>
      <c r="D6" s="34" t="s">
        <v>1</v>
      </c>
      <c r="E6" s="34" t="s">
        <v>7</v>
      </c>
      <c r="F6" s="34" t="s">
        <v>5</v>
      </c>
      <c r="G6" s="34" t="s">
        <v>2</v>
      </c>
      <c r="H6" s="35" t="s">
        <v>70</v>
      </c>
      <c r="I6" s="35" t="s">
        <v>37</v>
      </c>
      <c r="J6" s="35" t="s">
        <v>72</v>
      </c>
      <c r="K6" s="35" t="s">
        <v>66</v>
      </c>
      <c r="L6" s="35" t="s">
        <v>70</v>
      </c>
      <c r="M6" s="35" t="s">
        <v>37</v>
      </c>
      <c r="N6" s="94"/>
    </row>
    <row r="7" spans="1:14" s="1" customFormat="1" ht="13.9" customHeight="1" x14ac:dyDescent="0.2">
      <c r="A7" s="47" t="s">
        <v>63</v>
      </c>
      <c r="B7" s="9">
        <v>373</v>
      </c>
      <c r="C7" s="9">
        <v>7533</v>
      </c>
      <c r="D7" s="9">
        <v>90</v>
      </c>
      <c r="E7" s="9">
        <v>2</v>
      </c>
      <c r="F7" s="9">
        <v>18</v>
      </c>
      <c r="G7" s="9">
        <v>392</v>
      </c>
      <c r="H7" s="9">
        <v>567</v>
      </c>
      <c r="I7" s="9">
        <v>18</v>
      </c>
      <c r="J7" s="9">
        <v>1242</v>
      </c>
      <c r="K7" s="9">
        <v>36</v>
      </c>
      <c r="L7" s="9">
        <v>24982</v>
      </c>
      <c r="M7" s="9">
        <v>3</v>
      </c>
      <c r="N7" s="9">
        <v>436428756</v>
      </c>
    </row>
    <row r="8" spans="1:14" s="1" customFormat="1" ht="13.9" customHeight="1" x14ac:dyDescent="0.2">
      <c r="A8" s="37" t="s">
        <v>73</v>
      </c>
      <c r="B8" s="28">
        <v>64</v>
      </c>
      <c r="C8" s="28">
        <v>1010</v>
      </c>
      <c r="D8" s="28">
        <v>13</v>
      </c>
      <c r="E8" s="28">
        <v>0</v>
      </c>
      <c r="F8" s="28">
        <v>1</v>
      </c>
      <c r="G8" s="28">
        <v>1</v>
      </c>
      <c r="H8" s="28">
        <v>28</v>
      </c>
      <c r="I8" s="28">
        <v>5</v>
      </c>
      <c r="J8" s="28">
        <v>67</v>
      </c>
      <c r="K8" s="28">
        <v>7</v>
      </c>
      <c r="L8" s="28">
        <v>1081</v>
      </c>
      <c r="M8" s="28">
        <v>0</v>
      </c>
      <c r="N8" s="28">
        <v>14835000</v>
      </c>
    </row>
    <row r="9" spans="1:14" ht="13.9" customHeight="1" x14ac:dyDescent="0.2">
      <c r="A9" s="37" t="s">
        <v>74</v>
      </c>
      <c r="B9" s="28">
        <v>1</v>
      </c>
      <c r="C9" s="28">
        <v>1</v>
      </c>
      <c r="D9" s="28">
        <v>5</v>
      </c>
      <c r="E9" s="28">
        <v>0</v>
      </c>
      <c r="F9" s="28">
        <v>1</v>
      </c>
      <c r="G9" s="28">
        <v>1</v>
      </c>
      <c r="H9" s="28">
        <v>37</v>
      </c>
      <c r="I9" s="28">
        <v>0</v>
      </c>
      <c r="J9" s="28">
        <v>74</v>
      </c>
      <c r="K9" s="28">
        <v>0</v>
      </c>
      <c r="L9" s="28">
        <v>14</v>
      </c>
      <c r="M9" s="28">
        <v>0</v>
      </c>
      <c r="N9" s="28">
        <v>2720000</v>
      </c>
    </row>
    <row r="10" spans="1:14" ht="13.9" customHeight="1" x14ac:dyDescent="0.2">
      <c r="A10" s="37" t="s">
        <v>75</v>
      </c>
      <c r="B10" s="28">
        <v>1</v>
      </c>
      <c r="C10" s="28">
        <v>0</v>
      </c>
      <c r="D10" s="28">
        <v>7</v>
      </c>
      <c r="E10" s="28">
        <v>0</v>
      </c>
      <c r="F10" s="28">
        <v>0</v>
      </c>
      <c r="G10" s="28">
        <v>0</v>
      </c>
      <c r="H10" s="28">
        <v>23</v>
      </c>
      <c r="I10" s="28">
        <v>1</v>
      </c>
      <c r="J10" s="28">
        <v>63</v>
      </c>
      <c r="K10" s="28">
        <v>3</v>
      </c>
      <c r="L10" s="28">
        <v>1</v>
      </c>
      <c r="M10" s="28">
        <v>0</v>
      </c>
      <c r="N10" s="28">
        <v>2720000</v>
      </c>
    </row>
    <row r="11" spans="1:14" ht="13.9" customHeight="1" x14ac:dyDescent="0.2">
      <c r="A11" s="37" t="s">
        <v>76</v>
      </c>
      <c r="B11" s="28">
        <v>30</v>
      </c>
      <c r="C11" s="28">
        <v>156</v>
      </c>
      <c r="D11" s="28">
        <v>7</v>
      </c>
      <c r="E11" s="28">
        <v>0</v>
      </c>
      <c r="F11" s="28">
        <v>2</v>
      </c>
      <c r="G11" s="28">
        <v>0</v>
      </c>
      <c r="H11" s="28">
        <v>26</v>
      </c>
      <c r="I11" s="28">
        <v>0</v>
      </c>
      <c r="J11" s="28">
        <v>59</v>
      </c>
      <c r="K11" s="28">
        <v>0</v>
      </c>
      <c r="L11" s="28">
        <v>18</v>
      </c>
      <c r="M11" s="28">
        <v>0</v>
      </c>
      <c r="N11" s="28">
        <v>3988400</v>
      </c>
    </row>
    <row r="12" spans="1:14" ht="13.9" customHeight="1" x14ac:dyDescent="0.2">
      <c r="A12" s="37" t="s">
        <v>77</v>
      </c>
      <c r="B12" s="28">
        <v>61</v>
      </c>
      <c r="C12" s="28">
        <v>804</v>
      </c>
      <c r="D12" s="28">
        <v>9</v>
      </c>
      <c r="E12" s="28">
        <v>0</v>
      </c>
      <c r="F12" s="28">
        <v>0</v>
      </c>
      <c r="G12" s="28">
        <v>0</v>
      </c>
      <c r="H12" s="28">
        <v>17</v>
      </c>
      <c r="I12" s="28">
        <v>0</v>
      </c>
      <c r="J12" s="28">
        <v>41</v>
      </c>
      <c r="K12" s="28">
        <v>0</v>
      </c>
      <c r="L12" s="28">
        <v>8405</v>
      </c>
      <c r="M12" s="28">
        <v>0</v>
      </c>
      <c r="N12" s="28">
        <v>174650500</v>
      </c>
    </row>
    <row r="13" spans="1:14" ht="13.9" customHeight="1" x14ac:dyDescent="0.2">
      <c r="A13" s="37" t="s">
        <v>78</v>
      </c>
      <c r="B13" s="28">
        <v>51</v>
      </c>
      <c r="C13" s="28">
        <v>1316</v>
      </c>
      <c r="D13" s="28">
        <v>14</v>
      </c>
      <c r="E13" s="28">
        <v>0</v>
      </c>
      <c r="F13" s="28">
        <v>5</v>
      </c>
      <c r="G13" s="28">
        <v>0</v>
      </c>
      <c r="H13" s="28">
        <v>86</v>
      </c>
      <c r="I13" s="28">
        <v>0</v>
      </c>
      <c r="J13" s="28">
        <v>175</v>
      </c>
      <c r="K13" s="28">
        <v>0</v>
      </c>
      <c r="L13" s="28">
        <v>10534</v>
      </c>
      <c r="M13" s="28">
        <v>0</v>
      </c>
      <c r="N13" s="28">
        <v>164810000</v>
      </c>
    </row>
    <row r="14" spans="1:14" ht="13.9" customHeight="1" x14ac:dyDescent="0.2">
      <c r="A14" s="37" t="s">
        <v>39</v>
      </c>
      <c r="B14" s="28">
        <v>0</v>
      </c>
      <c r="C14" s="28">
        <v>0</v>
      </c>
      <c r="D14" s="28">
        <v>1</v>
      </c>
      <c r="E14" s="28">
        <v>0</v>
      </c>
      <c r="F14" s="28">
        <v>0</v>
      </c>
      <c r="G14" s="28">
        <v>0</v>
      </c>
      <c r="H14" s="28">
        <v>3</v>
      </c>
      <c r="I14" s="28">
        <v>0</v>
      </c>
      <c r="J14" s="28">
        <v>3</v>
      </c>
      <c r="K14" s="28">
        <v>0</v>
      </c>
      <c r="L14" s="28">
        <v>6</v>
      </c>
      <c r="M14" s="28">
        <v>1</v>
      </c>
      <c r="N14" s="28">
        <v>400000</v>
      </c>
    </row>
    <row r="15" spans="1:14" ht="13.9" customHeight="1" x14ac:dyDescent="0.2">
      <c r="A15" s="37" t="s">
        <v>40</v>
      </c>
      <c r="B15" s="28">
        <v>25</v>
      </c>
      <c r="C15" s="28">
        <v>421</v>
      </c>
      <c r="D15" s="28">
        <v>0</v>
      </c>
      <c r="E15" s="28">
        <v>0</v>
      </c>
      <c r="F15" s="28">
        <v>0</v>
      </c>
      <c r="G15" s="28">
        <v>0</v>
      </c>
      <c r="H15" s="28">
        <v>5</v>
      </c>
      <c r="I15" s="28">
        <v>2</v>
      </c>
      <c r="J15" s="28">
        <v>15</v>
      </c>
      <c r="K15" s="28">
        <v>13</v>
      </c>
      <c r="L15" s="28">
        <v>0</v>
      </c>
      <c r="M15" s="28">
        <v>0</v>
      </c>
      <c r="N15" s="28">
        <v>440000</v>
      </c>
    </row>
    <row r="16" spans="1:14" ht="13.9" customHeight="1" x14ac:dyDescent="0.2">
      <c r="A16" s="37" t="s">
        <v>41</v>
      </c>
      <c r="B16" s="28">
        <v>0</v>
      </c>
      <c r="C16" s="28">
        <v>0</v>
      </c>
      <c r="D16" s="28">
        <v>0</v>
      </c>
      <c r="E16" s="28">
        <v>0</v>
      </c>
      <c r="F16" s="28">
        <v>0</v>
      </c>
      <c r="G16" s="28">
        <v>0</v>
      </c>
      <c r="H16" s="28">
        <v>1</v>
      </c>
      <c r="I16" s="28">
        <v>0</v>
      </c>
      <c r="J16" s="28">
        <v>4</v>
      </c>
      <c r="K16" s="28">
        <v>0</v>
      </c>
      <c r="L16" s="28">
        <v>0</v>
      </c>
      <c r="M16" s="28">
        <v>0</v>
      </c>
      <c r="N16" s="28">
        <v>80000</v>
      </c>
    </row>
    <row r="17" spans="1:14" ht="13.9" customHeight="1" x14ac:dyDescent="0.2">
      <c r="A17" s="37" t="s">
        <v>42</v>
      </c>
      <c r="B17" s="28">
        <v>5</v>
      </c>
      <c r="C17" s="28">
        <v>60</v>
      </c>
      <c r="D17" s="28">
        <v>4</v>
      </c>
      <c r="E17" s="28">
        <v>0</v>
      </c>
      <c r="F17" s="28">
        <v>0</v>
      </c>
      <c r="G17" s="28">
        <v>0</v>
      </c>
      <c r="H17" s="28">
        <v>1</v>
      </c>
      <c r="I17" s="28">
        <v>0</v>
      </c>
      <c r="J17" s="28">
        <v>2</v>
      </c>
      <c r="K17" s="28">
        <v>0</v>
      </c>
      <c r="L17" s="28">
        <v>3006</v>
      </c>
      <c r="M17" s="28">
        <v>0</v>
      </c>
      <c r="N17" s="28">
        <v>19205000</v>
      </c>
    </row>
    <row r="18" spans="1:14" ht="13.9" customHeight="1" x14ac:dyDescent="0.2">
      <c r="A18" s="37" t="s">
        <v>43</v>
      </c>
      <c r="B18" s="28">
        <v>12</v>
      </c>
      <c r="C18" s="28">
        <v>40</v>
      </c>
      <c r="D18" s="28">
        <v>0</v>
      </c>
      <c r="E18" s="28">
        <v>0</v>
      </c>
      <c r="F18" s="28">
        <v>0</v>
      </c>
      <c r="G18" s="28">
        <v>0</v>
      </c>
      <c r="H18" s="28">
        <v>11</v>
      </c>
      <c r="I18" s="28">
        <v>4</v>
      </c>
      <c r="J18" s="28">
        <v>21</v>
      </c>
      <c r="K18" s="28">
        <v>4</v>
      </c>
      <c r="L18" s="28">
        <v>69</v>
      </c>
      <c r="M18" s="28">
        <v>0</v>
      </c>
      <c r="N18" s="28">
        <v>1395000</v>
      </c>
    </row>
    <row r="19" spans="1:14" ht="13.9" customHeight="1" x14ac:dyDescent="0.2">
      <c r="A19" s="37" t="s">
        <v>44</v>
      </c>
      <c r="B19" s="28">
        <v>22</v>
      </c>
      <c r="C19" s="28">
        <v>216</v>
      </c>
      <c r="D19" s="28">
        <v>6</v>
      </c>
      <c r="E19" s="28">
        <v>0</v>
      </c>
      <c r="F19" s="28">
        <v>0</v>
      </c>
      <c r="G19" s="28">
        <v>0</v>
      </c>
      <c r="H19" s="28">
        <v>7</v>
      </c>
      <c r="I19" s="28">
        <v>0</v>
      </c>
      <c r="J19" s="28">
        <v>21</v>
      </c>
      <c r="K19" s="28">
        <v>0</v>
      </c>
      <c r="L19" s="28">
        <v>834</v>
      </c>
      <c r="M19" s="28">
        <v>0</v>
      </c>
      <c r="N19" s="28">
        <v>18380000</v>
      </c>
    </row>
    <row r="20" spans="1:14" ht="13.9" customHeight="1" x14ac:dyDescent="0.2">
      <c r="A20" s="37" t="s">
        <v>45</v>
      </c>
      <c r="B20" s="28">
        <v>0</v>
      </c>
      <c r="C20" s="28">
        <v>0</v>
      </c>
      <c r="D20" s="28">
        <v>9</v>
      </c>
      <c r="E20" s="28">
        <v>1</v>
      </c>
      <c r="F20" s="28">
        <v>0</v>
      </c>
      <c r="G20" s="28">
        <v>0</v>
      </c>
      <c r="H20" s="28">
        <v>23</v>
      </c>
      <c r="I20" s="28">
        <v>0</v>
      </c>
      <c r="J20" s="28">
        <v>57</v>
      </c>
      <c r="K20" s="28">
        <v>0</v>
      </c>
      <c r="L20" s="28">
        <v>0</v>
      </c>
      <c r="M20" s="28">
        <v>0</v>
      </c>
      <c r="N20" s="28">
        <v>3120000</v>
      </c>
    </row>
    <row r="21" spans="1:14" ht="13.9" customHeight="1" x14ac:dyDescent="0.2">
      <c r="A21" s="37" t="s">
        <v>46</v>
      </c>
      <c r="B21" s="28">
        <v>0</v>
      </c>
      <c r="C21" s="28">
        <v>0</v>
      </c>
      <c r="D21" s="28">
        <v>5</v>
      </c>
      <c r="E21" s="28">
        <v>0</v>
      </c>
      <c r="F21" s="28">
        <v>1</v>
      </c>
      <c r="G21" s="28">
        <v>0</v>
      </c>
      <c r="H21" s="28">
        <v>63</v>
      </c>
      <c r="I21" s="28">
        <v>0</v>
      </c>
      <c r="J21" s="28">
        <v>133</v>
      </c>
      <c r="K21" s="28">
        <v>0</v>
      </c>
      <c r="L21" s="28">
        <v>889</v>
      </c>
      <c r="M21" s="28">
        <v>0</v>
      </c>
      <c r="N21" s="28">
        <v>17095000</v>
      </c>
    </row>
    <row r="22" spans="1:14" ht="13.9" customHeight="1" x14ac:dyDescent="0.2">
      <c r="A22" s="37" t="s">
        <v>47</v>
      </c>
      <c r="B22" s="28">
        <v>0</v>
      </c>
      <c r="C22" s="28">
        <v>0</v>
      </c>
      <c r="D22" s="28">
        <v>3</v>
      </c>
      <c r="E22" s="28">
        <v>0</v>
      </c>
      <c r="F22" s="28">
        <v>0</v>
      </c>
      <c r="G22" s="28">
        <v>0</v>
      </c>
      <c r="H22" s="28">
        <v>74</v>
      </c>
      <c r="I22" s="28">
        <v>0</v>
      </c>
      <c r="J22" s="28">
        <v>125</v>
      </c>
      <c r="K22" s="28">
        <v>0</v>
      </c>
      <c r="L22" s="28">
        <v>1</v>
      </c>
      <c r="M22" s="28">
        <v>0</v>
      </c>
      <c r="N22" s="28">
        <v>2695000</v>
      </c>
    </row>
    <row r="23" spans="1:14" ht="13.9" customHeight="1" x14ac:dyDescent="0.2">
      <c r="A23" s="37" t="s">
        <v>48</v>
      </c>
      <c r="B23" s="28">
        <v>96</v>
      </c>
      <c r="C23" s="28">
        <v>3394</v>
      </c>
      <c r="D23" s="28">
        <v>6</v>
      </c>
      <c r="E23" s="28">
        <v>1</v>
      </c>
      <c r="F23" s="28">
        <v>8</v>
      </c>
      <c r="G23" s="28">
        <v>1</v>
      </c>
      <c r="H23" s="28">
        <v>55</v>
      </c>
      <c r="I23" s="28">
        <v>6</v>
      </c>
      <c r="J23" s="28">
        <v>114</v>
      </c>
      <c r="K23" s="28">
        <v>9</v>
      </c>
      <c r="L23" s="28">
        <v>26</v>
      </c>
      <c r="M23" s="28">
        <v>2</v>
      </c>
      <c r="N23" s="28">
        <v>3508706</v>
      </c>
    </row>
    <row r="24" spans="1:14" ht="13.9" customHeight="1" x14ac:dyDescent="0.2">
      <c r="A24" s="37" t="s">
        <v>49</v>
      </c>
      <c r="B24" s="28">
        <v>0</v>
      </c>
      <c r="C24" s="28">
        <v>0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</row>
    <row r="25" spans="1:14" ht="13.9" customHeight="1" x14ac:dyDescent="0.2">
      <c r="A25" s="37" t="s">
        <v>50</v>
      </c>
      <c r="B25" s="28">
        <v>5</v>
      </c>
      <c r="C25" s="28">
        <v>115</v>
      </c>
      <c r="D25" s="28">
        <v>1</v>
      </c>
      <c r="E25" s="28">
        <v>0</v>
      </c>
      <c r="F25" s="28">
        <v>0</v>
      </c>
      <c r="G25" s="28">
        <v>0</v>
      </c>
      <c r="H25" s="28">
        <v>7</v>
      </c>
      <c r="I25" s="28">
        <v>0</v>
      </c>
      <c r="J25" s="28">
        <v>14</v>
      </c>
      <c r="K25" s="28">
        <v>0</v>
      </c>
      <c r="L25" s="28">
        <v>37</v>
      </c>
      <c r="M25" s="28">
        <v>0</v>
      </c>
      <c r="N25" s="28">
        <v>1501150</v>
      </c>
    </row>
    <row r="26" spans="1:14" ht="13.9" customHeight="1" x14ac:dyDescent="0.2">
      <c r="A26" s="37" t="s">
        <v>51</v>
      </c>
      <c r="B26" s="28">
        <v>0</v>
      </c>
      <c r="C26" s="28">
        <v>0</v>
      </c>
      <c r="D26" s="28">
        <v>0</v>
      </c>
      <c r="E26" s="28">
        <v>0</v>
      </c>
      <c r="F26" s="28">
        <v>0</v>
      </c>
      <c r="G26" s="28">
        <v>389</v>
      </c>
      <c r="H26" s="28">
        <v>100</v>
      </c>
      <c r="I26" s="28">
        <v>0</v>
      </c>
      <c r="J26" s="28">
        <v>254</v>
      </c>
      <c r="K26" s="28">
        <v>0</v>
      </c>
      <c r="L26" s="28">
        <v>0</v>
      </c>
      <c r="M26" s="28">
        <v>0</v>
      </c>
      <c r="N26" s="28">
        <v>4580000</v>
      </c>
    </row>
    <row r="27" spans="1:14" ht="13.9" customHeight="1" x14ac:dyDescent="0.2">
      <c r="A27" s="37" t="s">
        <v>52</v>
      </c>
      <c r="B27" s="28">
        <v>0</v>
      </c>
      <c r="C27" s="28">
        <v>0</v>
      </c>
      <c r="D27" s="28">
        <v>0</v>
      </c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61</v>
      </c>
      <c r="M27" s="28">
        <v>0</v>
      </c>
      <c r="N27" s="28">
        <v>305000</v>
      </c>
    </row>
    <row r="28" spans="1:14" s="1" customFormat="1" ht="13.9" customHeight="1" x14ac:dyDescent="0.2">
      <c r="A28" s="37" t="s">
        <v>53</v>
      </c>
      <c r="B28" s="28">
        <v>0</v>
      </c>
      <c r="C28" s="28">
        <v>0</v>
      </c>
      <c r="D28" s="28">
        <v>0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</row>
    <row r="29" spans="1:14" s="1" customFormat="1" ht="13.9" customHeight="1" x14ac:dyDescent="0.2">
      <c r="A29" s="38" t="s">
        <v>54</v>
      </c>
      <c r="B29" s="30">
        <v>0</v>
      </c>
      <c r="C29" s="30">
        <v>0</v>
      </c>
      <c r="D29" s="30">
        <v>0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</row>
    <row r="30" spans="1:14" x14ac:dyDescent="0.2"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23"/>
    </row>
    <row r="31" spans="1:14" ht="13.9" customHeight="1" x14ac:dyDescent="0.2">
      <c r="A31" t="s">
        <v>24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</row>
    <row r="32" spans="1:14" x14ac:dyDescent="0.2">
      <c r="A32" t="s">
        <v>13</v>
      </c>
    </row>
  </sheetData>
  <mergeCells count="8">
    <mergeCell ref="N4:N6"/>
    <mergeCell ref="H5:I5"/>
    <mergeCell ref="J5:K5"/>
    <mergeCell ref="A4:A6"/>
    <mergeCell ref="B4:C4"/>
    <mergeCell ref="D4:G4"/>
    <mergeCell ref="H4:K4"/>
    <mergeCell ref="L4:M5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79483-DEEC-4639-B947-C43950143167}">
  <sheetPr>
    <pageSetUpPr fitToPage="1"/>
  </sheetPr>
  <dimension ref="A1:N32"/>
  <sheetViews>
    <sheetView workbookViewId="0">
      <pane xSplit="1" ySplit="6" topLeftCell="B7" activePane="bottomRight" state="frozen"/>
      <selection activeCell="B7" sqref="B7:N7"/>
      <selection pane="topRight" activeCell="B7" sqref="B7:N7"/>
      <selection pane="bottomLeft" activeCell="B7" sqref="B7:N7"/>
      <selection pane="bottomRight" activeCell="B7" sqref="B7:N7"/>
    </sheetView>
  </sheetViews>
  <sheetFormatPr defaultColWidth="9.1640625" defaultRowHeight="12" x14ac:dyDescent="0.2"/>
  <cols>
    <col min="1" max="1" width="32.33203125" customWidth="1"/>
    <col min="2" max="2" width="10.33203125" customWidth="1"/>
    <col min="3" max="3" width="17.83203125" customWidth="1"/>
    <col min="4" max="4" width="9.6640625" customWidth="1"/>
    <col min="5" max="5" width="12.5" customWidth="1"/>
    <col min="6" max="6" width="14.83203125" customWidth="1"/>
    <col min="7" max="8" width="9.83203125" customWidth="1"/>
    <col min="9" max="9" width="13.1640625" customWidth="1"/>
    <col min="10" max="10" width="9.5" customWidth="1"/>
    <col min="11" max="11" width="12.83203125" customWidth="1"/>
    <col min="12" max="12" width="15.5" customWidth="1"/>
    <col min="13" max="13" width="14.5" customWidth="1"/>
    <col min="14" max="14" width="14.1640625" customWidth="1"/>
  </cols>
  <sheetData>
    <row r="1" spans="1:14" s="18" customFormat="1" ht="23.45" customHeight="1" x14ac:dyDescent="0.2">
      <c r="A1" s="24" t="s">
        <v>188</v>
      </c>
      <c r="B1" s="6"/>
      <c r="C1" s="6"/>
      <c r="D1" s="6"/>
      <c r="E1" s="6"/>
      <c r="F1" s="6"/>
      <c r="G1" s="6"/>
      <c r="H1" s="3"/>
      <c r="I1" s="3"/>
      <c r="J1" s="3"/>
      <c r="K1" s="3"/>
      <c r="L1" s="3"/>
      <c r="M1" s="3"/>
      <c r="N1" s="3"/>
    </row>
    <row r="2" spans="1:14" s="18" customFormat="1" ht="17.45" customHeight="1" x14ac:dyDescent="0.2">
      <c r="A2" s="50" t="s">
        <v>82</v>
      </c>
    </row>
    <row r="3" spans="1:14" s="18" customFormat="1" ht="12" customHeight="1" x14ac:dyDescent="0.2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4" s="19" customFormat="1" ht="25.5" customHeight="1" x14ac:dyDescent="0.2">
      <c r="A4" s="80" t="s">
        <v>84</v>
      </c>
      <c r="B4" s="90" t="s">
        <v>85</v>
      </c>
      <c r="C4" s="90"/>
      <c r="D4" s="84" t="s">
        <v>86</v>
      </c>
      <c r="E4" s="85"/>
      <c r="F4" s="85"/>
      <c r="G4" s="83"/>
      <c r="H4" s="90" t="s">
        <v>87</v>
      </c>
      <c r="I4" s="90"/>
      <c r="J4" s="90"/>
      <c r="K4" s="90"/>
      <c r="L4" s="90" t="s">
        <v>88</v>
      </c>
      <c r="M4" s="90"/>
      <c r="N4" s="87" t="s">
        <v>89</v>
      </c>
    </row>
    <row r="5" spans="1:14" s="19" customFormat="1" ht="18" customHeight="1" x14ac:dyDescent="0.2">
      <c r="A5" s="80"/>
      <c r="B5" s="25" t="s">
        <v>26</v>
      </c>
      <c r="C5" s="25" t="s">
        <v>36</v>
      </c>
      <c r="D5" s="26" t="s">
        <v>28</v>
      </c>
      <c r="E5" s="26" t="s">
        <v>29</v>
      </c>
      <c r="F5" s="26" t="s">
        <v>30</v>
      </c>
      <c r="G5" s="26" t="s">
        <v>31</v>
      </c>
      <c r="H5" s="90" t="s">
        <v>90</v>
      </c>
      <c r="I5" s="90"/>
      <c r="J5" s="90" t="s">
        <v>91</v>
      </c>
      <c r="K5" s="90"/>
      <c r="L5" s="90"/>
      <c r="M5" s="90"/>
      <c r="N5" s="78"/>
    </row>
    <row r="6" spans="1:14" s="19" customFormat="1" ht="25.9" customHeight="1" x14ac:dyDescent="0.2">
      <c r="A6" s="93"/>
      <c r="B6" s="34" t="s">
        <v>9</v>
      </c>
      <c r="C6" s="34" t="s">
        <v>10</v>
      </c>
      <c r="D6" s="34" t="s">
        <v>1</v>
      </c>
      <c r="E6" s="34" t="s">
        <v>7</v>
      </c>
      <c r="F6" s="34" t="s">
        <v>5</v>
      </c>
      <c r="G6" s="34" t="s">
        <v>2</v>
      </c>
      <c r="H6" s="35" t="s">
        <v>92</v>
      </c>
      <c r="I6" s="35" t="s">
        <v>93</v>
      </c>
      <c r="J6" s="35" t="s">
        <v>94</v>
      </c>
      <c r="K6" s="35" t="s">
        <v>95</v>
      </c>
      <c r="L6" s="35" t="s">
        <v>92</v>
      </c>
      <c r="M6" s="35" t="s">
        <v>93</v>
      </c>
      <c r="N6" s="94"/>
    </row>
    <row r="7" spans="1:14" s="1" customFormat="1" ht="13.9" customHeight="1" x14ac:dyDescent="0.2">
      <c r="A7" s="47" t="s">
        <v>63</v>
      </c>
      <c r="B7" s="9">
        <v>90</v>
      </c>
      <c r="C7" s="9">
        <v>1100</v>
      </c>
      <c r="D7" s="9">
        <v>53</v>
      </c>
      <c r="E7" s="9">
        <v>0</v>
      </c>
      <c r="F7" s="9">
        <v>10</v>
      </c>
      <c r="G7" s="9">
        <v>498</v>
      </c>
      <c r="H7" s="9">
        <v>1173</v>
      </c>
      <c r="I7" s="9">
        <v>301</v>
      </c>
      <c r="J7" s="9">
        <v>2671</v>
      </c>
      <c r="K7" s="9">
        <v>650</v>
      </c>
      <c r="L7" s="9">
        <v>65</v>
      </c>
      <c r="M7" s="9">
        <v>3</v>
      </c>
      <c r="N7" s="9">
        <v>80165865</v>
      </c>
    </row>
    <row r="8" spans="1:14" s="1" customFormat="1" ht="13.9" customHeight="1" x14ac:dyDescent="0.2">
      <c r="A8" s="37" t="s">
        <v>96</v>
      </c>
      <c r="B8" s="28">
        <v>34</v>
      </c>
      <c r="C8" s="28">
        <v>391</v>
      </c>
      <c r="D8" s="28">
        <v>6</v>
      </c>
      <c r="E8" s="28">
        <v>0</v>
      </c>
      <c r="F8" s="28">
        <v>5</v>
      </c>
      <c r="G8" s="28">
        <v>77</v>
      </c>
      <c r="H8" s="28">
        <v>186</v>
      </c>
      <c r="I8" s="28">
        <v>5</v>
      </c>
      <c r="J8" s="28">
        <v>495</v>
      </c>
      <c r="K8" s="28">
        <v>16</v>
      </c>
      <c r="L8" s="28">
        <v>2</v>
      </c>
      <c r="M8" s="28">
        <v>0</v>
      </c>
      <c r="N8" s="28">
        <v>11740000</v>
      </c>
    </row>
    <row r="9" spans="1:14" ht="13.9" customHeight="1" x14ac:dyDescent="0.2">
      <c r="A9" s="37" t="s">
        <v>97</v>
      </c>
      <c r="B9" s="28">
        <v>2</v>
      </c>
      <c r="C9" s="28">
        <v>34</v>
      </c>
      <c r="D9" s="28">
        <v>3</v>
      </c>
      <c r="E9" s="28">
        <v>0</v>
      </c>
      <c r="F9" s="28">
        <v>1</v>
      </c>
      <c r="G9" s="28">
        <v>34</v>
      </c>
      <c r="H9" s="28">
        <v>8</v>
      </c>
      <c r="I9" s="28">
        <v>0</v>
      </c>
      <c r="J9" s="28">
        <v>21</v>
      </c>
      <c r="K9" s="28">
        <v>0</v>
      </c>
      <c r="L9" s="28">
        <v>0</v>
      </c>
      <c r="M9" s="28">
        <v>0</v>
      </c>
      <c r="N9" s="28">
        <v>1120000</v>
      </c>
    </row>
    <row r="10" spans="1:14" ht="13.9" customHeight="1" x14ac:dyDescent="0.2">
      <c r="A10" s="37" t="s">
        <v>98</v>
      </c>
      <c r="B10" s="28">
        <v>2</v>
      </c>
      <c r="C10" s="28">
        <v>5</v>
      </c>
      <c r="D10" s="28">
        <v>0</v>
      </c>
      <c r="E10" s="28">
        <v>0</v>
      </c>
      <c r="F10" s="28">
        <v>0</v>
      </c>
      <c r="G10" s="28">
        <v>0</v>
      </c>
      <c r="H10" s="28">
        <v>53</v>
      </c>
      <c r="I10" s="28">
        <v>1</v>
      </c>
      <c r="J10" s="28">
        <v>131</v>
      </c>
      <c r="K10" s="28">
        <v>1</v>
      </c>
      <c r="L10" s="28">
        <v>0</v>
      </c>
      <c r="M10" s="28">
        <v>0</v>
      </c>
      <c r="N10" s="28">
        <v>2640000</v>
      </c>
    </row>
    <row r="11" spans="1:14" ht="13.9" customHeight="1" x14ac:dyDescent="0.2">
      <c r="A11" s="37" t="s">
        <v>99</v>
      </c>
      <c r="B11" s="28">
        <v>27</v>
      </c>
      <c r="C11" s="28">
        <v>106</v>
      </c>
      <c r="D11" s="28">
        <v>10</v>
      </c>
      <c r="E11" s="28">
        <v>0</v>
      </c>
      <c r="F11" s="28">
        <v>2</v>
      </c>
      <c r="G11" s="28">
        <v>0</v>
      </c>
      <c r="H11" s="28">
        <v>29</v>
      </c>
      <c r="I11" s="28">
        <v>0</v>
      </c>
      <c r="J11" s="28">
        <v>67</v>
      </c>
      <c r="K11" s="28">
        <v>0</v>
      </c>
      <c r="L11" s="28">
        <v>0</v>
      </c>
      <c r="M11" s="28">
        <v>0</v>
      </c>
      <c r="N11" s="28">
        <v>4230800</v>
      </c>
    </row>
    <row r="12" spans="1:14" ht="13.9" customHeight="1" x14ac:dyDescent="0.2">
      <c r="A12" s="37" t="s">
        <v>100</v>
      </c>
      <c r="B12" s="28">
        <v>0</v>
      </c>
      <c r="C12" s="28">
        <v>0</v>
      </c>
      <c r="D12" s="28">
        <v>8</v>
      </c>
      <c r="E12" s="28">
        <v>0</v>
      </c>
      <c r="F12" s="28">
        <v>0</v>
      </c>
      <c r="G12" s="28">
        <v>0</v>
      </c>
      <c r="H12" s="28">
        <v>9</v>
      </c>
      <c r="I12" s="28">
        <v>0</v>
      </c>
      <c r="J12" s="28">
        <v>19</v>
      </c>
      <c r="K12" s="28">
        <v>0</v>
      </c>
      <c r="L12" s="28">
        <v>0</v>
      </c>
      <c r="M12" s="28">
        <v>0</v>
      </c>
      <c r="N12" s="28">
        <v>1980000</v>
      </c>
    </row>
    <row r="13" spans="1:14" ht="13.9" customHeight="1" x14ac:dyDescent="0.2">
      <c r="A13" s="37" t="s">
        <v>101</v>
      </c>
      <c r="B13" s="28">
        <v>0</v>
      </c>
      <c r="C13" s="28">
        <v>0</v>
      </c>
      <c r="D13" s="28">
        <v>3</v>
      </c>
      <c r="E13" s="28">
        <v>0</v>
      </c>
      <c r="F13" s="28">
        <v>0</v>
      </c>
      <c r="G13" s="28">
        <v>0</v>
      </c>
      <c r="H13" s="28">
        <v>16</v>
      </c>
      <c r="I13" s="28">
        <v>0</v>
      </c>
      <c r="J13" s="28">
        <v>30</v>
      </c>
      <c r="K13" s="28">
        <v>0</v>
      </c>
      <c r="L13" s="28">
        <v>0</v>
      </c>
      <c r="M13" s="28">
        <v>0</v>
      </c>
      <c r="N13" s="28">
        <v>1185000</v>
      </c>
    </row>
    <row r="14" spans="1:14" ht="13.9" customHeight="1" x14ac:dyDescent="0.2">
      <c r="A14" s="37" t="s">
        <v>102</v>
      </c>
      <c r="B14" s="28">
        <v>0</v>
      </c>
      <c r="C14" s="28">
        <v>0</v>
      </c>
      <c r="D14" s="28">
        <v>3</v>
      </c>
      <c r="E14" s="28">
        <v>0</v>
      </c>
      <c r="F14" s="28">
        <v>0</v>
      </c>
      <c r="G14" s="28">
        <v>0</v>
      </c>
      <c r="H14" s="28">
        <v>4</v>
      </c>
      <c r="I14" s="28">
        <v>0</v>
      </c>
      <c r="J14" s="28">
        <v>5</v>
      </c>
      <c r="K14" s="28">
        <v>0</v>
      </c>
      <c r="L14" s="28">
        <v>17</v>
      </c>
      <c r="M14" s="28">
        <v>0</v>
      </c>
      <c r="N14" s="28">
        <v>1040000</v>
      </c>
    </row>
    <row r="15" spans="1:14" ht="13.9" customHeight="1" x14ac:dyDescent="0.2">
      <c r="A15" s="37" t="s">
        <v>103</v>
      </c>
      <c r="B15" s="28">
        <v>0</v>
      </c>
      <c r="C15" s="28">
        <v>0</v>
      </c>
      <c r="D15" s="28">
        <v>2</v>
      </c>
      <c r="E15" s="28">
        <v>0</v>
      </c>
      <c r="F15" s="28">
        <v>0</v>
      </c>
      <c r="G15" s="28">
        <v>0</v>
      </c>
      <c r="H15" s="28">
        <v>1</v>
      </c>
      <c r="I15" s="28">
        <v>1</v>
      </c>
      <c r="J15" s="28">
        <v>4</v>
      </c>
      <c r="K15" s="28">
        <v>6</v>
      </c>
      <c r="L15" s="28">
        <v>1</v>
      </c>
      <c r="M15" s="28">
        <v>0</v>
      </c>
      <c r="N15" s="28">
        <v>180000</v>
      </c>
    </row>
    <row r="16" spans="1:14" ht="13.9" customHeight="1" x14ac:dyDescent="0.2">
      <c r="A16" s="37" t="s">
        <v>104</v>
      </c>
      <c r="B16" s="28">
        <v>0</v>
      </c>
      <c r="C16" s="28">
        <v>0</v>
      </c>
      <c r="D16" s="28">
        <v>5</v>
      </c>
      <c r="E16" s="28">
        <v>0</v>
      </c>
      <c r="F16" s="28">
        <v>0</v>
      </c>
      <c r="G16" s="28">
        <v>0</v>
      </c>
      <c r="H16" s="28">
        <v>10</v>
      </c>
      <c r="I16" s="28">
        <v>0</v>
      </c>
      <c r="J16" s="28">
        <v>27</v>
      </c>
      <c r="K16" s="28">
        <v>0</v>
      </c>
      <c r="L16" s="28">
        <v>0</v>
      </c>
      <c r="M16" s="28">
        <v>0</v>
      </c>
      <c r="N16" s="28">
        <v>1400000</v>
      </c>
    </row>
    <row r="17" spans="1:14" ht="13.9" customHeight="1" x14ac:dyDescent="0.2">
      <c r="A17" s="37" t="s">
        <v>105</v>
      </c>
      <c r="B17" s="28">
        <v>0</v>
      </c>
      <c r="C17" s="28">
        <v>0</v>
      </c>
      <c r="D17" s="28">
        <v>3</v>
      </c>
      <c r="E17" s="28">
        <v>0</v>
      </c>
      <c r="F17" s="28">
        <v>1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25</v>
      </c>
      <c r="M17" s="28">
        <v>0</v>
      </c>
      <c r="N17" s="28">
        <v>1160000</v>
      </c>
    </row>
    <row r="18" spans="1:14" ht="13.9" customHeight="1" x14ac:dyDescent="0.2">
      <c r="A18" s="37" t="s">
        <v>106</v>
      </c>
      <c r="B18" s="28">
        <v>0</v>
      </c>
      <c r="C18" s="28">
        <v>0</v>
      </c>
      <c r="D18" s="28">
        <v>1</v>
      </c>
      <c r="E18" s="28">
        <v>0</v>
      </c>
      <c r="F18" s="28">
        <v>0</v>
      </c>
      <c r="G18" s="28">
        <v>0</v>
      </c>
      <c r="H18" s="28">
        <v>19</v>
      </c>
      <c r="I18" s="28">
        <v>4</v>
      </c>
      <c r="J18" s="28">
        <v>38</v>
      </c>
      <c r="K18" s="28">
        <v>12</v>
      </c>
      <c r="L18" s="28">
        <v>2</v>
      </c>
      <c r="M18" s="28">
        <v>0</v>
      </c>
      <c r="N18" s="28">
        <v>1110000</v>
      </c>
    </row>
    <row r="19" spans="1:14" ht="13.9" customHeight="1" x14ac:dyDescent="0.2">
      <c r="A19" s="37" t="s">
        <v>107</v>
      </c>
      <c r="B19" s="28">
        <v>0</v>
      </c>
      <c r="C19" s="28">
        <v>0</v>
      </c>
      <c r="D19" s="28">
        <v>2</v>
      </c>
      <c r="E19" s="28">
        <v>0</v>
      </c>
      <c r="F19" s="28">
        <v>0</v>
      </c>
      <c r="G19" s="28">
        <v>0</v>
      </c>
      <c r="H19" s="28">
        <v>9</v>
      </c>
      <c r="I19" s="28">
        <v>0</v>
      </c>
      <c r="J19" s="28">
        <v>21</v>
      </c>
      <c r="K19" s="28">
        <v>0</v>
      </c>
      <c r="L19" s="28">
        <v>0</v>
      </c>
      <c r="M19" s="28">
        <v>0</v>
      </c>
      <c r="N19" s="28">
        <v>820000</v>
      </c>
    </row>
    <row r="20" spans="1:14" ht="13.9" customHeight="1" x14ac:dyDescent="0.2">
      <c r="A20" s="37" t="s">
        <v>108</v>
      </c>
      <c r="B20" s="28">
        <v>0</v>
      </c>
      <c r="C20" s="28">
        <v>0</v>
      </c>
      <c r="D20" s="28">
        <v>3</v>
      </c>
      <c r="E20" s="28">
        <v>0</v>
      </c>
      <c r="F20" s="28">
        <v>0</v>
      </c>
      <c r="G20" s="28">
        <v>0</v>
      </c>
      <c r="H20" s="28">
        <v>17</v>
      </c>
      <c r="I20" s="28">
        <v>0</v>
      </c>
      <c r="J20" s="28">
        <v>66</v>
      </c>
      <c r="K20" s="28">
        <v>0</v>
      </c>
      <c r="L20" s="28">
        <v>0</v>
      </c>
      <c r="M20" s="28">
        <v>0</v>
      </c>
      <c r="N20" s="28">
        <v>1920000</v>
      </c>
    </row>
    <row r="21" spans="1:14" ht="13.9" customHeight="1" x14ac:dyDescent="0.2">
      <c r="A21" s="37" t="s">
        <v>109</v>
      </c>
      <c r="B21" s="28">
        <v>0</v>
      </c>
      <c r="C21" s="28">
        <v>0</v>
      </c>
      <c r="D21" s="28">
        <v>0</v>
      </c>
      <c r="E21" s="28">
        <v>0</v>
      </c>
      <c r="F21" s="28">
        <v>0</v>
      </c>
      <c r="G21" s="28">
        <v>0</v>
      </c>
      <c r="H21" s="28">
        <v>5</v>
      </c>
      <c r="I21" s="28">
        <v>0</v>
      </c>
      <c r="J21" s="28">
        <v>10</v>
      </c>
      <c r="K21" s="28">
        <v>0</v>
      </c>
      <c r="L21" s="28">
        <v>1</v>
      </c>
      <c r="M21" s="28">
        <v>0</v>
      </c>
      <c r="N21" s="28">
        <v>210000</v>
      </c>
    </row>
    <row r="22" spans="1:14" ht="13.9" customHeight="1" x14ac:dyDescent="0.2">
      <c r="A22" s="37" t="s">
        <v>110</v>
      </c>
      <c r="B22" s="28">
        <v>0</v>
      </c>
      <c r="C22" s="28">
        <v>0</v>
      </c>
      <c r="D22" s="28">
        <v>0</v>
      </c>
      <c r="E22" s="28">
        <v>0</v>
      </c>
      <c r="F22" s="28">
        <v>0</v>
      </c>
      <c r="G22" s="28">
        <v>0</v>
      </c>
      <c r="H22" s="28">
        <v>5</v>
      </c>
      <c r="I22" s="28">
        <v>0</v>
      </c>
      <c r="J22" s="28">
        <v>11</v>
      </c>
      <c r="K22" s="28">
        <v>0</v>
      </c>
      <c r="L22" s="28">
        <v>14</v>
      </c>
      <c r="M22" s="28">
        <v>0</v>
      </c>
      <c r="N22" s="28">
        <v>270000</v>
      </c>
    </row>
    <row r="23" spans="1:14" ht="13.9" customHeight="1" x14ac:dyDescent="0.2">
      <c r="A23" s="37" t="s">
        <v>111</v>
      </c>
      <c r="B23" s="28">
        <v>15</v>
      </c>
      <c r="C23" s="28">
        <v>547</v>
      </c>
      <c r="D23" s="28">
        <v>3</v>
      </c>
      <c r="E23" s="28">
        <v>0</v>
      </c>
      <c r="F23" s="28">
        <v>1</v>
      </c>
      <c r="G23" s="28">
        <v>374</v>
      </c>
      <c r="H23" s="28">
        <v>785</v>
      </c>
      <c r="I23" s="28">
        <v>290</v>
      </c>
      <c r="J23" s="28">
        <v>1688</v>
      </c>
      <c r="K23" s="28">
        <v>615</v>
      </c>
      <c r="L23" s="28">
        <v>1</v>
      </c>
      <c r="M23" s="28">
        <v>3</v>
      </c>
      <c r="N23" s="28">
        <v>48097265</v>
      </c>
    </row>
    <row r="24" spans="1:14" ht="13.9" customHeight="1" x14ac:dyDescent="0.2">
      <c r="A24" s="37" t="s">
        <v>112</v>
      </c>
      <c r="B24" s="28">
        <v>0</v>
      </c>
      <c r="C24" s="28">
        <v>0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</row>
    <row r="25" spans="1:14" ht="13.9" customHeight="1" x14ac:dyDescent="0.2">
      <c r="A25" s="37" t="s">
        <v>113</v>
      </c>
      <c r="B25" s="28">
        <v>10</v>
      </c>
      <c r="C25" s="28">
        <v>17</v>
      </c>
      <c r="D25" s="28">
        <v>1</v>
      </c>
      <c r="E25" s="28">
        <v>0</v>
      </c>
      <c r="F25" s="28">
        <v>0</v>
      </c>
      <c r="G25" s="28">
        <v>0</v>
      </c>
      <c r="H25" s="28">
        <v>10</v>
      </c>
      <c r="I25" s="28">
        <v>0</v>
      </c>
      <c r="J25" s="28">
        <v>20</v>
      </c>
      <c r="K25" s="28">
        <v>0</v>
      </c>
      <c r="L25" s="28">
        <v>2</v>
      </c>
      <c r="M25" s="28">
        <v>0</v>
      </c>
      <c r="N25" s="28">
        <v>702800</v>
      </c>
    </row>
    <row r="26" spans="1:14" ht="13.9" customHeight="1" x14ac:dyDescent="0.2">
      <c r="A26" s="37" t="s">
        <v>114</v>
      </c>
      <c r="B26" s="28">
        <v>0</v>
      </c>
      <c r="C26" s="28">
        <v>0</v>
      </c>
      <c r="D26" s="28">
        <v>0</v>
      </c>
      <c r="E26" s="28">
        <v>0</v>
      </c>
      <c r="F26" s="28">
        <v>0</v>
      </c>
      <c r="G26" s="28">
        <v>12</v>
      </c>
      <c r="H26" s="28">
        <v>4</v>
      </c>
      <c r="I26" s="28">
        <v>0</v>
      </c>
      <c r="J26" s="28">
        <v>12</v>
      </c>
      <c r="K26" s="28">
        <v>0</v>
      </c>
      <c r="L26" s="28">
        <v>0</v>
      </c>
      <c r="M26" s="28">
        <v>0</v>
      </c>
      <c r="N26" s="28">
        <v>240000</v>
      </c>
    </row>
    <row r="27" spans="1:14" ht="13.9" customHeight="1" x14ac:dyDescent="0.2">
      <c r="A27" s="37" t="s">
        <v>115</v>
      </c>
      <c r="B27" s="28">
        <v>0</v>
      </c>
      <c r="C27" s="28">
        <v>0</v>
      </c>
      <c r="D27" s="28">
        <v>0</v>
      </c>
      <c r="E27" s="28">
        <v>0</v>
      </c>
      <c r="F27" s="28">
        <v>0</v>
      </c>
      <c r="G27" s="28">
        <v>1</v>
      </c>
      <c r="H27" s="28">
        <v>3</v>
      </c>
      <c r="I27" s="28">
        <v>0</v>
      </c>
      <c r="J27" s="28">
        <v>6</v>
      </c>
      <c r="K27" s="28">
        <v>0</v>
      </c>
      <c r="L27" s="28">
        <v>0</v>
      </c>
      <c r="M27" s="28">
        <v>0</v>
      </c>
      <c r="N27" s="28">
        <v>120000</v>
      </c>
    </row>
    <row r="28" spans="1:14" s="1" customFormat="1" ht="13.9" customHeight="1" x14ac:dyDescent="0.2">
      <c r="A28" s="37" t="s">
        <v>116</v>
      </c>
      <c r="B28" s="28">
        <v>0</v>
      </c>
      <c r="C28" s="28">
        <v>0</v>
      </c>
      <c r="D28" s="28">
        <v>0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</row>
    <row r="29" spans="1:14" s="1" customFormat="1" ht="13.9" customHeight="1" x14ac:dyDescent="0.2">
      <c r="A29" s="38" t="s">
        <v>117</v>
      </c>
      <c r="B29" s="30">
        <v>0</v>
      </c>
      <c r="C29" s="30">
        <v>0</v>
      </c>
      <c r="D29" s="30">
        <v>0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</row>
    <row r="30" spans="1:14" x14ac:dyDescent="0.2"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23"/>
    </row>
    <row r="31" spans="1:14" ht="13.9" customHeight="1" x14ac:dyDescent="0.2">
      <c r="A31" t="s">
        <v>24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</row>
    <row r="32" spans="1:14" x14ac:dyDescent="0.2">
      <c r="A32" t="s">
        <v>13</v>
      </c>
    </row>
  </sheetData>
  <mergeCells count="8">
    <mergeCell ref="N4:N6"/>
    <mergeCell ref="H5:I5"/>
    <mergeCell ref="J5:K5"/>
    <mergeCell ref="A4:A6"/>
    <mergeCell ref="B4:C4"/>
    <mergeCell ref="D4:G4"/>
    <mergeCell ref="H4:K4"/>
    <mergeCell ref="L4:M5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2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2BC58-8DDD-49CC-9198-B83AE63E72B2}">
  <sheetPr>
    <pageSetUpPr fitToPage="1"/>
  </sheetPr>
  <dimension ref="A1:N32"/>
  <sheetViews>
    <sheetView workbookViewId="0">
      <pane xSplit="1" ySplit="6" topLeftCell="B7" activePane="bottomRight" state="frozen"/>
      <selection pane="topRight"/>
      <selection pane="bottomLeft"/>
      <selection pane="bottomRight" activeCell="G36" sqref="G36"/>
    </sheetView>
  </sheetViews>
  <sheetFormatPr defaultColWidth="9.1640625" defaultRowHeight="12" x14ac:dyDescent="0.2"/>
  <cols>
    <col min="1" max="1" width="32.33203125" customWidth="1"/>
    <col min="2" max="2" width="10.33203125" customWidth="1"/>
    <col min="3" max="3" width="17.83203125" customWidth="1"/>
    <col min="4" max="4" width="9.6640625" customWidth="1"/>
    <col min="5" max="5" width="12.5" customWidth="1"/>
    <col min="6" max="6" width="14.83203125" customWidth="1"/>
    <col min="7" max="8" width="9.83203125" customWidth="1"/>
    <col min="9" max="9" width="13.1640625" customWidth="1"/>
    <col min="10" max="10" width="9.5" customWidth="1"/>
    <col min="11" max="11" width="12.83203125" customWidth="1"/>
    <col min="12" max="12" width="15.5" customWidth="1"/>
    <col min="13" max="13" width="14.5" customWidth="1"/>
    <col min="14" max="14" width="14.1640625" customWidth="1"/>
  </cols>
  <sheetData>
    <row r="1" spans="1:14" s="18" customFormat="1" ht="23.45" customHeight="1" x14ac:dyDescent="0.2">
      <c r="A1" s="24" t="s">
        <v>188</v>
      </c>
      <c r="B1" s="6"/>
      <c r="C1" s="6"/>
      <c r="D1" s="6"/>
      <c r="E1" s="6"/>
      <c r="F1" s="6"/>
      <c r="G1" s="6"/>
      <c r="H1" s="3"/>
      <c r="I1" s="3"/>
      <c r="J1" s="3"/>
      <c r="K1" s="3"/>
      <c r="L1" s="3"/>
      <c r="M1" s="3"/>
      <c r="N1" s="3"/>
    </row>
    <row r="2" spans="1:14" s="18" customFormat="1" ht="17.45" customHeight="1" x14ac:dyDescent="0.2">
      <c r="A2" s="50" t="s">
        <v>80</v>
      </c>
    </row>
    <row r="3" spans="1:14" s="18" customFormat="1" ht="12" customHeight="1" x14ac:dyDescent="0.2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4" s="19" customFormat="1" ht="25.5" customHeight="1" x14ac:dyDescent="0.2">
      <c r="A4" s="80" t="s">
        <v>84</v>
      </c>
      <c r="B4" s="90" t="s">
        <v>85</v>
      </c>
      <c r="C4" s="90"/>
      <c r="D4" s="84" t="s">
        <v>86</v>
      </c>
      <c r="E4" s="85"/>
      <c r="F4" s="85"/>
      <c r="G4" s="83"/>
      <c r="H4" s="90" t="s">
        <v>87</v>
      </c>
      <c r="I4" s="90"/>
      <c r="J4" s="90"/>
      <c r="K4" s="90"/>
      <c r="L4" s="90" t="s">
        <v>88</v>
      </c>
      <c r="M4" s="90"/>
      <c r="N4" s="87" t="s">
        <v>89</v>
      </c>
    </row>
    <row r="5" spans="1:14" s="19" customFormat="1" ht="18" customHeight="1" x14ac:dyDescent="0.2">
      <c r="A5" s="80"/>
      <c r="B5" s="25" t="s">
        <v>26</v>
      </c>
      <c r="C5" s="25" t="s">
        <v>36</v>
      </c>
      <c r="D5" s="26" t="s">
        <v>28</v>
      </c>
      <c r="E5" s="26" t="s">
        <v>29</v>
      </c>
      <c r="F5" s="26" t="s">
        <v>30</v>
      </c>
      <c r="G5" s="26" t="s">
        <v>31</v>
      </c>
      <c r="H5" s="90" t="s">
        <v>90</v>
      </c>
      <c r="I5" s="90"/>
      <c r="J5" s="90" t="s">
        <v>91</v>
      </c>
      <c r="K5" s="90"/>
      <c r="L5" s="90"/>
      <c r="M5" s="90"/>
      <c r="N5" s="78"/>
    </row>
    <row r="6" spans="1:14" s="19" customFormat="1" ht="25.9" customHeight="1" x14ac:dyDescent="0.2">
      <c r="A6" s="93"/>
      <c r="B6" s="34" t="s">
        <v>9</v>
      </c>
      <c r="C6" s="34" t="s">
        <v>10</v>
      </c>
      <c r="D6" s="34" t="s">
        <v>1</v>
      </c>
      <c r="E6" s="34" t="s">
        <v>7</v>
      </c>
      <c r="F6" s="34" t="s">
        <v>5</v>
      </c>
      <c r="G6" s="34" t="s">
        <v>2</v>
      </c>
      <c r="H6" s="35" t="s">
        <v>92</v>
      </c>
      <c r="I6" s="35" t="s">
        <v>93</v>
      </c>
      <c r="J6" s="35" t="s">
        <v>94</v>
      </c>
      <c r="K6" s="35" t="s">
        <v>95</v>
      </c>
      <c r="L6" s="35" t="s">
        <v>92</v>
      </c>
      <c r="M6" s="35" t="s">
        <v>93</v>
      </c>
      <c r="N6" s="94"/>
    </row>
    <row r="7" spans="1:14" s="1" customFormat="1" ht="13.9" customHeight="1" x14ac:dyDescent="0.2">
      <c r="A7" s="47" t="s">
        <v>63</v>
      </c>
      <c r="B7" s="9">
        <v>271</v>
      </c>
      <c r="C7" s="9">
        <v>3240</v>
      </c>
      <c r="D7" s="9">
        <v>95</v>
      </c>
      <c r="E7" s="9">
        <v>0</v>
      </c>
      <c r="F7" s="9">
        <v>10</v>
      </c>
      <c r="G7" s="9">
        <v>585</v>
      </c>
      <c r="H7" s="9">
        <v>488</v>
      </c>
      <c r="I7" s="9">
        <v>212</v>
      </c>
      <c r="J7" s="9">
        <v>1222</v>
      </c>
      <c r="K7" s="9">
        <v>472</v>
      </c>
      <c r="L7" s="9">
        <v>488</v>
      </c>
      <c r="M7" s="9">
        <v>1580</v>
      </c>
      <c r="N7" s="9">
        <v>69915483</v>
      </c>
    </row>
    <row r="8" spans="1:14" s="1" customFormat="1" ht="13.9" customHeight="1" x14ac:dyDescent="0.2">
      <c r="A8" s="37" t="s">
        <v>96</v>
      </c>
      <c r="B8" s="28">
        <v>33</v>
      </c>
      <c r="C8" s="28">
        <v>137</v>
      </c>
      <c r="D8" s="28">
        <v>11</v>
      </c>
      <c r="E8" s="28">
        <v>0</v>
      </c>
      <c r="F8" s="28">
        <v>1</v>
      </c>
      <c r="G8" s="28">
        <v>0</v>
      </c>
      <c r="H8" s="28">
        <v>36</v>
      </c>
      <c r="I8" s="28">
        <v>0</v>
      </c>
      <c r="J8" s="28">
        <v>86</v>
      </c>
      <c r="K8" s="28">
        <v>0</v>
      </c>
      <c r="L8" s="28">
        <v>1</v>
      </c>
      <c r="M8" s="28">
        <v>0</v>
      </c>
      <c r="N8" s="28">
        <v>4130000</v>
      </c>
    </row>
    <row r="9" spans="1:14" ht="13.9" customHeight="1" x14ac:dyDescent="0.2">
      <c r="A9" s="37" t="s">
        <v>97</v>
      </c>
      <c r="B9" s="28">
        <v>0</v>
      </c>
      <c r="C9" s="28">
        <v>0</v>
      </c>
      <c r="D9" s="28">
        <v>8</v>
      </c>
      <c r="E9" s="28">
        <v>0</v>
      </c>
      <c r="F9" s="28">
        <v>4</v>
      </c>
      <c r="G9" s="28">
        <v>0</v>
      </c>
      <c r="H9" s="28">
        <v>25</v>
      </c>
      <c r="I9" s="28">
        <v>0</v>
      </c>
      <c r="J9" s="28">
        <v>57</v>
      </c>
      <c r="K9" s="28">
        <v>0</v>
      </c>
      <c r="L9" s="28">
        <v>0</v>
      </c>
      <c r="M9" s="28">
        <v>0</v>
      </c>
      <c r="N9" s="28">
        <v>3140000</v>
      </c>
    </row>
    <row r="10" spans="1:14" ht="13.9" customHeight="1" x14ac:dyDescent="0.2">
      <c r="A10" s="37" t="s">
        <v>98</v>
      </c>
      <c r="B10" s="28">
        <v>0</v>
      </c>
      <c r="C10" s="28">
        <v>0</v>
      </c>
      <c r="D10" s="28">
        <v>10</v>
      </c>
      <c r="E10" s="28">
        <v>0</v>
      </c>
      <c r="F10" s="28">
        <v>0</v>
      </c>
      <c r="G10" s="28">
        <v>0</v>
      </c>
      <c r="H10" s="28">
        <v>37</v>
      </c>
      <c r="I10" s="28">
        <v>0</v>
      </c>
      <c r="J10" s="28">
        <v>107</v>
      </c>
      <c r="K10" s="28">
        <v>0</v>
      </c>
      <c r="L10" s="28">
        <v>0</v>
      </c>
      <c r="M10" s="28">
        <v>0</v>
      </c>
      <c r="N10" s="28">
        <v>3940000</v>
      </c>
    </row>
    <row r="11" spans="1:14" ht="13.9" customHeight="1" x14ac:dyDescent="0.2">
      <c r="A11" s="37" t="s">
        <v>99</v>
      </c>
      <c r="B11" s="28">
        <v>47</v>
      </c>
      <c r="C11" s="28">
        <v>221</v>
      </c>
      <c r="D11" s="28">
        <v>21</v>
      </c>
      <c r="E11" s="28">
        <v>0</v>
      </c>
      <c r="F11" s="28">
        <v>1</v>
      </c>
      <c r="G11" s="28">
        <v>0</v>
      </c>
      <c r="H11" s="28">
        <v>48</v>
      </c>
      <c r="I11" s="28">
        <v>3</v>
      </c>
      <c r="J11" s="28">
        <v>140</v>
      </c>
      <c r="K11" s="28">
        <v>11</v>
      </c>
      <c r="L11" s="28">
        <v>0</v>
      </c>
      <c r="M11" s="28">
        <v>0</v>
      </c>
      <c r="N11" s="28">
        <v>8465800</v>
      </c>
    </row>
    <row r="12" spans="1:14" ht="13.9" customHeight="1" x14ac:dyDescent="0.2">
      <c r="A12" s="37" t="s">
        <v>100</v>
      </c>
      <c r="B12" s="28">
        <v>8</v>
      </c>
      <c r="C12" s="28">
        <v>43</v>
      </c>
      <c r="D12" s="28">
        <v>3</v>
      </c>
      <c r="E12" s="28">
        <v>0</v>
      </c>
      <c r="F12" s="28">
        <v>0</v>
      </c>
      <c r="G12" s="28">
        <v>0</v>
      </c>
      <c r="H12" s="28">
        <v>17</v>
      </c>
      <c r="I12" s="28">
        <v>0</v>
      </c>
      <c r="J12" s="28">
        <v>49</v>
      </c>
      <c r="K12" s="28">
        <v>0</v>
      </c>
      <c r="L12" s="28">
        <v>22</v>
      </c>
      <c r="M12" s="28">
        <v>0</v>
      </c>
      <c r="N12" s="28">
        <v>1690000</v>
      </c>
    </row>
    <row r="13" spans="1:14" ht="13.9" customHeight="1" x14ac:dyDescent="0.2">
      <c r="A13" s="37" t="s">
        <v>101</v>
      </c>
      <c r="B13" s="28">
        <v>0</v>
      </c>
      <c r="C13" s="28">
        <v>0</v>
      </c>
      <c r="D13" s="28">
        <v>7</v>
      </c>
      <c r="E13" s="28">
        <v>0</v>
      </c>
      <c r="F13" s="28">
        <v>0</v>
      </c>
      <c r="G13" s="28">
        <v>0</v>
      </c>
      <c r="H13" s="28">
        <v>27</v>
      </c>
      <c r="I13" s="28">
        <v>0</v>
      </c>
      <c r="J13" s="28">
        <v>54</v>
      </c>
      <c r="K13" s="28">
        <v>0</v>
      </c>
      <c r="L13" s="28">
        <v>0</v>
      </c>
      <c r="M13" s="28">
        <v>0</v>
      </c>
      <c r="N13" s="28">
        <v>2470000</v>
      </c>
    </row>
    <row r="14" spans="1:14" ht="13.9" customHeight="1" x14ac:dyDescent="0.2">
      <c r="A14" s="37" t="s">
        <v>102</v>
      </c>
      <c r="B14" s="28">
        <v>0</v>
      </c>
      <c r="C14" s="28">
        <v>0</v>
      </c>
      <c r="D14" s="28">
        <v>4</v>
      </c>
      <c r="E14" s="28">
        <v>0</v>
      </c>
      <c r="F14" s="28">
        <v>0</v>
      </c>
      <c r="G14" s="28">
        <v>0</v>
      </c>
      <c r="H14" s="28">
        <v>8</v>
      </c>
      <c r="I14" s="28">
        <v>1</v>
      </c>
      <c r="J14" s="28">
        <v>24</v>
      </c>
      <c r="K14" s="28">
        <v>6</v>
      </c>
      <c r="L14" s="28">
        <v>39</v>
      </c>
      <c r="M14" s="28">
        <v>3</v>
      </c>
      <c r="N14" s="28">
        <v>2180000</v>
      </c>
    </row>
    <row r="15" spans="1:14" ht="13.9" customHeight="1" x14ac:dyDescent="0.2">
      <c r="A15" s="37" t="s">
        <v>103</v>
      </c>
      <c r="B15" s="28">
        <v>0</v>
      </c>
      <c r="C15" s="28">
        <v>0</v>
      </c>
      <c r="D15" s="28">
        <v>0</v>
      </c>
      <c r="E15" s="28">
        <v>0</v>
      </c>
      <c r="F15" s="28">
        <v>1</v>
      </c>
      <c r="G15" s="28">
        <v>338</v>
      </c>
      <c r="H15" s="28">
        <v>78</v>
      </c>
      <c r="I15" s="28">
        <v>0</v>
      </c>
      <c r="J15" s="28">
        <v>249</v>
      </c>
      <c r="K15" s="28">
        <v>0</v>
      </c>
      <c r="L15" s="28">
        <v>40</v>
      </c>
      <c r="M15" s="28">
        <v>0</v>
      </c>
      <c r="N15" s="28">
        <v>12558900</v>
      </c>
    </row>
    <row r="16" spans="1:14" ht="13.9" customHeight="1" x14ac:dyDescent="0.2">
      <c r="A16" s="37" t="s">
        <v>104</v>
      </c>
      <c r="B16" s="28">
        <v>0</v>
      </c>
      <c r="C16" s="28">
        <v>0</v>
      </c>
      <c r="D16" s="28">
        <v>4</v>
      </c>
      <c r="E16" s="28">
        <v>0</v>
      </c>
      <c r="F16" s="28">
        <v>0</v>
      </c>
      <c r="G16" s="28">
        <v>0</v>
      </c>
      <c r="H16" s="28">
        <v>14</v>
      </c>
      <c r="I16" s="28">
        <v>0</v>
      </c>
      <c r="J16" s="28">
        <v>36</v>
      </c>
      <c r="K16" s="28">
        <v>0</v>
      </c>
      <c r="L16" s="28">
        <v>12</v>
      </c>
      <c r="M16" s="28">
        <v>0</v>
      </c>
      <c r="N16" s="28">
        <v>1580000</v>
      </c>
    </row>
    <row r="17" spans="1:14" ht="13.9" customHeight="1" x14ac:dyDescent="0.2">
      <c r="A17" s="37" t="s">
        <v>105</v>
      </c>
      <c r="B17" s="28">
        <v>0</v>
      </c>
      <c r="C17" s="28">
        <v>0</v>
      </c>
      <c r="D17" s="28">
        <v>6</v>
      </c>
      <c r="E17" s="28">
        <v>0</v>
      </c>
      <c r="F17" s="28">
        <v>0</v>
      </c>
      <c r="G17" s="28">
        <v>0</v>
      </c>
      <c r="H17" s="28">
        <v>5</v>
      </c>
      <c r="I17" s="28">
        <v>0</v>
      </c>
      <c r="J17" s="28">
        <v>12</v>
      </c>
      <c r="K17" s="28">
        <v>0</v>
      </c>
      <c r="L17" s="28">
        <v>79</v>
      </c>
      <c r="M17" s="28">
        <v>0</v>
      </c>
      <c r="N17" s="28">
        <v>2160000</v>
      </c>
    </row>
    <row r="18" spans="1:14" ht="13.9" customHeight="1" x14ac:dyDescent="0.2">
      <c r="A18" s="37" t="s">
        <v>106</v>
      </c>
      <c r="B18" s="28">
        <v>32</v>
      </c>
      <c r="C18" s="28">
        <v>660</v>
      </c>
      <c r="D18" s="28">
        <v>3</v>
      </c>
      <c r="E18" s="28">
        <v>0</v>
      </c>
      <c r="F18" s="28">
        <v>0</v>
      </c>
      <c r="G18" s="28">
        <v>0</v>
      </c>
      <c r="H18" s="28">
        <v>19</v>
      </c>
      <c r="I18" s="28">
        <v>22</v>
      </c>
      <c r="J18" s="28">
        <v>39</v>
      </c>
      <c r="K18" s="28">
        <v>59</v>
      </c>
      <c r="L18" s="28">
        <v>13</v>
      </c>
      <c r="M18" s="28">
        <v>104</v>
      </c>
      <c r="N18" s="28">
        <v>4661000</v>
      </c>
    </row>
    <row r="19" spans="1:14" ht="13.9" customHeight="1" x14ac:dyDescent="0.2">
      <c r="A19" s="37" t="s">
        <v>107</v>
      </c>
      <c r="B19" s="28">
        <v>0</v>
      </c>
      <c r="C19" s="28">
        <v>0</v>
      </c>
      <c r="D19" s="28">
        <v>4</v>
      </c>
      <c r="E19" s="28">
        <v>0</v>
      </c>
      <c r="F19" s="28">
        <v>0</v>
      </c>
      <c r="G19" s="28">
        <v>0</v>
      </c>
      <c r="H19" s="28">
        <v>18</v>
      </c>
      <c r="I19" s="28">
        <v>0</v>
      </c>
      <c r="J19" s="28">
        <v>58</v>
      </c>
      <c r="K19" s="28">
        <v>0</v>
      </c>
      <c r="L19" s="28">
        <v>1</v>
      </c>
      <c r="M19" s="28">
        <v>0</v>
      </c>
      <c r="N19" s="28">
        <v>1845000</v>
      </c>
    </row>
    <row r="20" spans="1:14" ht="13.9" customHeight="1" x14ac:dyDescent="0.2">
      <c r="A20" s="37" t="s">
        <v>108</v>
      </c>
      <c r="B20" s="28">
        <v>0</v>
      </c>
      <c r="C20" s="28">
        <v>0</v>
      </c>
      <c r="D20" s="28">
        <v>4</v>
      </c>
      <c r="E20" s="28">
        <v>0</v>
      </c>
      <c r="F20" s="28">
        <v>0</v>
      </c>
      <c r="G20" s="28">
        <v>0</v>
      </c>
      <c r="H20" s="28">
        <v>16</v>
      </c>
      <c r="I20" s="28">
        <v>0</v>
      </c>
      <c r="J20" s="28">
        <v>40</v>
      </c>
      <c r="K20" s="28">
        <v>0</v>
      </c>
      <c r="L20" s="28">
        <v>0</v>
      </c>
      <c r="M20" s="28">
        <v>0</v>
      </c>
      <c r="N20" s="28">
        <v>1600000</v>
      </c>
    </row>
    <row r="21" spans="1:14" ht="13.9" customHeight="1" x14ac:dyDescent="0.2">
      <c r="A21" s="37" t="s">
        <v>109</v>
      </c>
      <c r="B21" s="28">
        <v>0</v>
      </c>
      <c r="C21" s="28">
        <v>0</v>
      </c>
      <c r="D21" s="28">
        <v>0</v>
      </c>
      <c r="E21" s="28">
        <v>0</v>
      </c>
      <c r="F21" s="28">
        <v>2</v>
      </c>
      <c r="G21" s="28">
        <v>0</v>
      </c>
      <c r="H21" s="28">
        <v>11</v>
      </c>
      <c r="I21" s="28">
        <v>0</v>
      </c>
      <c r="J21" s="28">
        <v>30</v>
      </c>
      <c r="K21" s="28">
        <v>0</v>
      </c>
      <c r="L21" s="28">
        <v>3</v>
      </c>
      <c r="M21" s="28">
        <v>0</v>
      </c>
      <c r="N21" s="28">
        <v>815000</v>
      </c>
    </row>
    <row r="22" spans="1:14" ht="13.9" customHeight="1" x14ac:dyDescent="0.2">
      <c r="A22" s="37" t="s">
        <v>110</v>
      </c>
      <c r="B22" s="28">
        <v>34</v>
      </c>
      <c r="C22" s="28">
        <v>630</v>
      </c>
      <c r="D22" s="28">
        <v>3</v>
      </c>
      <c r="E22" s="28">
        <v>0</v>
      </c>
      <c r="F22" s="28">
        <v>0</v>
      </c>
      <c r="G22" s="28">
        <v>0</v>
      </c>
      <c r="H22" s="28">
        <v>81</v>
      </c>
      <c r="I22" s="28">
        <v>181</v>
      </c>
      <c r="J22" s="28">
        <v>144</v>
      </c>
      <c r="K22" s="28">
        <v>379</v>
      </c>
      <c r="L22" s="28">
        <v>266</v>
      </c>
      <c r="M22" s="28">
        <v>1473</v>
      </c>
      <c r="N22" s="28">
        <v>14001000</v>
      </c>
    </row>
    <row r="23" spans="1:14" ht="13.9" customHeight="1" x14ac:dyDescent="0.2">
      <c r="A23" s="37" t="s">
        <v>111</v>
      </c>
      <c r="B23" s="28">
        <v>117</v>
      </c>
      <c r="C23" s="28">
        <v>1549</v>
      </c>
      <c r="D23" s="28">
        <v>1</v>
      </c>
      <c r="E23" s="28">
        <v>0</v>
      </c>
      <c r="F23" s="28">
        <v>1</v>
      </c>
      <c r="G23" s="28">
        <v>98</v>
      </c>
      <c r="H23" s="28">
        <v>28</v>
      </c>
      <c r="I23" s="28">
        <v>5</v>
      </c>
      <c r="J23" s="28">
        <v>49</v>
      </c>
      <c r="K23" s="28">
        <v>17</v>
      </c>
      <c r="L23" s="28">
        <v>0</v>
      </c>
      <c r="M23" s="28">
        <v>0</v>
      </c>
      <c r="N23" s="28">
        <v>2332783</v>
      </c>
    </row>
    <row r="24" spans="1:14" ht="13.9" customHeight="1" x14ac:dyDescent="0.2">
      <c r="A24" s="37" t="s">
        <v>112</v>
      </c>
      <c r="B24" s="28">
        <v>0</v>
      </c>
      <c r="C24" s="28">
        <v>0</v>
      </c>
      <c r="D24" s="28">
        <v>0</v>
      </c>
      <c r="E24" s="28">
        <v>0</v>
      </c>
      <c r="F24" s="28">
        <v>0</v>
      </c>
      <c r="G24" s="28">
        <v>0</v>
      </c>
      <c r="H24" s="28">
        <v>2</v>
      </c>
      <c r="I24" s="28">
        <v>0</v>
      </c>
      <c r="J24" s="28">
        <v>7</v>
      </c>
      <c r="K24" s="28">
        <v>0</v>
      </c>
      <c r="L24" s="28">
        <v>1</v>
      </c>
      <c r="M24" s="28">
        <v>0</v>
      </c>
      <c r="N24" s="28">
        <v>160000</v>
      </c>
    </row>
    <row r="25" spans="1:14" ht="13.9" customHeight="1" x14ac:dyDescent="0.2">
      <c r="A25" s="37" t="s">
        <v>113</v>
      </c>
      <c r="B25" s="28">
        <v>0</v>
      </c>
      <c r="C25" s="28">
        <v>0</v>
      </c>
      <c r="D25" s="28">
        <v>2</v>
      </c>
      <c r="E25" s="28">
        <v>0</v>
      </c>
      <c r="F25" s="28">
        <v>0</v>
      </c>
      <c r="G25" s="28">
        <v>136</v>
      </c>
      <c r="H25" s="28">
        <v>7</v>
      </c>
      <c r="I25" s="28">
        <v>0</v>
      </c>
      <c r="J25" s="28">
        <v>19</v>
      </c>
      <c r="K25" s="28">
        <v>0</v>
      </c>
      <c r="L25" s="28">
        <v>9</v>
      </c>
      <c r="M25" s="28">
        <v>0</v>
      </c>
      <c r="N25" s="28">
        <v>916000</v>
      </c>
    </row>
    <row r="26" spans="1:14" ht="13.9" customHeight="1" x14ac:dyDescent="0.2">
      <c r="A26" s="37" t="s">
        <v>114</v>
      </c>
      <c r="B26" s="28">
        <v>0</v>
      </c>
      <c r="C26" s="28">
        <v>0</v>
      </c>
      <c r="D26" s="28">
        <v>1</v>
      </c>
      <c r="E26" s="28">
        <v>0</v>
      </c>
      <c r="F26" s="28">
        <v>0</v>
      </c>
      <c r="G26" s="28">
        <v>13</v>
      </c>
      <c r="H26" s="28">
        <v>5</v>
      </c>
      <c r="I26" s="28">
        <v>0</v>
      </c>
      <c r="J26" s="28">
        <v>11</v>
      </c>
      <c r="K26" s="28">
        <v>0</v>
      </c>
      <c r="L26" s="28">
        <v>0</v>
      </c>
      <c r="M26" s="28">
        <v>0</v>
      </c>
      <c r="N26" s="28">
        <v>440000</v>
      </c>
    </row>
    <row r="27" spans="1:14" ht="13.9" customHeight="1" x14ac:dyDescent="0.2">
      <c r="A27" s="37" t="s">
        <v>115</v>
      </c>
      <c r="B27" s="28">
        <v>0</v>
      </c>
      <c r="C27" s="28">
        <v>0</v>
      </c>
      <c r="D27" s="28">
        <v>3</v>
      </c>
      <c r="E27" s="28">
        <v>0</v>
      </c>
      <c r="F27" s="28">
        <v>0</v>
      </c>
      <c r="G27" s="28">
        <v>0</v>
      </c>
      <c r="H27" s="28">
        <v>4</v>
      </c>
      <c r="I27" s="28">
        <v>0</v>
      </c>
      <c r="J27" s="28">
        <v>8</v>
      </c>
      <c r="K27" s="28">
        <v>0</v>
      </c>
      <c r="L27" s="28">
        <v>2</v>
      </c>
      <c r="M27" s="28">
        <v>0</v>
      </c>
      <c r="N27" s="28">
        <v>770000</v>
      </c>
    </row>
    <row r="28" spans="1:14" s="1" customFormat="1" ht="13.9" customHeight="1" x14ac:dyDescent="0.2">
      <c r="A28" s="37" t="s">
        <v>116</v>
      </c>
      <c r="B28" s="28">
        <v>0</v>
      </c>
      <c r="C28" s="28">
        <v>0</v>
      </c>
      <c r="D28" s="28">
        <v>0</v>
      </c>
      <c r="E28" s="28">
        <v>0</v>
      </c>
      <c r="F28" s="28">
        <v>0</v>
      </c>
      <c r="G28" s="28">
        <v>0</v>
      </c>
      <c r="H28" s="28">
        <v>2</v>
      </c>
      <c r="I28" s="28">
        <v>0</v>
      </c>
      <c r="J28" s="28">
        <v>3</v>
      </c>
      <c r="K28" s="28">
        <v>0</v>
      </c>
      <c r="L28" s="28">
        <v>0</v>
      </c>
      <c r="M28" s="28">
        <v>0</v>
      </c>
      <c r="N28" s="28">
        <v>60000</v>
      </c>
    </row>
    <row r="29" spans="1:14" s="1" customFormat="1" ht="13.9" customHeight="1" x14ac:dyDescent="0.2">
      <c r="A29" s="38" t="s">
        <v>117</v>
      </c>
      <c r="B29" s="30">
        <v>0</v>
      </c>
      <c r="C29" s="30">
        <v>0</v>
      </c>
      <c r="D29" s="30">
        <v>0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</row>
    <row r="30" spans="1:14" x14ac:dyDescent="0.2"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23"/>
    </row>
    <row r="31" spans="1:14" ht="13.9" customHeight="1" x14ac:dyDescent="0.2">
      <c r="A31" t="s">
        <v>24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</row>
    <row r="32" spans="1:14" x14ac:dyDescent="0.2">
      <c r="A32" t="s">
        <v>13</v>
      </c>
    </row>
  </sheetData>
  <mergeCells count="8">
    <mergeCell ref="N4:N6"/>
    <mergeCell ref="H5:I5"/>
    <mergeCell ref="J5:K5"/>
    <mergeCell ref="A4:A6"/>
    <mergeCell ref="B4:C4"/>
    <mergeCell ref="D4:G4"/>
    <mergeCell ref="H4:K4"/>
    <mergeCell ref="L4:M5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32"/>
  <sheetViews>
    <sheetView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.1640625" defaultRowHeight="12" x14ac:dyDescent="0.2"/>
  <cols>
    <col min="1" max="1" width="32.33203125" customWidth="1"/>
    <col min="2" max="2" width="10.33203125" customWidth="1"/>
    <col min="3" max="3" width="17.83203125" customWidth="1"/>
    <col min="4" max="4" width="9.6640625" customWidth="1"/>
    <col min="5" max="5" width="12.5" customWidth="1"/>
    <col min="6" max="6" width="14.83203125" customWidth="1"/>
    <col min="7" max="8" width="9.83203125" customWidth="1"/>
    <col min="9" max="9" width="13.1640625" customWidth="1"/>
    <col min="10" max="10" width="9.5" customWidth="1"/>
    <col min="11" max="11" width="12.83203125" customWidth="1"/>
    <col min="12" max="12" width="15.5" customWidth="1"/>
    <col min="13" max="13" width="14.5" customWidth="1"/>
    <col min="14" max="14" width="14.1640625" customWidth="1"/>
  </cols>
  <sheetData>
    <row r="1" spans="1:14" s="18" customFormat="1" ht="23.45" customHeight="1" x14ac:dyDescent="0.2">
      <c r="A1" s="24" t="s">
        <v>188</v>
      </c>
      <c r="B1" s="6"/>
      <c r="C1" s="6"/>
      <c r="D1" s="6"/>
      <c r="E1" s="6"/>
      <c r="F1" s="6"/>
      <c r="G1" s="6"/>
      <c r="H1" s="3"/>
      <c r="I1" s="3"/>
      <c r="J1" s="3"/>
      <c r="K1" s="3"/>
      <c r="L1" s="3"/>
      <c r="M1" s="3"/>
      <c r="N1" s="3"/>
    </row>
    <row r="2" spans="1:14" s="18" customFormat="1" ht="17.45" customHeight="1" x14ac:dyDescent="0.2">
      <c r="A2" s="50" t="s">
        <v>187</v>
      </c>
    </row>
    <row r="3" spans="1:14" s="18" customFormat="1" ht="12" customHeight="1" x14ac:dyDescent="0.2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4" s="19" customFormat="1" ht="25.5" customHeight="1" x14ac:dyDescent="0.2">
      <c r="A4" s="80" t="s">
        <v>84</v>
      </c>
      <c r="B4" s="90" t="s">
        <v>85</v>
      </c>
      <c r="C4" s="90"/>
      <c r="D4" s="84" t="s">
        <v>86</v>
      </c>
      <c r="E4" s="85"/>
      <c r="F4" s="85"/>
      <c r="G4" s="83"/>
      <c r="H4" s="90" t="s">
        <v>87</v>
      </c>
      <c r="I4" s="90"/>
      <c r="J4" s="90"/>
      <c r="K4" s="90"/>
      <c r="L4" s="90" t="s">
        <v>88</v>
      </c>
      <c r="M4" s="90"/>
      <c r="N4" s="87" t="s">
        <v>89</v>
      </c>
    </row>
    <row r="5" spans="1:14" s="19" customFormat="1" ht="18" customHeight="1" x14ac:dyDescent="0.2">
      <c r="A5" s="80"/>
      <c r="B5" s="25" t="s">
        <v>26</v>
      </c>
      <c r="C5" s="25" t="s">
        <v>36</v>
      </c>
      <c r="D5" s="26" t="s">
        <v>28</v>
      </c>
      <c r="E5" s="26" t="s">
        <v>29</v>
      </c>
      <c r="F5" s="26" t="s">
        <v>30</v>
      </c>
      <c r="G5" s="26" t="s">
        <v>31</v>
      </c>
      <c r="H5" s="90" t="s">
        <v>90</v>
      </c>
      <c r="I5" s="90"/>
      <c r="J5" s="90" t="s">
        <v>91</v>
      </c>
      <c r="K5" s="90"/>
      <c r="L5" s="90"/>
      <c r="M5" s="90"/>
      <c r="N5" s="78"/>
    </row>
    <row r="6" spans="1:14" s="19" customFormat="1" ht="25.9" customHeight="1" x14ac:dyDescent="0.2">
      <c r="A6" s="93"/>
      <c r="B6" s="34" t="s">
        <v>9</v>
      </c>
      <c r="C6" s="34" t="s">
        <v>10</v>
      </c>
      <c r="D6" s="34" t="s">
        <v>1</v>
      </c>
      <c r="E6" s="34" t="s">
        <v>7</v>
      </c>
      <c r="F6" s="34" t="s">
        <v>5</v>
      </c>
      <c r="G6" s="34" t="s">
        <v>2</v>
      </c>
      <c r="H6" s="35" t="s">
        <v>92</v>
      </c>
      <c r="I6" s="35" t="s">
        <v>93</v>
      </c>
      <c r="J6" s="35" t="s">
        <v>94</v>
      </c>
      <c r="K6" s="35" t="s">
        <v>95</v>
      </c>
      <c r="L6" s="35" t="s">
        <v>92</v>
      </c>
      <c r="M6" s="35" t="s">
        <v>93</v>
      </c>
      <c r="N6" s="94"/>
    </row>
    <row r="7" spans="1:14" s="1" customFormat="1" ht="13.9" customHeight="1" x14ac:dyDescent="0.2">
      <c r="A7" s="47" t="s">
        <v>63</v>
      </c>
      <c r="B7" s="9">
        <v>76</v>
      </c>
      <c r="C7" s="9">
        <v>856</v>
      </c>
      <c r="D7" s="9">
        <v>95</v>
      </c>
      <c r="E7" s="9">
        <v>0</v>
      </c>
      <c r="F7" s="9">
        <v>10</v>
      </c>
      <c r="G7" s="9">
        <v>101</v>
      </c>
      <c r="H7" s="9">
        <v>290</v>
      </c>
      <c r="I7" s="9">
        <v>28</v>
      </c>
      <c r="J7" s="9">
        <v>771</v>
      </c>
      <c r="K7" s="9">
        <v>81</v>
      </c>
      <c r="L7" s="9">
        <v>107</v>
      </c>
      <c r="M7" s="9">
        <v>9</v>
      </c>
      <c r="N7" s="9">
        <v>36987800</v>
      </c>
    </row>
    <row r="8" spans="1:14" s="1" customFormat="1" ht="13.9" customHeight="1" x14ac:dyDescent="0.2">
      <c r="A8" s="37" t="s">
        <v>96</v>
      </c>
      <c r="B8" s="28">
        <v>28</v>
      </c>
      <c r="C8" s="28">
        <v>329</v>
      </c>
      <c r="D8" s="28">
        <v>14</v>
      </c>
      <c r="E8" s="28">
        <v>0</v>
      </c>
      <c r="F8" s="28">
        <v>5</v>
      </c>
      <c r="G8" s="28">
        <v>0</v>
      </c>
      <c r="H8" s="28">
        <v>21</v>
      </c>
      <c r="I8" s="28">
        <v>1</v>
      </c>
      <c r="J8" s="28">
        <v>64</v>
      </c>
      <c r="K8" s="28">
        <v>2</v>
      </c>
      <c r="L8" s="28">
        <v>11</v>
      </c>
      <c r="M8" s="28">
        <v>0</v>
      </c>
      <c r="N8" s="28">
        <v>4800000</v>
      </c>
    </row>
    <row r="9" spans="1:14" ht="13.9" customHeight="1" x14ac:dyDescent="0.2">
      <c r="A9" s="37" t="s">
        <v>97</v>
      </c>
      <c r="B9" s="28">
        <v>0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17</v>
      </c>
      <c r="I9" s="28">
        <v>0</v>
      </c>
      <c r="J9" s="28">
        <v>41</v>
      </c>
      <c r="K9" s="28">
        <v>0</v>
      </c>
      <c r="L9" s="28">
        <v>0</v>
      </c>
      <c r="M9" s="28">
        <v>0</v>
      </c>
      <c r="N9" s="28">
        <v>820000</v>
      </c>
    </row>
    <row r="10" spans="1:14" ht="13.9" customHeight="1" x14ac:dyDescent="0.2">
      <c r="A10" s="37" t="s">
        <v>98</v>
      </c>
      <c r="B10" s="28">
        <v>0</v>
      </c>
      <c r="C10" s="28">
        <v>0</v>
      </c>
      <c r="D10" s="28">
        <v>9</v>
      </c>
      <c r="E10" s="28">
        <v>0</v>
      </c>
      <c r="F10" s="28">
        <v>0</v>
      </c>
      <c r="G10" s="28">
        <v>0</v>
      </c>
      <c r="H10" s="28">
        <v>38</v>
      </c>
      <c r="I10" s="28">
        <v>0</v>
      </c>
      <c r="J10" s="28">
        <v>126</v>
      </c>
      <c r="K10" s="28">
        <v>0</v>
      </c>
      <c r="L10" s="28">
        <v>0</v>
      </c>
      <c r="M10" s="28">
        <v>0</v>
      </c>
      <c r="N10" s="28">
        <v>4240000</v>
      </c>
    </row>
    <row r="11" spans="1:14" ht="13.9" customHeight="1" x14ac:dyDescent="0.2">
      <c r="A11" s="37" t="s">
        <v>99</v>
      </c>
      <c r="B11" s="28">
        <v>27</v>
      </c>
      <c r="C11" s="28">
        <v>167</v>
      </c>
      <c r="D11" s="28">
        <v>13</v>
      </c>
      <c r="E11" s="28">
        <v>0</v>
      </c>
      <c r="F11" s="28">
        <v>1</v>
      </c>
      <c r="G11" s="28">
        <v>0</v>
      </c>
      <c r="H11" s="28">
        <v>22</v>
      </c>
      <c r="I11" s="28">
        <v>0</v>
      </c>
      <c r="J11" s="28">
        <v>60</v>
      </c>
      <c r="K11" s="28">
        <v>0</v>
      </c>
      <c r="L11" s="28">
        <v>1</v>
      </c>
      <c r="M11" s="28">
        <v>0</v>
      </c>
      <c r="N11" s="28">
        <v>4675800</v>
      </c>
    </row>
    <row r="12" spans="1:14" ht="13.9" customHeight="1" x14ac:dyDescent="0.2">
      <c r="A12" s="37" t="s">
        <v>100</v>
      </c>
      <c r="B12" s="28">
        <v>0</v>
      </c>
      <c r="C12" s="28">
        <v>0</v>
      </c>
      <c r="D12" s="28">
        <v>5</v>
      </c>
      <c r="E12" s="28">
        <v>0</v>
      </c>
      <c r="F12" s="28">
        <v>0</v>
      </c>
      <c r="G12" s="28">
        <v>0</v>
      </c>
      <c r="H12" s="28">
        <v>12</v>
      </c>
      <c r="I12" s="28">
        <v>0</v>
      </c>
      <c r="J12" s="28">
        <v>23</v>
      </c>
      <c r="K12" s="28">
        <v>0</v>
      </c>
      <c r="L12" s="28">
        <v>0</v>
      </c>
      <c r="M12" s="28">
        <v>0</v>
      </c>
      <c r="N12" s="28">
        <v>1460000</v>
      </c>
    </row>
    <row r="13" spans="1:14" ht="13.9" customHeight="1" x14ac:dyDescent="0.2">
      <c r="A13" s="37" t="s">
        <v>101</v>
      </c>
      <c r="B13" s="28">
        <v>0</v>
      </c>
      <c r="C13" s="28">
        <v>0</v>
      </c>
      <c r="D13" s="28">
        <v>11</v>
      </c>
      <c r="E13" s="28">
        <v>0</v>
      </c>
      <c r="F13" s="28">
        <v>0</v>
      </c>
      <c r="G13" s="28">
        <v>0</v>
      </c>
      <c r="H13" s="28">
        <v>33</v>
      </c>
      <c r="I13" s="28">
        <v>0</v>
      </c>
      <c r="J13" s="28">
        <v>75</v>
      </c>
      <c r="K13" s="28">
        <v>0</v>
      </c>
      <c r="L13" s="28">
        <v>1</v>
      </c>
      <c r="M13" s="28">
        <v>0</v>
      </c>
      <c r="N13" s="28">
        <v>3710000</v>
      </c>
    </row>
    <row r="14" spans="1:14" ht="13.9" customHeight="1" x14ac:dyDescent="0.2">
      <c r="A14" s="37" t="s">
        <v>102</v>
      </c>
      <c r="B14" s="28">
        <v>0</v>
      </c>
      <c r="C14" s="28">
        <v>0</v>
      </c>
      <c r="D14" s="28">
        <v>0</v>
      </c>
      <c r="E14" s="28">
        <v>0</v>
      </c>
      <c r="F14" s="28">
        <v>0</v>
      </c>
      <c r="G14" s="28">
        <v>0</v>
      </c>
      <c r="H14" s="28">
        <v>8</v>
      </c>
      <c r="I14" s="28">
        <v>4</v>
      </c>
      <c r="J14" s="28">
        <v>21</v>
      </c>
      <c r="K14" s="28">
        <v>15</v>
      </c>
      <c r="L14" s="28">
        <v>20</v>
      </c>
      <c r="M14" s="28">
        <v>5</v>
      </c>
      <c r="N14" s="28">
        <v>1180000</v>
      </c>
    </row>
    <row r="15" spans="1:14" ht="13.9" customHeight="1" x14ac:dyDescent="0.2">
      <c r="A15" s="37" t="s">
        <v>103</v>
      </c>
      <c r="B15" s="28">
        <v>14</v>
      </c>
      <c r="C15" s="28">
        <v>221</v>
      </c>
      <c r="D15" s="28">
        <v>0</v>
      </c>
      <c r="E15" s="28">
        <v>0</v>
      </c>
      <c r="F15" s="28">
        <v>0</v>
      </c>
      <c r="G15" s="28">
        <v>0</v>
      </c>
      <c r="H15" s="28">
        <v>2</v>
      </c>
      <c r="I15" s="28">
        <v>2</v>
      </c>
      <c r="J15" s="28">
        <v>7</v>
      </c>
      <c r="K15" s="28">
        <v>9</v>
      </c>
      <c r="L15" s="28">
        <v>0</v>
      </c>
      <c r="M15" s="28">
        <v>0</v>
      </c>
      <c r="N15" s="28">
        <v>300000</v>
      </c>
    </row>
    <row r="16" spans="1:14" ht="13.9" customHeight="1" x14ac:dyDescent="0.2">
      <c r="A16" s="37" t="s">
        <v>104</v>
      </c>
      <c r="B16" s="28">
        <v>0</v>
      </c>
      <c r="C16" s="28">
        <v>0</v>
      </c>
      <c r="D16" s="28">
        <v>2</v>
      </c>
      <c r="E16" s="28">
        <v>0</v>
      </c>
      <c r="F16" s="28">
        <v>0</v>
      </c>
      <c r="G16" s="28">
        <v>0</v>
      </c>
      <c r="H16" s="28">
        <v>15</v>
      </c>
      <c r="I16" s="28">
        <v>1</v>
      </c>
      <c r="J16" s="28">
        <v>45</v>
      </c>
      <c r="K16" s="28">
        <v>3</v>
      </c>
      <c r="L16" s="28">
        <v>4</v>
      </c>
      <c r="M16" s="28">
        <v>0</v>
      </c>
      <c r="N16" s="28">
        <v>1380000</v>
      </c>
    </row>
    <row r="17" spans="1:14" ht="13.9" customHeight="1" x14ac:dyDescent="0.2">
      <c r="A17" s="37" t="s">
        <v>105</v>
      </c>
      <c r="B17" s="28">
        <v>0</v>
      </c>
      <c r="C17" s="28">
        <v>0</v>
      </c>
      <c r="D17" s="28">
        <v>10</v>
      </c>
      <c r="E17" s="28">
        <v>0</v>
      </c>
      <c r="F17" s="28">
        <v>2</v>
      </c>
      <c r="G17" s="28">
        <v>99</v>
      </c>
      <c r="H17" s="28">
        <v>1</v>
      </c>
      <c r="I17" s="28">
        <v>0</v>
      </c>
      <c r="J17" s="28">
        <v>5</v>
      </c>
      <c r="K17" s="28">
        <v>0</v>
      </c>
      <c r="L17" s="28">
        <v>41</v>
      </c>
      <c r="M17" s="28">
        <v>0</v>
      </c>
      <c r="N17" s="28">
        <v>2825000</v>
      </c>
    </row>
    <row r="18" spans="1:14" ht="13.9" customHeight="1" x14ac:dyDescent="0.2">
      <c r="A18" s="37" t="s">
        <v>106</v>
      </c>
      <c r="B18" s="28">
        <v>0</v>
      </c>
      <c r="C18" s="28">
        <v>0</v>
      </c>
      <c r="D18" s="28">
        <v>0</v>
      </c>
      <c r="E18" s="28">
        <v>0</v>
      </c>
      <c r="F18" s="28">
        <v>0</v>
      </c>
      <c r="G18" s="28">
        <v>0</v>
      </c>
      <c r="H18" s="28">
        <v>12</v>
      </c>
      <c r="I18" s="28">
        <v>2</v>
      </c>
      <c r="J18" s="28">
        <v>27</v>
      </c>
      <c r="K18" s="28">
        <v>8</v>
      </c>
      <c r="L18" s="28">
        <v>0</v>
      </c>
      <c r="M18" s="28">
        <v>0</v>
      </c>
      <c r="N18" s="28">
        <v>900000</v>
      </c>
    </row>
    <row r="19" spans="1:14" ht="13.9" customHeight="1" x14ac:dyDescent="0.2">
      <c r="A19" s="37" t="s">
        <v>107</v>
      </c>
      <c r="B19" s="28">
        <v>0</v>
      </c>
      <c r="C19" s="28">
        <v>0</v>
      </c>
      <c r="D19" s="28">
        <v>4</v>
      </c>
      <c r="E19" s="28">
        <v>0</v>
      </c>
      <c r="F19" s="28">
        <v>0</v>
      </c>
      <c r="G19" s="28">
        <v>0</v>
      </c>
      <c r="H19" s="28">
        <v>4</v>
      </c>
      <c r="I19" s="28">
        <v>0</v>
      </c>
      <c r="J19" s="28">
        <v>8</v>
      </c>
      <c r="K19" s="28">
        <v>0</v>
      </c>
      <c r="L19" s="28">
        <v>0</v>
      </c>
      <c r="M19" s="28">
        <v>0</v>
      </c>
      <c r="N19" s="28">
        <v>960000</v>
      </c>
    </row>
    <row r="20" spans="1:14" ht="13.9" customHeight="1" x14ac:dyDescent="0.2">
      <c r="A20" s="37" t="s">
        <v>108</v>
      </c>
      <c r="B20" s="28">
        <v>0</v>
      </c>
      <c r="C20" s="28">
        <v>0</v>
      </c>
      <c r="D20" s="28">
        <v>3</v>
      </c>
      <c r="E20" s="28">
        <v>0</v>
      </c>
      <c r="F20" s="28">
        <v>0</v>
      </c>
      <c r="G20" s="28">
        <v>0</v>
      </c>
      <c r="H20" s="28">
        <v>21</v>
      </c>
      <c r="I20" s="28">
        <v>0</v>
      </c>
      <c r="J20" s="28">
        <v>66</v>
      </c>
      <c r="K20" s="28">
        <v>0</v>
      </c>
      <c r="L20" s="28">
        <v>0</v>
      </c>
      <c r="M20" s="28">
        <v>0</v>
      </c>
      <c r="N20" s="28">
        <v>1920000</v>
      </c>
    </row>
    <row r="21" spans="1:14" ht="13.9" customHeight="1" x14ac:dyDescent="0.2">
      <c r="A21" s="37" t="s">
        <v>109</v>
      </c>
      <c r="B21" s="28">
        <v>0</v>
      </c>
      <c r="C21" s="28">
        <v>0</v>
      </c>
      <c r="D21" s="28">
        <v>1</v>
      </c>
      <c r="E21" s="28">
        <v>0</v>
      </c>
      <c r="F21" s="28">
        <v>1</v>
      </c>
      <c r="G21" s="28">
        <v>0</v>
      </c>
      <c r="H21" s="28">
        <v>17</v>
      </c>
      <c r="I21" s="28">
        <v>0</v>
      </c>
      <c r="J21" s="28">
        <v>45</v>
      </c>
      <c r="K21" s="28">
        <v>0</v>
      </c>
      <c r="L21" s="28">
        <v>0</v>
      </c>
      <c r="M21" s="28">
        <v>0</v>
      </c>
      <c r="N21" s="28">
        <v>1200000</v>
      </c>
    </row>
    <row r="22" spans="1:14" ht="13.9" customHeight="1" x14ac:dyDescent="0.2">
      <c r="A22" s="37" t="s">
        <v>110</v>
      </c>
      <c r="B22" s="28">
        <v>0</v>
      </c>
      <c r="C22" s="28">
        <v>0</v>
      </c>
      <c r="D22" s="28">
        <v>0</v>
      </c>
      <c r="E22" s="28">
        <v>0</v>
      </c>
      <c r="F22" s="28">
        <v>0</v>
      </c>
      <c r="G22" s="28">
        <v>0</v>
      </c>
      <c r="H22" s="28">
        <v>2</v>
      </c>
      <c r="I22" s="28">
        <v>8</v>
      </c>
      <c r="J22" s="28">
        <v>3</v>
      </c>
      <c r="K22" s="28">
        <v>19</v>
      </c>
      <c r="L22" s="28">
        <v>1</v>
      </c>
      <c r="M22" s="28">
        <v>3</v>
      </c>
      <c r="N22" s="28">
        <v>490000</v>
      </c>
    </row>
    <row r="23" spans="1:14" ht="13.9" customHeight="1" x14ac:dyDescent="0.2">
      <c r="A23" s="37" t="s">
        <v>111</v>
      </c>
      <c r="B23" s="28">
        <v>7</v>
      </c>
      <c r="C23" s="28">
        <v>139</v>
      </c>
      <c r="D23" s="28">
        <v>13</v>
      </c>
      <c r="E23" s="28">
        <v>0</v>
      </c>
      <c r="F23" s="28">
        <v>0</v>
      </c>
      <c r="G23" s="28">
        <v>0</v>
      </c>
      <c r="H23" s="28">
        <v>42</v>
      </c>
      <c r="I23" s="28">
        <v>10</v>
      </c>
      <c r="J23" s="28">
        <v>98</v>
      </c>
      <c r="K23" s="28">
        <v>25</v>
      </c>
      <c r="L23" s="28">
        <v>3</v>
      </c>
      <c r="M23" s="28">
        <v>1</v>
      </c>
      <c r="N23" s="28">
        <v>2482000</v>
      </c>
    </row>
    <row r="24" spans="1:14" ht="13.9" customHeight="1" x14ac:dyDescent="0.2">
      <c r="A24" s="37" t="s">
        <v>112</v>
      </c>
      <c r="B24" s="28">
        <v>0</v>
      </c>
      <c r="C24" s="28">
        <v>0</v>
      </c>
      <c r="D24" s="28">
        <v>1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200000</v>
      </c>
    </row>
    <row r="25" spans="1:14" ht="13.9" customHeight="1" x14ac:dyDescent="0.2">
      <c r="A25" s="37" t="s">
        <v>113</v>
      </c>
      <c r="B25" s="28">
        <v>0</v>
      </c>
      <c r="C25" s="28">
        <v>0</v>
      </c>
      <c r="D25" s="28">
        <v>0</v>
      </c>
      <c r="E25" s="28">
        <v>0</v>
      </c>
      <c r="F25" s="28">
        <v>0</v>
      </c>
      <c r="G25" s="28">
        <v>0</v>
      </c>
      <c r="H25" s="28">
        <v>16</v>
      </c>
      <c r="I25" s="28">
        <v>0</v>
      </c>
      <c r="J25" s="28">
        <v>30</v>
      </c>
      <c r="K25" s="28">
        <v>0</v>
      </c>
      <c r="L25" s="28">
        <v>11</v>
      </c>
      <c r="M25" s="28">
        <v>0</v>
      </c>
      <c r="N25" s="28">
        <v>845000</v>
      </c>
    </row>
    <row r="26" spans="1:14" ht="13.9" customHeight="1" x14ac:dyDescent="0.2">
      <c r="A26" s="37" t="s">
        <v>114</v>
      </c>
      <c r="B26" s="28">
        <v>0</v>
      </c>
      <c r="C26" s="28">
        <v>0</v>
      </c>
      <c r="D26" s="28">
        <v>8</v>
      </c>
      <c r="E26" s="28">
        <v>0</v>
      </c>
      <c r="F26" s="28">
        <v>1</v>
      </c>
      <c r="G26" s="28">
        <v>2</v>
      </c>
      <c r="H26" s="28">
        <v>2</v>
      </c>
      <c r="I26" s="28">
        <v>0</v>
      </c>
      <c r="J26" s="28">
        <v>12</v>
      </c>
      <c r="K26" s="28">
        <v>0</v>
      </c>
      <c r="L26" s="28">
        <v>1</v>
      </c>
      <c r="M26" s="28">
        <v>0</v>
      </c>
      <c r="N26" s="28">
        <v>2040000</v>
      </c>
    </row>
    <row r="27" spans="1:14" ht="13.9" customHeight="1" x14ac:dyDescent="0.2">
      <c r="A27" s="37" t="s">
        <v>115</v>
      </c>
      <c r="B27" s="28">
        <v>0</v>
      </c>
      <c r="C27" s="28">
        <v>0</v>
      </c>
      <c r="D27" s="28">
        <v>1</v>
      </c>
      <c r="E27" s="28">
        <v>0</v>
      </c>
      <c r="F27" s="28">
        <v>0</v>
      </c>
      <c r="G27" s="28">
        <v>0</v>
      </c>
      <c r="H27" s="28">
        <v>4</v>
      </c>
      <c r="I27" s="28">
        <v>0</v>
      </c>
      <c r="J27" s="28">
        <v>10</v>
      </c>
      <c r="K27" s="28">
        <v>0</v>
      </c>
      <c r="L27" s="28">
        <v>6</v>
      </c>
      <c r="M27" s="28">
        <v>0</v>
      </c>
      <c r="N27" s="28">
        <v>410000</v>
      </c>
    </row>
    <row r="28" spans="1:14" s="1" customFormat="1" ht="13.9" customHeight="1" x14ac:dyDescent="0.2">
      <c r="A28" s="37" t="s">
        <v>116</v>
      </c>
      <c r="B28" s="28">
        <v>0</v>
      </c>
      <c r="C28" s="28">
        <v>0</v>
      </c>
      <c r="D28" s="28">
        <v>0</v>
      </c>
      <c r="E28" s="28">
        <v>0</v>
      </c>
      <c r="F28" s="28">
        <v>0</v>
      </c>
      <c r="G28" s="28">
        <v>0</v>
      </c>
      <c r="H28" s="28">
        <v>1</v>
      </c>
      <c r="I28" s="28">
        <v>0</v>
      </c>
      <c r="J28" s="28">
        <v>5</v>
      </c>
      <c r="K28" s="28">
        <v>0</v>
      </c>
      <c r="L28" s="28">
        <v>7</v>
      </c>
      <c r="M28" s="28">
        <v>0</v>
      </c>
      <c r="N28" s="28">
        <v>150000</v>
      </c>
    </row>
    <row r="29" spans="1:14" s="1" customFormat="1" ht="13.9" customHeight="1" x14ac:dyDescent="0.2">
      <c r="A29" s="38" t="s">
        <v>117</v>
      </c>
      <c r="B29" s="30">
        <v>0</v>
      </c>
      <c r="C29" s="30">
        <v>0</v>
      </c>
      <c r="D29" s="30">
        <v>0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</row>
    <row r="30" spans="1:14" x14ac:dyDescent="0.2"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23"/>
    </row>
    <row r="31" spans="1:14" ht="13.9" customHeight="1" x14ac:dyDescent="0.2">
      <c r="A31" t="s">
        <v>24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</row>
    <row r="32" spans="1:14" x14ac:dyDescent="0.2">
      <c r="A32" t="s">
        <v>13</v>
      </c>
    </row>
  </sheetData>
  <mergeCells count="8">
    <mergeCell ref="N4:N6"/>
    <mergeCell ref="H5:I5"/>
    <mergeCell ref="J5:K5"/>
    <mergeCell ref="A4:A6"/>
    <mergeCell ref="B4:C4"/>
    <mergeCell ref="D4:G4"/>
    <mergeCell ref="H4:K4"/>
    <mergeCell ref="L4:M5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N32"/>
  <sheetViews>
    <sheetView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.1640625" defaultRowHeight="12" x14ac:dyDescent="0.2"/>
  <cols>
    <col min="1" max="1" width="32.33203125" customWidth="1"/>
    <col min="2" max="2" width="10.33203125" customWidth="1"/>
    <col min="3" max="3" width="17.83203125" customWidth="1"/>
    <col min="4" max="4" width="9.6640625" customWidth="1"/>
    <col min="5" max="5" width="12.5" customWidth="1"/>
    <col min="6" max="6" width="14.83203125" customWidth="1"/>
    <col min="7" max="8" width="9.83203125" customWidth="1"/>
    <col min="9" max="9" width="13.1640625" customWidth="1"/>
    <col min="10" max="10" width="9.5" customWidth="1"/>
    <col min="11" max="11" width="12.83203125" customWidth="1"/>
    <col min="12" max="12" width="15.5" customWidth="1"/>
    <col min="13" max="13" width="14.5" customWidth="1"/>
    <col min="14" max="14" width="14.1640625" customWidth="1"/>
  </cols>
  <sheetData>
    <row r="1" spans="1:14" s="18" customFormat="1" ht="23.45" customHeight="1" x14ac:dyDescent="0.2">
      <c r="A1" s="24" t="s">
        <v>188</v>
      </c>
      <c r="B1" s="6"/>
      <c r="C1" s="6"/>
      <c r="D1" s="6"/>
      <c r="E1" s="6"/>
      <c r="F1" s="6"/>
      <c r="G1" s="6"/>
      <c r="H1" s="3"/>
      <c r="I1" s="3"/>
      <c r="J1" s="3"/>
      <c r="K1" s="3"/>
      <c r="L1" s="3"/>
      <c r="M1" s="3"/>
      <c r="N1" s="3"/>
    </row>
    <row r="2" spans="1:14" s="18" customFormat="1" ht="17.45" customHeight="1" x14ac:dyDescent="0.2">
      <c r="A2" s="50" t="s">
        <v>186</v>
      </c>
    </row>
    <row r="3" spans="1:14" s="18" customFormat="1" ht="12" customHeight="1" x14ac:dyDescent="0.2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4" s="19" customFormat="1" ht="25.5" customHeight="1" x14ac:dyDescent="0.2">
      <c r="A4" s="80" t="s">
        <v>84</v>
      </c>
      <c r="B4" s="90" t="s">
        <v>85</v>
      </c>
      <c r="C4" s="90"/>
      <c r="D4" s="84" t="s">
        <v>86</v>
      </c>
      <c r="E4" s="85"/>
      <c r="F4" s="85"/>
      <c r="G4" s="83"/>
      <c r="H4" s="90" t="s">
        <v>87</v>
      </c>
      <c r="I4" s="90"/>
      <c r="J4" s="90"/>
      <c r="K4" s="90"/>
      <c r="L4" s="90" t="s">
        <v>88</v>
      </c>
      <c r="M4" s="90"/>
      <c r="N4" s="87" t="s">
        <v>89</v>
      </c>
    </row>
    <row r="5" spans="1:14" s="19" customFormat="1" ht="18" customHeight="1" x14ac:dyDescent="0.2">
      <c r="A5" s="80"/>
      <c r="B5" s="25" t="s">
        <v>26</v>
      </c>
      <c r="C5" s="25" t="s">
        <v>36</v>
      </c>
      <c r="D5" s="26" t="s">
        <v>28</v>
      </c>
      <c r="E5" s="26" t="s">
        <v>29</v>
      </c>
      <c r="F5" s="26" t="s">
        <v>30</v>
      </c>
      <c r="G5" s="26" t="s">
        <v>31</v>
      </c>
      <c r="H5" s="90" t="s">
        <v>90</v>
      </c>
      <c r="I5" s="90"/>
      <c r="J5" s="90" t="s">
        <v>91</v>
      </c>
      <c r="K5" s="90"/>
      <c r="L5" s="90"/>
      <c r="M5" s="90"/>
      <c r="N5" s="78"/>
    </row>
    <row r="6" spans="1:14" s="19" customFormat="1" ht="25.9" customHeight="1" x14ac:dyDescent="0.2">
      <c r="A6" s="93"/>
      <c r="B6" s="34" t="s">
        <v>9</v>
      </c>
      <c r="C6" s="34" t="s">
        <v>10</v>
      </c>
      <c r="D6" s="34" t="s">
        <v>1</v>
      </c>
      <c r="E6" s="34" t="s">
        <v>7</v>
      </c>
      <c r="F6" s="34" t="s">
        <v>5</v>
      </c>
      <c r="G6" s="34" t="s">
        <v>2</v>
      </c>
      <c r="H6" s="35" t="s">
        <v>92</v>
      </c>
      <c r="I6" s="35" t="s">
        <v>93</v>
      </c>
      <c r="J6" s="35" t="s">
        <v>94</v>
      </c>
      <c r="K6" s="35" t="s">
        <v>95</v>
      </c>
      <c r="L6" s="35" t="s">
        <v>92</v>
      </c>
      <c r="M6" s="35" t="s">
        <v>93</v>
      </c>
      <c r="N6" s="94"/>
    </row>
    <row r="7" spans="1:14" s="1" customFormat="1" ht="13.9" customHeight="1" x14ac:dyDescent="0.2">
      <c r="A7" s="47" t="s">
        <v>63</v>
      </c>
      <c r="B7" s="9">
        <v>111</v>
      </c>
      <c r="C7" s="9">
        <v>1169</v>
      </c>
      <c r="D7" s="9">
        <v>97</v>
      </c>
      <c r="E7" s="9">
        <v>1</v>
      </c>
      <c r="F7" s="9">
        <v>5</v>
      </c>
      <c r="G7" s="9">
        <v>96</v>
      </c>
      <c r="H7" s="9">
        <v>373</v>
      </c>
      <c r="I7" s="9">
        <v>16</v>
      </c>
      <c r="J7" s="9">
        <v>1043</v>
      </c>
      <c r="K7" s="9">
        <v>41</v>
      </c>
      <c r="L7" s="9">
        <v>368</v>
      </c>
      <c r="M7" s="9">
        <v>7</v>
      </c>
      <c r="N7" s="9">
        <v>39342492</v>
      </c>
    </row>
    <row r="8" spans="1:14" s="1" customFormat="1" ht="13.9" customHeight="1" x14ac:dyDescent="0.2">
      <c r="A8" s="37" t="s">
        <v>96</v>
      </c>
      <c r="B8" s="28">
        <v>13</v>
      </c>
      <c r="C8" s="28">
        <v>144</v>
      </c>
      <c r="D8" s="28">
        <v>18</v>
      </c>
      <c r="E8" s="28">
        <v>0</v>
      </c>
      <c r="F8" s="28">
        <v>2</v>
      </c>
      <c r="G8" s="28">
        <v>53</v>
      </c>
      <c r="H8" s="28">
        <v>30</v>
      </c>
      <c r="I8" s="28">
        <v>0</v>
      </c>
      <c r="J8" s="28">
        <v>85</v>
      </c>
      <c r="K8" s="28">
        <v>0</v>
      </c>
      <c r="L8" s="28">
        <v>2</v>
      </c>
      <c r="M8" s="28">
        <v>0</v>
      </c>
      <c r="N8" s="28">
        <v>5500000</v>
      </c>
    </row>
    <row r="9" spans="1:14" ht="13.9" customHeight="1" x14ac:dyDescent="0.2">
      <c r="A9" s="37" t="s">
        <v>97</v>
      </c>
      <c r="B9" s="28">
        <v>0</v>
      </c>
      <c r="C9" s="28">
        <v>0</v>
      </c>
      <c r="D9" s="28">
        <v>9</v>
      </c>
      <c r="E9" s="28">
        <v>0</v>
      </c>
      <c r="F9" s="28">
        <v>1</v>
      </c>
      <c r="G9" s="28">
        <v>0</v>
      </c>
      <c r="H9" s="28">
        <v>16</v>
      </c>
      <c r="I9" s="28">
        <v>0</v>
      </c>
      <c r="J9" s="28">
        <v>44</v>
      </c>
      <c r="K9" s="28">
        <v>0</v>
      </c>
      <c r="L9" s="28">
        <v>75</v>
      </c>
      <c r="M9" s="28">
        <v>0</v>
      </c>
      <c r="N9" s="28">
        <v>3800000</v>
      </c>
    </row>
    <row r="10" spans="1:14" ht="13.9" customHeight="1" x14ac:dyDescent="0.2">
      <c r="A10" s="37" t="s">
        <v>98</v>
      </c>
      <c r="B10" s="28">
        <v>0</v>
      </c>
      <c r="C10" s="28">
        <v>0</v>
      </c>
      <c r="D10" s="28">
        <v>8</v>
      </c>
      <c r="E10" s="28">
        <v>0</v>
      </c>
      <c r="F10" s="28">
        <v>0</v>
      </c>
      <c r="G10" s="28">
        <v>1</v>
      </c>
      <c r="H10" s="28">
        <v>103</v>
      </c>
      <c r="I10" s="28">
        <v>1</v>
      </c>
      <c r="J10" s="28">
        <v>321</v>
      </c>
      <c r="K10" s="28">
        <v>5</v>
      </c>
      <c r="L10" s="28">
        <v>0</v>
      </c>
      <c r="M10" s="28">
        <v>0</v>
      </c>
      <c r="N10" s="28">
        <v>4250000</v>
      </c>
    </row>
    <row r="11" spans="1:14" ht="13.9" customHeight="1" x14ac:dyDescent="0.2">
      <c r="A11" s="37" t="s">
        <v>99</v>
      </c>
      <c r="B11" s="28">
        <v>40</v>
      </c>
      <c r="C11" s="28">
        <v>187</v>
      </c>
      <c r="D11" s="28">
        <v>12</v>
      </c>
      <c r="E11" s="28">
        <v>0</v>
      </c>
      <c r="F11" s="28">
        <v>2</v>
      </c>
      <c r="G11" s="28">
        <v>7</v>
      </c>
      <c r="H11" s="28">
        <v>37</v>
      </c>
      <c r="I11" s="28">
        <v>1</v>
      </c>
      <c r="J11" s="28">
        <v>105</v>
      </c>
      <c r="K11" s="28">
        <v>1</v>
      </c>
      <c r="L11" s="28">
        <v>2</v>
      </c>
      <c r="M11" s="28">
        <v>0</v>
      </c>
      <c r="N11" s="28">
        <v>5647600</v>
      </c>
    </row>
    <row r="12" spans="1:14" ht="13.9" customHeight="1" x14ac:dyDescent="0.2">
      <c r="A12" s="37" t="s">
        <v>100</v>
      </c>
      <c r="B12" s="28">
        <v>3</v>
      </c>
      <c r="C12" s="28">
        <v>20</v>
      </c>
      <c r="D12" s="28">
        <v>4</v>
      </c>
      <c r="E12" s="28">
        <v>0</v>
      </c>
      <c r="F12" s="28">
        <v>0</v>
      </c>
      <c r="G12" s="28">
        <v>0</v>
      </c>
      <c r="H12" s="28">
        <v>8</v>
      </c>
      <c r="I12" s="28">
        <v>0</v>
      </c>
      <c r="J12" s="28">
        <v>33</v>
      </c>
      <c r="K12" s="28">
        <v>0</v>
      </c>
      <c r="L12" s="28">
        <v>13</v>
      </c>
      <c r="M12" s="28">
        <v>0</v>
      </c>
      <c r="N12" s="28">
        <v>1525000</v>
      </c>
    </row>
    <row r="13" spans="1:14" ht="13.9" customHeight="1" x14ac:dyDescent="0.2">
      <c r="A13" s="37" t="s">
        <v>101</v>
      </c>
      <c r="B13" s="28">
        <v>0</v>
      </c>
      <c r="C13" s="28">
        <v>0</v>
      </c>
      <c r="D13" s="28">
        <v>14</v>
      </c>
      <c r="E13" s="28">
        <v>1</v>
      </c>
      <c r="F13" s="28">
        <v>0</v>
      </c>
      <c r="G13" s="28">
        <v>0</v>
      </c>
      <c r="H13" s="28">
        <v>35</v>
      </c>
      <c r="I13" s="28">
        <v>0</v>
      </c>
      <c r="J13" s="28">
        <v>65</v>
      </c>
      <c r="K13" s="28">
        <v>0</v>
      </c>
      <c r="L13" s="28">
        <v>44</v>
      </c>
      <c r="M13" s="28">
        <v>0</v>
      </c>
      <c r="N13" s="28">
        <v>4945000</v>
      </c>
    </row>
    <row r="14" spans="1:14" ht="13.9" customHeight="1" x14ac:dyDescent="0.2">
      <c r="A14" s="37" t="s">
        <v>102</v>
      </c>
      <c r="B14" s="28">
        <v>0</v>
      </c>
      <c r="C14" s="28">
        <v>0</v>
      </c>
      <c r="D14" s="28">
        <v>2</v>
      </c>
      <c r="E14" s="28">
        <v>0</v>
      </c>
      <c r="F14" s="28">
        <v>0</v>
      </c>
      <c r="G14" s="28">
        <v>0</v>
      </c>
      <c r="H14" s="28">
        <v>12</v>
      </c>
      <c r="I14" s="28">
        <v>0</v>
      </c>
      <c r="J14" s="28">
        <v>40</v>
      </c>
      <c r="K14" s="28">
        <v>0</v>
      </c>
      <c r="L14" s="28">
        <v>36</v>
      </c>
      <c r="M14" s="28">
        <v>2</v>
      </c>
      <c r="N14" s="28">
        <v>1920000</v>
      </c>
    </row>
    <row r="15" spans="1:14" ht="13.9" customHeight="1" x14ac:dyDescent="0.2">
      <c r="A15" s="37" t="s">
        <v>103</v>
      </c>
      <c r="B15" s="28">
        <v>13</v>
      </c>
      <c r="C15" s="28">
        <v>124</v>
      </c>
      <c r="D15" s="28">
        <v>0</v>
      </c>
      <c r="E15" s="28">
        <v>0</v>
      </c>
      <c r="F15" s="28">
        <v>0</v>
      </c>
      <c r="G15" s="28">
        <v>0</v>
      </c>
      <c r="H15" s="28">
        <v>5</v>
      </c>
      <c r="I15" s="28">
        <v>1</v>
      </c>
      <c r="J15" s="28">
        <v>12</v>
      </c>
      <c r="K15" s="28">
        <v>2</v>
      </c>
      <c r="L15" s="28">
        <v>1</v>
      </c>
      <c r="M15" s="28">
        <v>0</v>
      </c>
      <c r="N15" s="28">
        <v>280000</v>
      </c>
    </row>
    <row r="16" spans="1:14" ht="13.9" customHeight="1" x14ac:dyDescent="0.2">
      <c r="A16" s="37" t="s">
        <v>104</v>
      </c>
      <c r="B16" s="28">
        <v>0</v>
      </c>
      <c r="C16" s="28">
        <v>0</v>
      </c>
      <c r="D16" s="28">
        <v>1</v>
      </c>
      <c r="E16" s="28">
        <v>0</v>
      </c>
      <c r="F16" s="28">
        <v>0</v>
      </c>
      <c r="G16" s="28">
        <v>0</v>
      </c>
      <c r="H16" s="28">
        <v>27</v>
      </c>
      <c r="I16" s="28">
        <v>0</v>
      </c>
      <c r="J16" s="28">
        <v>87</v>
      </c>
      <c r="K16" s="28">
        <v>0</v>
      </c>
      <c r="L16" s="28">
        <v>0</v>
      </c>
      <c r="M16" s="28">
        <v>0</v>
      </c>
      <c r="N16" s="28">
        <v>1940000</v>
      </c>
    </row>
    <row r="17" spans="1:14" ht="13.9" customHeight="1" x14ac:dyDescent="0.2">
      <c r="A17" s="37" t="s">
        <v>105</v>
      </c>
      <c r="B17" s="28">
        <v>0</v>
      </c>
      <c r="C17" s="28">
        <v>0</v>
      </c>
      <c r="D17" s="28">
        <v>1</v>
      </c>
      <c r="E17" s="28">
        <v>0</v>
      </c>
      <c r="F17" s="28">
        <v>0</v>
      </c>
      <c r="G17" s="28">
        <v>13</v>
      </c>
      <c r="H17" s="28">
        <v>20</v>
      </c>
      <c r="I17" s="28">
        <v>0</v>
      </c>
      <c r="J17" s="28">
        <v>54</v>
      </c>
      <c r="K17" s="28">
        <v>0</v>
      </c>
      <c r="L17" s="28">
        <v>49</v>
      </c>
      <c r="M17" s="28">
        <v>0</v>
      </c>
      <c r="N17" s="28">
        <v>870000</v>
      </c>
    </row>
    <row r="18" spans="1:14" ht="13.9" customHeight="1" x14ac:dyDescent="0.2">
      <c r="A18" s="37" t="s">
        <v>106</v>
      </c>
      <c r="B18" s="28">
        <v>0</v>
      </c>
      <c r="C18" s="28">
        <v>0</v>
      </c>
      <c r="D18" s="28">
        <v>3</v>
      </c>
      <c r="E18" s="28">
        <v>0</v>
      </c>
      <c r="F18" s="28">
        <v>0</v>
      </c>
      <c r="G18" s="28">
        <v>10</v>
      </c>
      <c r="H18" s="28">
        <v>10</v>
      </c>
      <c r="I18" s="28">
        <v>4</v>
      </c>
      <c r="J18" s="28">
        <v>20</v>
      </c>
      <c r="K18" s="28">
        <v>4</v>
      </c>
      <c r="L18" s="28">
        <v>3</v>
      </c>
      <c r="M18" s="28">
        <v>0</v>
      </c>
      <c r="N18" s="28">
        <v>1040000</v>
      </c>
    </row>
    <row r="19" spans="1:14" ht="13.9" customHeight="1" x14ac:dyDescent="0.2">
      <c r="A19" s="37" t="s">
        <v>107</v>
      </c>
      <c r="B19" s="28">
        <v>0</v>
      </c>
      <c r="C19" s="28">
        <v>0</v>
      </c>
      <c r="D19" s="28">
        <v>3</v>
      </c>
      <c r="E19" s="28">
        <v>0</v>
      </c>
      <c r="F19" s="28">
        <v>0</v>
      </c>
      <c r="G19" s="28">
        <v>0</v>
      </c>
      <c r="H19" s="28">
        <v>4</v>
      </c>
      <c r="I19" s="28">
        <v>0</v>
      </c>
      <c r="J19" s="28">
        <v>17</v>
      </c>
      <c r="K19" s="28">
        <v>0</v>
      </c>
      <c r="L19" s="28">
        <v>46</v>
      </c>
      <c r="M19" s="28">
        <v>0</v>
      </c>
      <c r="N19" s="28">
        <v>1170000</v>
      </c>
    </row>
    <row r="20" spans="1:14" ht="13.9" customHeight="1" x14ac:dyDescent="0.2">
      <c r="A20" s="37" t="s">
        <v>108</v>
      </c>
      <c r="B20" s="28">
        <v>0</v>
      </c>
      <c r="C20" s="28">
        <v>0</v>
      </c>
      <c r="D20" s="28">
        <v>3</v>
      </c>
      <c r="E20" s="28">
        <v>0</v>
      </c>
      <c r="F20" s="28">
        <v>0</v>
      </c>
      <c r="G20" s="28">
        <v>0</v>
      </c>
      <c r="H20" s="28">
        <v>20</v>
      </c>
      <c r="I20" s="28">
        <v>1</v>
      </c>
      <c r="J20" s="28">
        <v>51</v>
      </c>
      <c r="K20" s="28">
        <v>2</v>
      </c>
      <c r="L20" s="28">
        <v>0</v>
      </c>
      <c r="M20" s="28">
        <v>0</v>
      </c>
      <c r="N20" s="28">
        <v>1660000</v>
      </c>
    </row>
    <row r="21" spans="1:14" ht="13.9" customHeight="1" x14ac:dyDescent="0.2">
      <c r="A21" s="37" t="s">
        <v>109</v>
      </c>
      <c r="B21" s="28">
        <v>0</v>
      </c>
      <c r="C21" s="28">
        <v>0</v>
      </c>
      <c r="D21" s="28">
        <v>4</v>
      </c>
      <c r="E21" s="28">
        <v>0</v>
      </c>
      <c r="F21" s="28">
        <v>0</v>
      </c>
      <c r="G21" s="28">
        <v>0</v>
      </c>
      <c r="H21" s="28">
        <v>6</v>
      </c>
      <c r="I21" s="28">
        <v>2</v>
      </c>
      <c r="J21" s="28">
        <v>12</v>
      </c>
      <c r="K21" s="28">
        <v>8</v>
      </c>
      <c r="L21" s="28">
        <v>82</v>
      </c>
      <c r="M21" s="28">
        <v>0</v>
      </c>
      <c r="N21" s="28">
        <v>1635000</v>
      </c>
    </row>
    <row r="22" spans="1:14" ht="13.9" customHeight="1" x14ac:dyDescent="0.2">
      <c r="A22" s="37" t="s">
        <v>110</v>
      </c>
      <c r="B22" s="28">
        <v>0</v>
      </c>
      <c r="C22" s="28">
        <v>0</v>
      </c>
      <c r="D22" s="28">
        <v>0</v>
      </c>
      <c r="E22" s="28">
        <v>0</v>
      </c>
      <c r="F22" s="28">
        <v>0</v>
      </c>
      <c r="G22" s="28">
        <v>0</v>
      </c>
      <c r="H22" s="28">
        <v>7</v>
      </c>
      <c r="I22" s="28">
        <v>2</v>
      </c>
      <c r="J22" s="28">
        <v>10</v>
      </c>
      <c r="K22" s="28">
        <v>5</v>
      </c>
      <c r="L22" s="28">
        <v>0</v>
      </c>
      <c r="M22" s="28">
        <v>2</v>
      </c>
      <c r="N22" s="28">
        <v>250000</v>
      </c>
    </row>
    <row r="23" spans="1:14" ht="13.9" customHeight="1" x14ac:dyDescent="0.2">
      <c r="A23" s="37" t="s">
        <v>111</v>
      </c>
      <c r="B23" s="28">
        <v>41</v>
      </c>
      <c r="C23" s="28">
        <v>684</v>
      </c>
      <c r="D23" s="28">
        <v>0</v>
      </c>
      <c r="E23" s="28">
        <v>0</v>
      </c>
      <c r="F23" s="28">
        <v>0</v>
      </c>
      <c r="G23" s="28">
        <v>2</v>
      </c>
      <c r="H23" s="28">
        <v>13</v>
      </c>
      <c r="I23" s="28">
        <v>3</v>
      </c>
      <c r="J23" s="28">
        <v>39</v>
      </c>
      <c r="K23" s="28">
        <v>4</v>
      </c>
      <c r="L23" s="28">
        <v>2</v>
      </c>
      <c r="M23" s="28">
        <v>3</v>
      </c>
      <c r="N23" s="28">
        <v>790892</v>
      </c>
    </row>
    <row r="24" spans="1:14" ht="13.9" customHeight="1" x14ac:dyDescent="0.2">
      <c r="A24" s="37" t="s">
        <v>112</v>
      </c>
      <c r="B24" s="28">
        <v>0</v>
      </c>
      <c r="C24" s="28">
        <v>0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</row>
    <row r="25" spans="1:14" ht="13.9" customHeight="1" x14ac:dyDescent="0.2">
      <c r="A25" s="37" t="s">
        <v>113</v>
      </c>
      <c r="B25" s="28">
        <v>1</v>
      </c>
      <c r="C25" s="28">
        <v>10</v>
      </c>
      <c r="D25" s="28">
        <v>3</v>
      </c>
      <c r="E25" s="28">
        <v>0</v>
      </c>
      <c r="F25" s="28">
        <v>0</v>
      </c>
      <c r="G25" s="28">
        <v>10</v>
      </c>
      <c r="H25" s="28">
        <v>11</v>
      </c>
      <c r="I25" s="28">
        <v>1</v>
      </c>
      <c r="J25" s="28">
        <v>28</v>
      </c>
      <c r="K25" s="28">
        <v>10</v>
      </c>
      <c r="L25" s="28">
        <v>8</v>
      </c>
      <c r="M25" s="28">
        <v>0</v>
      </c>
      <c r="N25" s="28">
        <v>1305000</v>
      </c>
    </row>
    <row r="26" spans="1:14" ht="13.9" customHeight="1" x14ac:dyDescent="0.2">
      <c r="A26" s="37" t="s">
        <v>114</v>
      </c>
      <c r="B26" s="28">
        <v>0</v>
      </c>
      <c r="C26" s="28">
        <v>0</v>
      </c>
      <c r="D26" s="28">
        <v>12</v>
      </c>
      <c r="E26" s="28">
        <v>0</v>
      </c>
      <c r="F26" s="28">
        <v>0</v>
      </c>
      <c r="G26" s="28">
        <v>0</v>
      </c>
      <c r="H26" s="28">
        <v>2</v>
      </c>
      <c r="I26" s="28">
        <v>0</v>
      </c>
      <c r="J26" s="28">
        <v>6</v>
      </c>
      <c r="K26" s="28">
        <v>0</v>
      </c>
      <c r="L26" s="28">
        <v>1</v>
      </c>
      <c r="M26" s="28">
        <v>0</v>
      </c>
      <c r="N26" s="28">
        <v>520000</v>
      </c>
    </row>
    <row r="27" spans="1:14" ht="13.9" customHeight="1" x14ac:dyDescent="0.2">
      <c r="A27" s="37" t="s">
        <v>115</v>
      </c>
      <c r="B27" s="28">
        <v>0</v>
      </c>
      <c r="C27" s="28">
        <v>0</v>
      </c>
      <c r="D27" s="28">
        <v>0</v>
      </c>
      <c r="E27" s="28">
        <v>0</v>
      </c>
      <c r="F27" s="28">
        <v>0</v>
      </c>
      <c r="G27" s="28">
        <v>0</v>
      </c>
      <c r="H27" s="28">
        <v>5</v>
      </c>
      <c r="I27" s="28">
        <v>0</v>
      </c>
      <c r="J27" s="28">
        <v>11</v>
      </c>
      <c r="K27" s="28">
        <v>0</v>
      </c>
      <c r="L27" s="28">
        <v>0</v>
      </c>
      <c r="M27" s="28">
        <v>0</v>
      </c>
      <c r="N27" s="28">
        <v>220000</v>
      </c>
    </row>
    <row r="28" spans="1:14" s="1" customFormat="1" ht="13.9" customHeight="1" x14ac:dyDescent="0.2">
      <c r="A28" s="37" t="s">
        <v>116</v>
      </c>
      <c r="B28" s="28">
        <v>0</v>
      </c>
      <c r="C28" s="28">
        <v>0</v>
      </c>
      <c r="D28" s="28">
        <v>0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</row>
    <row r="29" spans="1:14" s="1" customFormat="1" ht="13.9" customHeight="1" x14ac:dyDescent="0.2">
      <c r="A29" s="38" t="s">
        <v>117</v>
      </c>
      <c r="B29" s="30">
        <v>0</v>
      </c>
      <c r="C29" s="30">
        <v>0</v>
      </c>
      <c r="D29" s="30">
        <v>0</v>
      </c>
      <c r="E29" s="30">
        <v>0</v>
      </c>
      <c r="F29" s="30">
        <v>0</v>
      </c>
      <c r="G29" s="30">
        <v>0</v>
      </c>
      <c r="H29" s="30">
        <v>2</v>
      </c>
      <c r="I29" s="30">
        <v>0</v>
      </c>
      <c r="J29" s="30">
        <v>3</v>
      </c>
      <c r="K29" s="30">
        <v>0</v>
      </c>
      <c r="L29" s="30">
        <v>4</v>
      </c>
      <c r="M29" s="30">
        <v>0</v>
      </c>
      <c r="N29" s="30">
        <v>74000</v>
      </c>
    </row>
    <row r="30" spans="1:14" x14ac:dyDescent="0.2"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23"/>
    </row>
    <row r="31" spans="1:14" ht="13.9" customHeight="1" x14ac:dyDescent="0.2">
      <c r="A31" t="s">
        <v>24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</row>
    <row r="32" spans="1:14" x14ac:dyDescent="0.2">
      <c r="A32" t="s">
        <v>13</v>
      </c>
    </row>
  </sheetData>
  <mergeCells count="8">
    <mergeCell ref="N4:N6"/>
    <mergeCell ref="H5:I5"/>
    <mergeCell ref="J5:K5"/>
    <mergeCell ref="A4:A6"/>
    <mergeCell ref="B4:C4"/>
    <mergeCell ref="D4:G4"/>
    <mergeCell ref="H4:K4"/>
    <mergeCell ref="L4:M5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N32"/>
  <sheetViews>
    <sheetView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.1640625" defaultRowHeight="12" x14ac:dyDescent="0.2"/>
  <cols>
    <col min="1" max="1" width="32.33203125" customWidth="1"/>
    <col min="2" max="2" width="10.33203125" customWidth="1"/>
    <col min="3" max="3" width="17.83203125" customWidth="1"/>
    <col min="4" max="4" width="9.6640625" customWidth="1"/>
    <col min="5" max="5" width="12.5" customWidth="1"/>
    <col min="6" max="6" width="14.83203125" customWidth="1"/>
    <col min="7" max="8" width="9.83203125" customWidth="1"/>
    <col min="9" max="9" width="13.1640625" customWidth="1"/>
    <col min="10" max="10" width="9.5" customWidth="1"/>
    <col min="11" max="11" width="12.83203125" customWidth="1"/>
    <col min="12" max="12" width="15.5" customWidth="1"/>
    <col min="13" max="13" width="14.5" customWidth="1"/>
    <col min="14" max="14" width="14.1640625" customWidth="1"/>
  </cols>
  <sheetData>
    <row r="1" spans="1:14" s="18" customFormat="1" ht="23.45" customHeight="1" x14ac:dyDescent="0.2">
      <c r="A1" s="24" t="s">
        <v>188</v>
      </c>
      <c r="B1" s="6"/>
      <c r="C1" s="6"/>
      <c r="D1" s="6"/>
      <c r="E1" s="6"/>
      <c r="F1" s="6"/>
      <c r="G1" s="6"/>
      <c r="H1" s="3"/>
      <c r="I1" s="3"/>
      <c r="J1" s="3"/>
      <c r="K1" s="3"/>
      <c r="L1" s="3"/>
      <c r="M1" s="3"/>
      <c r="N1" s="3"/>
    </row>
    <row r="2" spans="1:14" s="18" customFormat="1" ht="17.45" customHeight="1" x14ac:dyDescent="0.2">
      <c r="A2" s="50" t="s">
        <v>185</v>
      </c>
    </row>
    <row r="3" spans="1:14" s="18" customFormat="1" ht="12" customHeight="1" x14ac:dyDescent="0.2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4" s="19" customFormat="1" ht="25.5" customHeight="1" x14ac:dyDescent="0.2">
      <c r="A4" s="80" t="s">
        <v>84</v>
      </c>
      <c r="B4" s="90" t="s">
        <v>85</v>
      </c>
      <c r="C4" s="90"/>
      <c r="D4" s="84" t="s">
        <v>86</v>
      </c>
      <c r="E4" s="85"/>
      <c r="F4" s="85"/>
      <c r="G4" s="83"/>
      <c r="H4" s="90" t="s">
        <v>87</v>
      </c>
      <c r="I4" s="90"/>
      <c r="J4" s="90"/>
      <c r="K4" s="90"/>
      <c r="L4" s="90" t="s">
        <v>88</v>
      </c>
      <c r="M4" s="90"/>
      <c r="N4" s="87" t="s">
        <v>89</v>
      </c>
    </row>
    <row r="5" spans="1:14" s="19" customFormat="1" ht="18" customHeight="1" x14ac:dyDescent="0.2">
      <c r="A5" s="80"/>
      <c r="B5" s="25" t="s">
        <v>26</v>
      </c>
      <c r="C5" s="25" t="s">
        <v>36</v>
      </c>
      <c r="D5" s="26" t="s">
        <v>28</v>
      </c>
      <c r="E5" s="26" t="s">
        <v>29</v>
      </c>
      <c r="F5" s="26" t="s">
        <v>30</v>
      </c>
      <c r="G5" s="26" t="s">
        <v>31</v>
      </c>
      <c r="H5" s="90" t="s">
        <v>90</v>
      </c>
      <c r="I5" s="90"/>
      <c r="J5" s="90" t="s">
        <v>91</v>
      </c>
      <c r="K5" s="90"/>
      <c r="L5" s="90"/>
      <c r="M5" s="90"/>
      <c r="N5" s="78"/>
    </row>
    <row r="6" spans="1:14" s="19" customFormat="1" ht="25.9" customHeight="1" x14ac:dyDescent="0.2">
      <c r="A6" s="93"/>
      <c r="B6" s="34" t="s">
        <v>9</v>
      </c>
      <c r="C6" s="34" t="s">
        <v>10</v>
      </c>
      <c r="D6" s="34" t="s">
        <v>1</v>
      </c>
      <c r="E6" s="34" t="s">
        <v>7</v>
      </c>
      <c r="F6" s="34" t="s">
        <v>5</v>
      </c>
      <c r="G6" s="34" t="s">
        <v>2</v>
      </c>
      <c r="H6" s="35" t="s">
        <v>92</v>
      </c>
      <c r="I6" s="35" t="s">
        <v>93</v>
      </c>
      <c r="J6" s="35" t="s">
        <v>94</v>
      </c>
      <c r="K6" s="35" t="s">
        <v>95</v>
      </c>
      <c r="L6" s="35" t="s">
        <v>92</v>
      </c>
      <c r="M6" s="35" t="s">
        <v>93</v>
      </c>
      <c r="N6" s="94"/>
    </row>
    <row r="7" spans="1:14" s="1" customFormat="1" ht="13.9" customHeight="1" x14ac:dyDescent="0.2">
      <c r="A7" s="47" t="s">
        <v>63</v>
      </c>
      <c r="B7" s="9">
        <v>42</v>
      </c>
      <c r="C7" s="9">
        <v>156</v>
      </c>
      <c r="D7" s="9">
        <v>90</v>
      </c>
      <c r="E7" s="9">
        <v>0</v>
      </c>
      <c r="F7" s="9">
        <v>18</v>
      </c>
      <c r="G7" s="9">
        <v>0</v>
      </c>
      <c r="H7" s="9">
        <v>242</v>
      </c>
      <c r="I7" s="9">
        <v>18</v>
      </c>
      <c r="J7" s="9">
        <v>624</v>
      </c>
      <c r="K7" s="9">
        <v>90</v>
      </c>
      <c r="L7" s="9">
        <v>108</v>
      </c>
      <c r="M7" s="9">
        <v>8</v>
      </c>
      <c r="N7" s="9">
        <v>34773436</v>
      </c>
    </row>
    <row r="8" spans="1:14" s="1" customFormat="1" ht="13.9" customHeight="1" x14ac:dyDescent="0.2">
      <c r="A8" s="37" t="s">
        <v>96</v>
      </c>
      <c r="B8" s="28">
        <v>3</v>
      </c>
      <c r="C8" s="28">
        <v>0</v>
      </c>
      <c r="D8" s="28">
        <v>5</v>
      </c>
      <c r="E8" s="28">
        <v>0</v>
      </c>
      <c r="F8" s="28">
        <v>4</v>
      </c>
      <c r="G8" s="28">
        <v>0</v>
      </c>
      <c r="H8" s="28">
        <v>32</v>
      </c>
      <c r="I8" s="28">
        <v>0</v>
      </c>
      <c r="J8" s="28">
        <v>92</v>
      </c>
      <c r="K8" s="28">
        <v>1</v>
      </c>
      <c r="L8" s="28">
        <v>0</v>
      </c>
      <c r="M8" s="28">
        <v>0</v>
      </c>
      <c r="N8" s="28">
        <v>3260000</v>
      </c>
    </row>
    <row r="9" spans="1:14" ht="13.9" customHeight="1" x14ac:dyDescent="0.2">
      <c r="A9" s="37" t="s">
        <v>97</v>
      </c>
      <c r="B9" s="28">
        <v>0</v>
      </c>
      <c r="C9" s="28">
        <v>0</v>
      </c>
      <c r="D9" s="28">
        <v>20</v>
      </c>
      <c r="E9" s="28">
        <v>0</v>
      </c>
      <c r="F9" s="28">
        <v>2</v>
      </c>
      <c r="G9" s="28">
        <v>0</v>
      </c>
      <c r="H9" s="28">
        <v>18</v>
      </c>
      <c r="I9" s="28">
        <v>0</v>
      </c>
      <c r="J9" s="28">
        <v>32</v>
      </c>
      <c r="K9" s="28">
        <v>0</v>
      </c>
      <c r="L9" s="28">
        <v>1</v>
      </c>
      <c r="M9" s="28">
        <v>0</v>
      </c>
      <c r="N9" s="28">
        <v>4850000</v>
      </c>
    </row>
    <row r="10" spans="1:14" ht="13.9" customHeight="1" x14ac:dyDescent="0.2">
      <c r="A10" s="37" t="s">
        <v>98</v>
      </c>
      <c r="B10" s="28">
        <v>0</v>
      </c>
      <c r="C10" s="28">
        <v>0</v>
      </c>
      <c r="D10" s="28">
        <v>3</v>
      </c>
      <c r="E10" s="28">
        <v>0</v>
      </c>
      <c r="F10" s="28">
        <v>4</v>
      </c>
      <c r="G10" s="28">
        <v>0</v>
      </c>
      <c r="H10" s="28">
        <v>26</v>
      </c>
      <c r="I10" s="28">
        <v>4</v>
      </c>
      <c r="J10" s="28">
        <v>86</v>
      </c>
      <c r="K10" s="28">
        <v>15</v>
      </c>
      <c r="L10" s="28">
        <v>0</v>
      </c>
      <c r="M10" s="28">
        <v>0</v>
      </c>
      <c r="N10" s="28">
        <v>2620000</v>
      </c>
    </row>
    <row r="11" spans="1:14" ht="13.9" customHeight="1" x14ac:dyDescent="0.2">
      <c r="A11" s="37" t="s">
        <v>99</v>
      </c>
      <c r="B11" s="28">
        <v>38</v>
      </c>
      <c r="C11" s="28">
        <v>154</v>
      </c>
      <c r="D11" s="28">
        <v>9</v>
      </c>
      <c r="E11" s="28">
        <v>0</v>
      </c>
      <c r="F11" s="28">
        <v>6</v>
      </c>
      <c r="G11" s="28">
        <v>0</v>
      </c>
      <c r="H11" s="28">
        <v>47</v>
      </c>
      <c r="I11" s="28">
        <v>0</v>
      </c>
      <c r="J11" s="28">
        <v>108</v>
      </c>
      <c r="K11" s="28">
        <v>0</v>
      </c>
      <c r="L11" s="28">
        <v>0</v>
      </c>
      <c r="M11" s="28">
        <v>0</v>
      </c>
      <c r="N11" s="28">
        <v>5145600</v>
      </c>
    </row>
    <row r="12" spans="1:14" ht="13.9" customHeight="1" x14ac:dyDescent="0.2">
      <c r="A12" s="37" t="s">
        <v>100</v>
      </c>
      <c r="B12" s="28">
        <v>0</v>
      </c>
      <c r="C12" s="28">
        <v>0</v>
      </c>
      <c r="D12" s="28">
        <v>11</v>
      </c>
      <c r="E12" s="28">
        <v>0</v>
      </c>
      <c r="F12" s="28">
        <v>0</v>
      </c>
      <c r="G12" s="28">
        <v>0</v>
      </c>
      <c r="H12" s="28">
        <v>1</v>
      </c>
      <c r="I12" s="28">
        <v>0</v>
      </c>
      <c r="J12" s="28">
        <v>16</v>
      </c>
      <c r="K12" s="28">
        <v>0</v>
      </c>
      <c r="L12" s="28">
        <v>0</v>
      </c>
      <c r="M12" s="28">
        <v>0</v>
      </c>
      <c r="N12" s="28">
        <v>2505000</v>
      </c>
    </row>
    <row r="13" spans="1:14" ht="13.9" customHeight="1" x14ac:dyDescent="0.2">
      <c r="A13" s="37" t="s">
        <v>101</v>
      </c>
      <c r="B13" s="28">
        <v>0</v>
      </c>
      <c r="C13" s="28">
        <v>0</v>
      </c>
      <c r="D13" s="28">
        <v>12</v>
      </c>
      <c r="E13" s="28">
        <v>0</v>
      </c>
      <c r="F13" s="28">
        <v>1</v>
      </c>
      <c r="G13" s="28">
        <v>0</v>
      </c>
      <c r="H13" s="28">
        <v>29</v>
      </c>
      <c r="I13" s="28">
        <v>0</v>
      </c>
      <c r="J13" s="28">
        <v>69</v>
      </c>
      <c r="K13" s="28">
        <v>15</v>
      </c>
      <c r="L13" s="28">
        <v>24</v>
      </c>
      <c r="M13" s="28">
        <v>3</v>
      </c>
      <c r="N13" s="28">
        <v>4315000</v>
      </c>
    </row>
    <row r="14" spans="1:14" ht="13.9" customHeight="1" x14ac:dyDescent="0.2">
      <c r="A14" s="37" t="s">
        <v>102</v>
      </c>
      <c r="B14" s="28">
        <v>0</v>
      </c>
      <c r="C14" s="28">
        <v>0</v>
      </c>
      <c r="D14" s="28">
        <v>1</v>
      </c>
      <c r="E14" s="28">
        <v>0</v>
      </c>
      <c r="F14" s="28">
        <v>0</v>
      </c>
      <c r="G14" s="28">
        <v>0</v>
      </c>
      <c r="H14" s="28">
        <v>3</v>
      </c>
      <c r="I14" s="28">
        <v>2</v>
      </c>
      <c r="J14" s="28">
        <v>20</v>
      </c>
      <c r="K14" s="28">
        <v>3</v>
      </c>
      <c r="L14" s="28">
        <v>26</v>
      </c>
      <c r="M14" s="28">
        <v>3</v>
      </c>
      <c r="N14" s="28">
        <v>1080000</v>
      </c>
    </row>
    <row r="15" spans="1:14" ht="13.9" customHeight="1" x14ac:dyDescent="0.2">
      <c r="A15" s="37" t="s">
        <v>103</v>
      </c>
      <c r="B15" s="28">
        <v>0</v>
      </c>
      <c r="C15" s="28">
        <v>0</v>
      </c>
      <c r="D15" s="28">
        <v>2</v>
      </c>
      <c r="E15" s="28">
        <v>0</v>
      </c>
      <c r="F15" s="28">
        <v>0</v>
      </c>
      <c r="G15" s="28">
        <v>0</v>
      </c>
      <c r="H15" s="28">
        <v>8</v>
      </c>
      <c r="I15" s="28">
        <v>0</v>
      </c>
      <c r="J15" s="28">
        <v>22</v>
      </c>
      <c r="K15" s="28">
        <v>0</v>
      </c>
      <c r="L15" s="28">
        <v>0</v>
      </c>
      <c r="M15" s="28">
        <v>0</v>
      </c>
      <c r="N15" s="28">
        <v>420000</v>
      </c>
    </row>
    <row r="16" spans="1:14" ht="13.9" customHeight="1" x14ac:dyDescent="0.2">
      <c r="A16" s="37" t="s">
        <v>104</v>
      </c>
      <c r="B16" s="28">
        <v>0</v>
      </c>
      <c r="C16" s="28">
        <v>0</v>
      </c>
      <c r="D16" s="28">
        <v>2</v>
      </c>
      <c r="E16" s="28">
        <v>0</v>
      </c>
      <c r="F16" s="28">
        <v>0</v>
      </c>
      <c r="G16" s="28">
        <v>0</v>
      </c>
      <c r="H16" s="28">
        <v>12</v>
      </c>
      <c r="I16" s="28">
        <v>0</v>
      </c>
      <c r="J16" s="28">
        <v>36</v>
      </c>
      <c r="K16" s="28">
        <v>0</v>
      </c>
      <c r="L16" s="28">
        <v>5</v>
      </c>
      <c r="M16" s="28">
        <v>0</v>
      </c>
      <c r="N16" s="28">
        <v>1120000</v>
      </c>
    </row>
    <row r="17" spans="1:14" ht="13.9" customHeight="1" x14ac:dyDescent="0.2">
      <c r="A17" s="37" t="s">
        <v>105</v>
      </c>
      <c r="B17" s="28">
        <v>0</v>
      </c>
      <c r="C17" s="28">
        <v>0</v>
      </c>
      <c r="D17" s="28">
        <v>5</v>
      </c>
      <c r="E17" s="28">
        <v>0</v>
      </c>
      <c r="F17" s="28">
        <v>0</v>
      </c>
      <c r="G17" s="28">
        <v>0</v>
      </c>
      <c r="H17" s="28">
        <v>3</v>
      </c>
      <c r="I17" s="28">
        <v>0</v>
      </c>
      <c r="J17" s="28">
        <v>5</v>
      </c>
      <c r="K17" s="28">
        <v>0</v>
      </c>
      <c r="L17" s="28">
        <v>26</v>
      </c>
      <c r="M17" s="28">
        <v>0</v>
      </c>
      <c r="N17" s="28">
        <v>1480000</v>
      </c>
    </row>
    <row r="18" spans="1:14" ht="13.9" customHeight="1" x14ac:dyDescent="0.2">
      <c r="A18" s="37" t="s">
        <v>106</v>
      </c>
      <c r="B18" s="28">
        <v>0</v>
      </c>
      <c r="C18" s="28">
        <v>0</v>
      </c>
      <c r="D18" s="28">
        <v>2</v>
      </c>
      <c r="E18" s="28">
        <v>0</v>
      </c>
      <c r="F18" s="28">
        <v>0</v>
      </c>
      <c r="G18" s="28">
        <v>0</v>
      </c>
      <c r="H18" s="28">
        <v>10</v>
      </c>
      <c r="I18" s="28">
        <v>1</v>
      </c>
      <c r="J18" s="28">
        <v>26</v>
      </c>
      <c r="K18" s="28">
        <v>11</v>
      </c>
      <c r="L18" s="28">
        <v>0</v>
      </c>
      <c r="M18" s="28">
        <v>0</v>
      </c>
      <c r="N18" s="28">
        <v>1020000</v>
      </c>
    </row>
    <row r="19" spans="1:14" ht="13.9" customHeight="1" x14ac:dyDescent="0.2">
      <c r="A19" s="37" t="s">
        <v>107</v>
      </c>
      <c r="B19" s="28">
        <v>0</v>
      </c>
      <c r="C19" s="28">
        <v>0</v>
      </c>
      <c r="D19" s="28">
        <v>8</v>
      </c>
      <c r="E19" s="28">
        <v>0</v>
      </c>
      <c r="F19" s="28">
        <v>0</v>
      </c>
      <c r="G19" s="28">
        <v>0</v>
      </c>
      <c r="H19" s="28">
        <v>1</v>
      </c>
      <c r="I19" s="28">
        <v>0</v>
      </c>
      <c r="J19" s="28">
        <v>1</v>
      </c>
      <c r="K19" s="28">
        <v>0</v>
      </c>
      <c r="L19" s="28">
        <v>0</v>
      </c>
      <c r="M19" s="28">
        <v>0</v>
      </c>
      <c r="N19" s="28">
        <v>1620000</v>
      </c>
    </row>
    <row r="20" spans="1:14" ht="13.9" customHeight="1" x14ac:dyDescent="0.2">
      <c r="A20" s="37" t="s">
        <v>108</v>
      </c>
      <c r="B20" s="28">
        <v>0</v>
      </c>
      <c r="C20" s="28">
        <v>0</v>
      </c>
      <c r="D20" s="28">
        <v>3</v>
      </c>
      <c r="E20" s="28">
        <v>0</v>
      </c>
      <c r="F20" s="28">
        <v>0</v>
      </c>
      <c r="G20" s="28">
        <v>0</v>
      </c>
      <c r="H20" s="28">
        <v>14</v>
      </c>
      <c r="I20" s="28">
        <v>0</v>
      </c>
      <c r="J20" s="28">
        <v>19</v>
      </c>
      <c r="K20" s="28">
        <v>15</v>
      </c>
      <c r="L20" s="28">
        <v>0</v>
      </c>
      <c r="M20" s="28">
        <v>0</v>
      </c>
      <c r="N20" s="28">
        <v>1280000</v>
      </c>
    </row>
    <row r="21" spans="1:14" ht="13.9" customHeight="1" x14ac:dyDescent="0.2">
      <c r="A21" s="37" t="s">
        <v>109</v>
      </c>
      <c r="B21" s="28">
        <v>0</v>
      </c>
      <c r="C21" s="28">
        <v>0</v>
      </c>
      <c r="D21" s="28">
        <v>1</v>
      </c>
      <c r="E21" s="28">
        <v>0</v>
      </c>
      <c r="F21" s="28">
        <v>0</v>
      </c>
      <c r="G21" s="28">
        <v>0</v>
      </c>
      <c r="H21" s="28">
        <v>16</v>
      </c>
      <c r="I21" s="28">
        <v>0</v>
      </c>
      <c r="J21" s="28">
        <v>36</v>
      </c>
      <c r="K21" s="28">
        <v>0</v>
      </c>
      <c r="L21" s="28">
        <v>2</v>
      </c>
      <c r="M21" s="28">
        <v>0</v>
      </c>
      <c r="N21" s="28">
        <v>930000</v>
      </c>
    </row>
    <row r="22" spans="1:14" ht="13.9" customHeight="1" x14ac:dyDescent="0.2">
      <c r="A22" s="37" t="s">
        <v>110</v>
      </c>
      <c r="B22" s="28">
        <v>0</v>
      </c>
      <c r="C22" s="28">
        <v>0</v>
      </c>
      <c r="D22" s="28">
        <v>2</v>
      </c>
      <c r="E22" s="28">
        <v>0</v>
      </c>
      <c r="F22" s="28">
        <v>0</v>
      </c>
      <c r="G22" s="28">
        <v>0</v>
      </c>
      <c r="H22" s="28">
        <v>3</v>
      </c>
      <c r="I22" s="28">
        <v>4</v>
      </c>
      <c r="J22" s="28">
        <v>6</v>
      </c>
      <c r="K22" s="28">
        <v>12</v>
      </c>
      <c r="L22" s="28">
        <v>3</v>
      </c>
      <c r="M22" s="28">
        <v>1</v>
      </c>
      <c r="N22" s="28">
        <v>805000</v>
      </c>
    </row>
    <row r="23" spans="1:14" ht="13.9" customHeight="1" x14ac:dyDescent="0.2">
      <c r="A23" s="37" t="s">
        <v>111</v>
      </c>
      <c r="B23" s="28">
        <v>1</v>
      </c>
      <c r="C23" s="28">
        <v>2</v>
      </c>
      <c r="D23" s="28">
        <v>1</v>
      </c>
      <c r="E23" s="28">
        <v>0</v>
      </c>
      <c r="F23" s="28">
        <v>0</v>
      </c>
      <c r="G23" s="28">
        <v>0</v>
      </c>
      <c r="H23" s="28">
        <v>6</v>
      </c>
      <c r="I23" s="28">
        <v>4</v>
      </c>
      <c r="J23" s="28">
        <v>12</v>
      </c>
      <c r="K23" s="28">
        <v>12</v>
      </c>
      <c r="L23" s="28">
        <v>3</v>
      </c>
      <c r="M23" s="28">
        <v>1</v>
      </c>
      <c r="N23" s="28">
        <v>680000</v>
      </c>
    </row>
    <row r="24" spans="1:14" ht="13.9" customHeight="1" x14ac:dyDescent="0.2">
      <c r="A24" s="37" t="s">
        <v>112</v>
      </c>
      <c r="B24" s="28">
        <v>0</v>
      </c>
      <c r="C24" s="28">
        <v>0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</row>
    <row r="25" spans="1:14" ht="13.9" customHeight="1" x14ac:dyDescent="0.2">
      <c r="A25" s="37" t="s">
        <v>113</v>
      </c>
      <c r="B25" s="28">
        <v>0</v>
      </c>
      <c r="C25" s="28">
        <v>0</v>
      </c>
      <c r="D25" s="28">
        <v>1</v>
      </c>
      <c r="E25" s="28">
        <v>0</v>
      </c>
      <c r="F25" s="28">
        <v>1</v>
      </c>
      <c r="G25" s="28">
        <v>0</v>
      </c>
      <c r="H25" s="28">
        <v>5</v>
      </c>
      <c r="I25" s="28">
        <v>3</v>
      </c>
      <c r="J25" s="28">
        <v>15</v>
      </c>
      <c r="K25" s="28">
        <v>6</v>
      </c>
      <c r="L25" s="28">
        <v>7</v>
      </c>
      <c r="M25" s="28">
        <v>0</v>
      </c>
      <c r="N25" s="28">
        <v>770000</v>
      </c>
    </row>
    <row r="26" spans="1:14" ht="13.9" customHeight="1" x14ac:dyDescent="0.2">
      <c r="A26" s="37" t="s">
        <v>114</v>
      </c>
      <c r="B26" s="28">
        <v>0</v>
      </c>
      <c r="C26" s="28">
        <v>0</v>
      </c>
      <c r="D26" s="28">
        <v>0</v>
      </c>
      <c r="E26" s="28">
        <v>0</v>
      </c>
      <c r="F26" s="28">
        <v>0</v>
      </c>
      <c r="G26" s="28">
        <v>0</v>
      </c>
      <c r="H26" s="28">
        <v>6</v>
      </c>
      <c r="I26" s="28">
        <v>0</v>
      </c>
      <c r="J26" s="28">
        <v>19</v>
      </c>
      <c r="K26" s="28">
        <v>0</v>
      </c>
      <c r="L26" s="28">
        <v>6</v>
      </c>
      <c r="M26" s="28">
        <v>0</v>
      </c>
      <c r="N26" s="28">
        <v>380000</v>
      </c>
    </row>
    <row r="27" spans="1:14" ht="13.9" customHeight="1" x14ac:dyDescent="0.2">
      <c r="A27" s="37" t="s">
        <v>115</v>
      </c>
      <c r="B27" s="28">
        <v>0</v>
      </c>
      <c r="C27" s="28">
        <v>0</v>
      </c>
      <c r="D27" s="28">
        <v>2</v>
      </c>
      <c r="E27" s="28">
        <v>0</v>
      </c>
      <c r="F27" s="28">
        <v>0</v>
      </c>
      <c r="G27" s="28">
        <v>0</v>
      </c>
      <c r="H27" s="28">
        <v>1</v>
      </c>
      <c r="I27" s="28">
        <v>0</v>
      </c>
      <c r="J27" s="28">
        <v>1</v>
      </c>
      <c r="K27" s="28">
        <v>0</v>
      </c>
      <c r="L27" s="28">
        <v>0</v>
      </c>
      <c r="M27" s="28">
        <v>0</v>
      </c>
      <c r="N27" s="28">
        <v>382836</v>
      </c>
    </row>
    <row r="28" spans="1:14" s="1" customFormat="1" ht="13.9" customHeight="1" x14ac:dyDescent="0.2">
      <c r="A28" s="37" t="s">
        <v>116</v>
      </c>
      <c r="B28" s="28">
        <v>0</v>
      </c>
      <c r="C28" s="28">
        <v>0</v>
      </c>
      <c r="D28" s="28">
        <v>0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</row>
    <row r="29" spans="1:14" s="1" customFormat="1" ht="13.9" customHeight="1" x14ac:dyDescent="0.2">
      <c r="A29" s="38" t="s">
        <v>117</v>
      </c>
      <c r="B29" s="30">
        <v>0</v>
      </c>
      <c r="C29" s="30">
        <v>0</v>
      </c>
      <c r="D29" s="30">
        <v>0</v>
      </c>
      <c r="E29" s="30">
        <v>0</v>
      </c>
      <c r="F29" s="30">
        <v>0</v>
      </c>
      <c r="G29" s="30">
        <v>0</v>
      </c>
      <c r="H29" s="30">
        <v>1</v>
      </c>
      <c r="I29" s="30">
        <v>0</v>
      </c>
      <c r="J29" s="30">
        <v>3</v>
      </c>
      <c r="K29" s="30">
        <v>0</v>
      </c>
      <c r="L29" s="30">
        <v>5</v>
      </c>
      <c r="M29" s="30">
        <v>0</v>
      </c>
      <c r="N29" s="30">
        <v>110000</v>
      </c>
    </row>
    <row r="30" spans="1:14" x14ac:dyDescent="0.2"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23"/>
    </row>
    <row r="31" spans="1:14" ht="13.9" customHeight="1" x14ac:dyDescent="0.2">
      <c r="A31" t="s">
        <v>24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</row>
    <row r="32" spans="1:14" x14ac:dyDescent="0.2">
      <c r="A32" t="s">
        <v>13</v>
      </c>
    </row>
  </sheetData>
  <mergeCells count="8">
    <mergeCell ref="N4:N6"/>
    <mergeCell ref="H5:I5"/>
    <mergeCell ref="J5:K5"/>
    <mergeCell ref="A4:A6"/>
    <mergeCell ref="B4:C4"/>
    <mergeCell ref="D4:G4"/>
    <mergeCell ref="H4:K4"/>
    <mergeCell ref="L4:M5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N32"/>
  <sheetViews>
    <sheetView workbookViewId="0">
      <pane xSplit="1" ySplit="6" topLeftCell="B7" activePane="bottomRight" state="frozen"/>
      <selection pane="topRight"/>
      <selection pane="bottomLeft"/>
      <selection pane="bottomRight" activeCell="H31" sqref="H31"/>
    </sheetView>
  </sheetViews>
  <sheetFormatPr defaultColWidth="9.1640625" defaultRowHeight="12" x14ac:dyDescent="0.2"/>
  <cols>
    <col min="1" max="1" width="32.33203125" customWidth="1"/>
    <col min="2" max="2" width="10.33203125" customWidth="1"/>
    <col min="3" max="3" width="17.83203125" customWidth="1"/>
    <col min="4" max="4" width="9.6640625" customWidth="1"/>
    <col min="5" max="5" width="12.5" customWidth="1"/>
    <col min="6" max="6" width="14.83203125" customWidth="1"/>
    <col min="7" max="8" width="9.83203125" customWidth="1"/>
    <col min="9" max="9" width="13.1640625" customWidth="1"/>
    <col min="10" max="10" width="9.5" customWidth="1"/>
    <col min="11" max="11" width="12.83203125" customWidth="1"/>
    <col min="12" max="12" width="15.5" customWidth="1"/>
    <col min="13" max="13" width="14.5" customWidth="1"/>
    <col min="14" max="14" width="14.1640625" customWidth="1"/>
  </cols>
  <sheetData>
    <row r="1" spans="1:14" s="18" customFormat="1" ht="23.45" customHeight="1" x14ac:dyDescent="0.2">
      <c r="A1" s="24" t="s">
        <v>188</v>
      </c>
      <c r="B1" s="6"/>
      <c r="C1" s="6"/>
      <c r="D1" s="6"/>
      <c r="E1" s="6"/>
      <c r="F1" s="6"/>
      <c r="G1" s="6"/>
      <c r="H1" s="3"/>
      <c r="I1" s="3"/>
      <c r="J1" s="3"/>
      <c r="K1" s="3"/>
      <c r="L1" s="3"/>
      <c r="M1" s="3"/>
      <c r="N1" s="3"/>
    </row>
    <row r="2" spans="1:14" s="18" customFormat="1" ht="17.45" customHeight="1" x14ac:dyDescent="0.2">
      <c r="A2" s="50" t="s">
        <v>69</v>
      </c>
    </row>
    <row r="3" spans="1:14" s="18" customFormat="1" ht="12" customHeight="1" x14ac:dyDescent="0.2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4" s="19" customFormat="1" ht="25.5" customHeight="1" x14ac:dyDescent="0.2">
      <c r="A4" s="80" t="s">
        <v>84</v>
      </c>
      <c r="B4" s="90" t="s">
        <v>119</v>
      </c>
      <c r="C4" s="90"/>
      <c r="D4" s="84" t="s">
        <v>120</v>
      </c>
      <c r="E4" s="85"/>
      <c r="F4" s="85"/>
      <c r="G4" s="83"/>
      <c r="H4" s="90" t="s">
        <v>87</v>
      </c>
      <c r="I4" s="90"/>
      <c r="J4" s="90"/>
      <c r="K4" s="90"/>
      <c r="L4" s="90" t="s">
        <v>88</v>
      </c>
      <c r="M4" s="90"/>
      <c r="N4" s="87" t="s">
        <v>89</v>
      </c>
    </row>
    <row r="5" spans="1:14" s="19" customFormat="1" ht="18" customHeight="1" x14ac:dyDescent="0.2">
      <c r="A5" s="80"/>
      <c r="B5" s="25" t="s">
        <v>26</v>
      </c>
      <c r="C5" s="25" t="s">
        <v>36</v>
      </c>
      <c r="D5" s="26" t="s">
        <v>28</v>
      </c>
      <c r="E5" s="26" t="s">
        <v>29</v>
      </c>
      <c r="F5" s="26" t="s">
        <v>30</v>
      </c>
      <c r="G5" s="26" t="s">
        <v>31</v>
      </c>
      <c r="H5" s="90" t="s">
        <v>90</v>
      </c>
      <c r="I5" s="90"/>
      <c r="J5" s="90" t="s">
        <v>91</v>
      </c>
      <c r="K5" s="90"/>
      <c r="L5" s="90"/>
      <c r="M5" s="90"/>
      <c r="N5" s="78"/>
    </row>
    <row r="6" spans="1:14" s="19" customFormat="1" ht="25.9" customHeight="1" x14ac:dyDescent="0.2">
      <c r="A6" s="93"/>
      <c r="B6" s="34" t="s">
        <v>9</v>
      </c>
      <c r="C6" s="34" t="s">
        <v>10</v>
      </c>
      <c r="D6" s="34" t="s">
        <v>1</v>
      </c>
      <c r="E6" s="34" t="s">
        <v>7</v>
      </c>
      <c r="F6" s="34" t="s">
        <v>5</v>
      </c>
      <c r="G6" s="34" t="s">
        <v>2</v>
      </c>
      <c r="H6" s="35" t="s">
        <v>92</v>
      </c>
      <c r="I6" s="35" t="s">
        <v>93</v>
      </c>
      <c r="J6" s="35" t="s">
        <v>94</v>
      </c>
      <c r="K6" s="35" t="s">
        <v>95</v>
      </c>
      <c r="L6" s="35" t="s">
        <v>92</v>
      </c>
      <c r="M6" s="35" t="s">
        <v>93</v>
      </c>
      <c r="N6" s="94"/>
    </row>
    <row r="7" spans="1:14" s="1" customFormat="1" ht="13.9" customHeight="1" x14ac:dyDescent="0.2">
      <c r="A7" s="47" t="s">
        <v>79</v>
      </c>
      <c r="B7" s="9">
        <v>57</v>
      </c>
      <c r="C7" s="9">
        <v>426</v>
      </c>
      <c r="D7" s="9">
        <v>79</v>
      </c>
      <c r="E7" s="9">
        <v>0</v>
      </c>
      <c r="F7" s="9">
        <v>8</v>
      </c>
      <c r="G7" s="9">
        <v>30</v>
      </c>
      <c r="H7" s="9">
        <v>279</v>
      </c>
      <c r="I7" s="9">
        <v>17</v>
      </c>
      <c r="J7" s="9">
        <v>771</v>
      </c>
      <c r="K7" s="9">
        <v>50</v>
      </c>
      <c r="L7" s="9">
        <v>1567</v>
      </c>
      <c r="M7" s="9">
        <v>7</v>
      </c>
      <c r="N7" s="9">
        <v>49591708</v>
      </c>
    </row>
    <row r="8" spans="1:14" s="1" customFormat="1" ht="13.9" customHeight="1" x14ac:dyDescent="0.2">
      <c r="A8" s="37" t="s">
        <v>96</v>
      </c>
      <c r="B8" s="28">
        <v>10</v>
      </c>
      <c r="C8" s="28">
        <v>90</v>
      </c>
      <c r="D8" s="28">
        <v>8</v>
      </c>
      <c r="E8" s="28">
        <v>0</v>
      </c>
      <c r="F8" s="28">
        <v>2</v>
      </c>
      <c r="G8" s="28">
        <v>20</v>
      </c>
      <c r="H8" s="28">
        <v>26</v>
      </c>
      <c r="I8" s="28">
        <v>4</v>
      </c>
      <c r="J8" s="28">
        <v>70</v>
      </c>
      <c r="K8" s="28">
        <v>5</v>
      </c>
      <c r="L8" s="28">
        <v>10</v>
      </c>
      <c r="M8" s="28">
        <v>0</v>
      </c>
      <c r="N8" s="28">
        <v>3090000</v>
      </c>
    </row>
    <row r="9" spans="1:14" ht="13.9" customHeight="1" x14ac:dyDescent="0.2">
      <c r="A9" s="37" t="s">
        <v>97</v>
      </c>
      <c r="B9" s="28">
        <v>1</v>
      </c>
      <c r="C9" s="28">
        <v>6</v>
      </c>
      <c r="D9" s="28">
        <v>9</v>
      </c>
      <c r="E9" s="28">
        <v>0</v>
      </c>
      <c r="F9" s="28">
        <v>2</v>
      </c>
      <c r="G9" s="28">
        <v>0</v>
      </c>
      <c r="H9" s="28">
        <v>28</v>
      </c>
      <c r="I9" s="28">
        <v>0</v>
      </c>
      <c r="J9" s="28">
        <v>75</v>
      </c>
      <c r="K9" s="28">
        <v>0</v>
      </c>
      <c r="L9" s="28">
        <v>5</v>
      </c>
      <c r="M9" s="28">
        <v>0</v>
      </c>
      <c r="N9" s="28">
        <v>3573708</v>
      </c>
    </row>
    <row r="10" spans="1:14" ht="13.9" customHeight="1" x14ac:dyDescent="0.2">
      <c r="A10" s="37" t="s">
        <v>98</v>
      </c>
      <c r="B10" s="28">
        <v>0</v>
      </c>
      <c r="C10" s="28">
        <v>0</v>
      </c>
      <c r="D10" s="28">
        <v>4</v>
      </c>
      <c r="E10" s="28">
        <v>0</v>
      </c>
      <c r="F10" s="28">
        <v>1</v>
      </c>
      <c r="G10" s="28">
        <v>0</v>
      </c>
      <c r="H10" s="28">
        <v>17</v>
      </c>
      <c r="I10" s="28">
        <v>1</v>
      </c>
      <c r="J10" s="28">
        <v>54</v>
      </c>
      <c r="K10" s="28">
        <v>6</v>
      </c>
      <c r="L10" s="28">
        <v>42</v>
      </c>
      <c r="M10" s="28">
        <v>0</v>
      </c>
      <c r="N10" s="28">
        <v>2760000</v>
      </c>
    </row>
    <row r="11" spans="1:14" ht="13.9" customHeight="1" x14ac:dyDescent="0.2">
      <c r="A11" s="37" t="s">
        <v>99</v>
      </c>
      <c r="B11" s="28">
        <v>22</v>
      </c>
      <c r="C11" s="28">
        <v>98</v>
      </c>
      <c r="D11" s="28">
        <v>3</v>
      </c>
      <c r="E11" s="28">
        <v>0</v>
      </c>
      <c r="F11" s="28">
        <v>3</v>
      </c>
      <c r="G11" s="28">
        <v>7</v>
      </c>
      <c r="H11" s="28">
        <v>29</v>
      </c>
      <c r="I11" s="28">
        <v>1</v>
      </c>
      <c r="J11" s="28">
        <v>84</v>
      </c>
      <c r="K11" s="28">
        <v>5</v>
      </c>
      <c r="L11" s="28">
        <v>106</v>
      </c>
      <c r="M11" s="28">
        <v>0</v>
      </c>
      <c r="N11" s="28">
        <v>4709600</v>
      </c>
    </row>
    <row r="12" spans="1:14" ht="13.9" customHeight="1" x14ac:dyDescent="0.2">
      <c r="A12" s="37" t="s">
        <v>100</v>
      </c>
      <c r="B12" s="28">
        <v>0</v>
      </c>
      <c r="C12" s="28">
        <v>0</v>
      </c>
      <c r="D12" s="28">
        <v>15</v>
      </c>
      <c r="E12" s="28">
        <v>0</v>
      </c>
      <c r="F12" s="28">
        <v>0</v>
      </c>
      <c r="G12" s="28">
        <v>0</v>
      </c>
      <c r="H12" s="28">
        <v>22</v>
      </c>
      <c r="I12" s="28">
        <v>1</v>
      </c>
      <c r="J12" s="28">
        <v>61</v>
      </c>
      <c r="K12" s="28">
        <v>3</v>
      </c>
      <c r="L12" s="28">
        <v>225</v>
      </c>
      <c r="M12" s="28">
        <v>0</v>
      </c>
      <c r="N12" s="28">
        <v>5385000</v>
      </c>
    </row>
    <row r="13" spans="1:14" ht="13.9" customHeight="1" x14ac:dyDescent="0.2">
      <c r="A13" s="37" t="s">
        <v>101</v>
      </c>
      <c r="B13" s="28">
        <v>0</v>
      </c>
      <c r="C13" s="28">
        <v>0</v>
      </c>
      <c r="D13" s="28">
        <v>9</v>
      </c>
      <c r="E13" s="28">
        <v>0</v>
      </c>
      <c r="F13" s="28">
        <v>0</v>
      </c>
      <c r="G13" s="28">
        <v>0</v>
      </c>
      <c r="H13" s="28">
        <v>28</v>
      </c>
      <c r="I13" s="28">
        <v>0</v>
      </c>
      <c r="J13" s="28">
        <v>85</v>
      </c>
      <c r="K13" s="28">
        <v>0</v>
      </c>
      <c r="L13" s="28">
        <v>423</v>
      </c>
      <c r="M13" s="28">
        <v>0</v>
      </c>
      <c r="N13" s="28">
        <v>9845000</v>
      </c>
    </row>
    <row r="14" spans="1:14" ht="13.9" customHeight="1" x14ac:dyDescent="0.2">
      <c r="A14" s="37" t="s">
        <v>102</v>
      </c>
      <c r="B14" s="28">
        <v>0</v>
      </c>
      <c r="C14" s="28">
        <v>0</v>
      </c>
      <c r="D14" s="28">
        <v>8</v>
      </c>
      <c r="E14" s="28">
        <v>0</v>
      </c>
      <c r="F14" s="28">
        <v>0</v>
      </c>
      <c r="G14" s="28">
        <v>0</v>
      </c>
      <c r="H14" s="28">
        <v>20</v>
      </c>
      <c r="I14" s="28">
        <v>1</v>
      </c>
      <c r="J14" s="28">
        <v>43</v>
      </c>
      <c r="K14" s="28">
        <v>7</v>
      </c>
      <c r="L14" s="28">
        <v>40</v>
      </c>
      <c r="M14" s="28">
        <v>3</v>
      </c>
      <c r="N14" s="28">
        <v>3293400</v>
      </c>
    </row>
    <row r="15" spans="1:14" ht="13.9" customHeight="1" x14ac:dyDescent="0.2">
      <c r="A15" s="37" t="s">
        <v>103</v>
      </c>
      <c r="B15" s="28">
        <v>0</v>
      </c>
      <c r="C15" s="28">
        <v>0</v>
      </c>
      <c r="D15" s="28">
        <v>0</v>
      </c>
      <c r="E15" s="28">
        <v>0</v>
      </c>
      <c r="F15" s="28">
        <v>0</v>
      </c>
      <c r="G15" s="28">
        <v>0</v>
      </c>
      <c r="H15" s="28">
        <v>7</v>
      </c>
      <c r="I15" s="28">
        <v>0</v>
      </c>
      <c r="J15" s="28">
        <v>23</v>
      </c>
      <c r="K15" s="28">
        <v>0</v>
      </c>
      <c r="L15" s="28">
        <v>123</v>
      </c>
      <c r="M15" s="28">
        <v>0</v>
      </c>
      <c r="N15" s="28">
        <v>1660000</v>
      </c>
    </row>
    <row r="16" spans="1:14" ht="13.9" customHeight="1" x14ac:dyDescent="0.2">
      <c r="A16" s="37" t="s">
        <v>104</v>
      </c>
      <c r="B16" s="28">
        <v>0</v>
      </c>
      <c r="C16" s="28">
        <v>0</v>
      </c>
      <c r="D16" s="28">
        <v>1</v>
      </c>
      <c r="E16" s="28">
        <v>0</v>
      </c>
      <c r="F16" s="28">
        <v>0</v>
      </c>
      <c r="G16" s="28">
        <v>0</v>
      </c>
      <c r="H16" s="28">
        <v>12</v>
      </c>
      <c r="I16" s="28">
        <v>0</v>
      </c>
      <c r="J16" s="28">
        <v>39</v>
      </c>
      <c r="K16" s="28">
        <v>0</v>
      </c>
      <c r="L16" s="28">
        <v>0</v>
      </c>
      <c r="M16" s="28">
        <v>0</v>
      </c>
      <c r="N16" s="28">
        <v>980000</v>
      </c>
    </row>
    <row r="17" spans="1:14" ht="13.9" customHeight="1" x14ac:dyDescent="0.2">
      <c r="A17" s="37" t="s">
        <v>105</v>
      </c>
      <c r="B17" s="28">
        <v>0</v>
      </c>
      <c r="C17" s="28">
        <v>0</v>
      </c>
      <c r="D17" s="28">
        <v>4</v>
      </c>
      <c r="E17" s="28">
        <v>0</v>
      </c>
      <c r="F17" s="28">
        <v>0</v>
      </c>
      <c r="G17" s="28">
        <v>0</v>
      </c>
      <c r="H17" s="28">
        <v>12</v>
      </c>
      <c r="I17" s="28">
        <v>0</v>
      </c>
      <c r="J17" s="28">
        <v>38</v>
      </c>
      <c r="K17" s="28">
        <v>0</v>
      </c>
      <c r="L17" s="28">
        <v>4</v>
      </c>
      <c r="M17" s="28">
        <v>0</v>
      </c>
      <c r="N17" s="28">
        <v>1610000</v>
      </c>
    </row>
    <row r="18" spans="1:14" ht="13.9" customHeight="1" x14ac:dyDescent="0.2">
      <c r="A18" s="37" t="s">
        <v>106</v>
      </c>
      <c r="B18" s="28">
        <v>1</v>
      </c>
      <c r="C18" s="28">
        <v>55</v>
      </c>
      <c r="D18" s="28">
        <v>2</v>
      </c>
      <c r="E18" s="28">
        <v>0</v>
      </c>
      <c r="F18" s="28">
        <v>0</v>
      </c>
      <c r="G18" s="28">
        <v>0</v>
      </c>
      <c r="H18" s="28">
        <v>13</v>
      </c>
      <c r="I18" s="28">
        <v>2</v>
      </c>
      <c r="J18" s="28">
        <v>39</v>
      </c>
      <c r="K18" s="28">
        <v>7</v>
      </c>
      <c r="L18" s="28">
        <v>1</v>
      </c>
      <c r="M18" s="28">
        <v>0</v>
      </c>
      <c r="N18" s="28">
        <v>1280000</v>
      </c>
    </row>
    <row r="19" spans="1:14" ht="13.9" customHeight="1" x14ac:dyDescent="0.2">
      <c r="A19" s="37" t="s">
        <v>107</v>
      </c>
      <c r="B19" s="28">
        <v>0</v>
      </c>
      <c r="C19" s="28">
        <v>0</v>
      </c>
      <c r="D19" s="28">
        <v>1</v>
      </c>
      <c r="E19" s="28">
        <v>0</v>
      </c>
      <c r="F19" s="28">
        <v>0</v>
      </c>
      <c r="G19" s="28">
        <v>0</v>
      </c>
      <c r="H19" s="28">
        <v>4</v>
      </c>
      <c r="I19" s="28">
        <v>0</v>
      </c>
      <c r="J19" s="28">
        <v>6</v>
      </c>
      <c r="K19" s="28">
        <v>0</v>
      </c>
      <c r="L19" s="28">
        <v>0</v>
      </c>
      <c r="M19" s="28">
        <v>0</v>
      </c>
      <c r="N19" s="28">
        <v>320000</v>
      </c>
    </row>
    <row r="20" spans="1:14" ht="13.9" customHeight="1" x14ac:dyDescent="0.2">
      <c r="A20" s="37" t="s">
        <v>108</v>
      </c>
      <c r="B20" s="28">
        <v>0</v>
      </c>
      <c r="C20" s="28">
        <v>0</v>
      </c>
      <c r="D20" s="28">
        <v>0</v>
      </c>
      <c r="E20" s="28">
        <v>0</v>
      </c>
      <c r="F20" s="28">
        <v>0</v>
      </c>
      <c r="G20" s="28">
        <v>0</v>
      </c>
      <c r="H20" s="28">
        <v>5</v>
      </c>
      <c r="I20" s="28">
        <v>0</v>
      </c>
      <c r="J20" s="28">
        <v>18</v>
      </c>
      <c r="K20" s="28">
        <v>0</v>
      </c>
      <c r="L20" s="28">
        <v>0</v>
      </c>
      <c r="M20" s="28">
        <v>0</v>
      </c>
      <c r="N20" s="28">
        <v>360000</v>
      </c>
    </row>
    <row r="21" spans="1:14" ht="13.9" customHeight="1" x14ac:dyDescent="0.2">
      <c r="A21" s="37" t="s">
        <v>109</v>
      </c>
      <c r="B21" s="28">
        <v>0</v>
      </c>
      <c r="C21" s="28">
        <v>0</v>
      </c>
      <c r="D21" s="28">
        <v>9</v>
      </c>
      <c r="E21" s="28">
        <v>0</v>
      </c>
      <c r="F21" s="28">
        <v>0</v>
      </c>
      <c r="G21" s="28">
        <v>0</v>
      </c>
      <c r="H21" s="28">
        <v>19</v>
      </c>
      <c r="I21" s="28">
        <v>0</v>
      </c>
      <c r="J21" s="28">
        <v>53</v>
      </c>
      <c r="K21" s="28">
        <v>0</v>
      </c>
      <c r="L21" s="28">
        <v>0</v>
      </c>
      <c r="M21" s="28">
        <v>0</v>
      </c>
      <c r="N21" s="28">
        <v>2860000</v>
      </c>
    </row>
    <row r="22" spans="1:14" ht="13.9" customHeight="1" x14ac:dyDescent="0.2">
      <c r="A22" s="37" t="s">
        <v>110</v>
      </c>
      <c r="B22" s="28">
        <v>0</v>
      </c>
      <c r="C22" s="28">
        <v>0</v>
      </c>
      <c r="D22" s="28">
        <v>0</v>
      </c>
      <c r="E22" s="28">
        <v>0</v>
      </c>
      <c r="F22" s="28">
        <v>0</v>
      </c>
      <c r="G22" s="28">
        <v>0</v>
      </c>
      <c r="H22" s="28">
        <v>0</v>
      </c>
      <c r="I22" s="28">
        <v>3</v>
      </c>
      <c r="J22" s="28">
        <v>0</v>
      </c>
      <c r="K22" s="28">
        <v>7</v>
      </c>
      <c r="L22" s="28">
        <v>3</v>
      </c>
      <c r="M22" s="28">
        <v>4</v>
      </c>
      <c r="N22" s="28">
        <v>270000</v>
      </c>
    </row>
    <row r="23" spans="1:14" ht="13.9" customHeight="1" x14ac:dyDescent="0.2">
      <c r="A23" s="37" t="s">
        <v>111</v>
      </c>
      <c r="B23" s="28">
        <v>23</v>
      </c>
      <c r="C23" s="28">
        <v>177</v>
      </c>
      <c r="D23" s="28">
        <v>0</v>
      </c>
      <c r="E23" s="28">
        <v>0</v>
      </c>
      <c r="F23" s="28">
        <v>0</v>
      </c>
      <c r="G23" s="28">
        <v>3</v>
      </c>
      <c r="H23" s="28">
        <v>9</v>
      </c>
      <c r="I23" s="28">
        <v>4</v>
      </c>
      <c r="J23" s="28">
        <v>32</v>
      </c>
      <c r="K23" s="28">
        <v>10</v>
      </c>
      <c r="L23" s="28">
        <v>5</v>
      </c>
      <c r="M23" s="28">
        <v>0</v>
      </c>
      <c r="N23" s="28">
        <v>760000</v>
      </c>
    </row>
    <row r="24" spans="1:14" ht="13.9" customHeight="1" x14ac:dyDescent="0.2">
      <c r="A24" s="37" t="s">
        <v>112</v>
      </c>
      <c r="B24" s="28">
        <v>0</v>
      </c>
      <c r="C24" s="28">
        <v>0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</row>
    <row r="25" spans="1:14" ht="13.9" customHeight="1" x14ac:dyDescent="0.2">
      <c r="A25" s="37" t="s">
        <v>113</v>
      </c>
      <c r="B25" s="28">
        <v>0</v>
      </c>
      <c r="C25" s="28">
        <v>0</v>
      </c>
      <c r="D25" s="28">
        <v>2</v>
      </c>
      <c r="E25" s="28">
        <v>0</v>
      </c>
      <c r="F25" s="28">
        <v>0</v>
      </c>
      <c r="G25" s="28">
        <v>0</v>
      </c>
      <c r="H25" s="28">
        <v>4</v>
      </c>
      <c r="I25" s="28">
        <v>0</v>
      </c>
      <c r="J25" s="28">
        <v>9</v>
      </c>
      <c r="K25" s="28">
        <v>0</v>
      </c>
      <c r="L25" s="28">
        <v>6</v>
      </c>
      <c r="M25" s="28">
        <v>0</v>
      </c>
      <c r="N25" s="28">
        <v>680000</v>
      </c>
    </row>
    <row r="26" spans="1:14" ht="13.9" customHeight="1" x14ac:dyDescent="0.2">
      <c r="A26" s="37" t="s">
        <v>114</v>
      </c>
      <c r="B26" s="28">
        <v>0</v>
      </c>
      <c r="C26" s="28">
        <v>0</v>
      </c>
      <c r="D26" s="28">
        <v>0</v>
      </c>
      <c r="E26" s="28">
        <v>0</v>
      </c>
      <c r="F26" s="28">
        <v>0</v>
      </c>
      <c r="G26" s="28">
        <v>0</v>
      </c>
      <c r="H26" s="28">
        <v>6</v>
      </c>
      <c r="I26" s="28">
        <v>0</v>
      </c>
      <c r="J26" s="28">
        <v>12</v>
      </c>
      <c r="K26" s="28">
        <v>0</v>
      </c>
      <c r="L26" s="28">
        <v>574</v>
      </c>
      <c r="M26" s="28">
        <v>0</v>
      </c>
      <c r="N26" s="28">
        <v>4755000</v>
      </c>
    </row>
    <row r="27" spans="1:14" ht="13.9" customHeight="1" x14ac:dyDescent="0.2">
      <c r="A27" s="37" t="s">
        <v>115</v>
      </c>
      <c r="B27" s="28">
        <v>0</v>
      </c>
      <c r="C27" s="28">
        <v>0</v>
      </c>
      <c r="D27" s="28">
        <v>4</v>
      </c>
      <c r="E27" s="28">
        <v>0</v>
      </c>
      <c r="F27" s="28">
        <v>0</v>
      </c>
      <c r="G27" s="28">
        <v>0</v>
      </c>
      <c r="H27" s="28">
        <v>18</v>
      </c>
      <c r="I27" s="28">
        <v>0</v>
      </c>
      <c r="J27" s="28">
        <v>30</v>
      </c>
      <c r="K27" s="28">
        <v>0</v>
      </c>
      <c r="L27" s="28">
        <v>0</v>
      </c>
      <c r="M27" s="28">
        <v>0</v>
      </c>
      <c r="N27" s="28">
        <v>1400000</v>
      </c>
    </row>
    <row r="28" spans="1:14" s="1" customFormat="1" ht="13.9" customHeight="1" x14ac:dyDescent="0.2">
      <c r="A28" s="37" t="s">
        <v>116</v>
      </c>
      <c r="B28" s="28">
        <v>0</v>
      </c>
      <c r="C28" s="28">
        <v>0</v>
      </c>
      <c r="D28" s="28">
        <v>0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</row>
    <row r="29" spans="1:14" s="1" customFormat="1" ht="13.9" customHeight="1" x14ac:dyDescent="0.2">
      <c r="A29" s="38" t="s">
        <v>117</v>
      </c>
      <c r="B29" s="30">
        <v>0</v>
      </c>
      <c r="C29" s="30">
        <v>0</v>
      </c>
      <c r="D29" s="30">
        <v>0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</row>
    <row r="30" spans="1:14" x14ac:dyDescent="0.2"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23"/>
    </row>
    <row r="31" spans="1:14" ht="13.9" customHeight="1" x14ac:dyDescent="0.2">
      <c r="A31" t="s">
        <v>24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</row>
    <row r="32" spans="1:14" x14ac:dyDescent="0.2">
      <c r="A32" t="s">
        <v>13</v>
      </c>
    </row>
  </sheetData>
  <mergeCells count="8">
    <mergeCell ref="N4:N6"/>
    <mergeCell ref="H5:I5"/>
    <mergeCell ref="J5:K5"/>
    <mergeCell ref="A4:A6"/>
    <mergeCell ref="B4:C4"/>
    <mergeCell ref="D4:G4"/>
    <mergeCell ref="H4:K4"/>
    <mergeCell ref="L4:M5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O33"/>
  <sheetViews>
    <sheetView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.1640625" defaultRowHeight="12" x14ac:dyDescent="0.2"/>
  <cols>
    <col min="1" max="1" width="32.33203125" customWidth="1"/>
    <col min="2" max="2" width="10.33203125" customWidth="1"/>
    <col min="3" max="3" width="17.83203125" customWidth="1"/>
    <col min="4" max="4" width="9.6640625" customWidth="1"/>
    <col min="5" max="5" width="12.5" customWidth="1"/>
    <col min="6" max="6" width="14.83203125" customWidth="1"/>
    <col min="7" max="8" width="9.83203125" customWidth="1"/>
    <col min="9" max="9" width="13.1640625" customWidth="1"/>
    <col min="10" max="10" width="9.5" customWidth="1"/>
    <col min="11" max="11" width="12.83203125" customWidth="1"/>
    <col min="12" max="12" width="15.5" customWidth="1"/>
    <col min="13" max="13" width="14.5" customWidth="1"/>
    <col min="14" max="14" width="14.1640625" customWidth="1"/>
  </cols>
  <sheetData>
    <row r="1" spans="1:15" s="18" customFormat="1" ht="23.45" customHeight="1" x14ac:dyDescent="0.2">
      <c r="A1" s="24" t="s">
        <v>188</v>
      </c>
      <c r="B1" s="6"/>
      <c r="C1" s="6"/>
      <c r="D1" s="6"/>
      <c r="E1" s="6"/>
      <c r="F1" s="6"/>
      <c r="G1" s="6"/>
      <c r="H1" s="3"/>
      <c r="I1" s="3"/>
      <c r="J1" s="3"/>
      <c r="K1" s="3"/>
      <c r="L1" s="3"/>
      <c r="M1" s="3"/>
      <c r="N1" s="3"/>
      <c r="O1" s="3"/>
    </row>
    <row r="2" spans="1:15" s="18" customFormat="1" ht="17.45" customHeight="1" x14ac:dyDescent="0.2">
      <c r="A2" s="50" t="s">
        <v>65</v>
      </c>
    </row>
    <row r="3" spans="1:15" s="18" customFormat="1" ht="12" customHeight="1" x14ac:dyDescent="0.2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5" s="19" customFormat="1" ht="25.5" customHeight="1" x14ac:dyDescent="0.2">
      <c r="A4" s="80" t="s">
        <v>84</v>
      </c>
      <c r="B4" s="90" t="s">
        <v>119</v>
      </c>
      <c r="C4" s="90"/>
      <c r="D4" s="84" t="s">
        <v>120</v>
      </c>
      <c r="E4" s="85"/>
      <c r="F4" s="85"/>
      <c r="G4" s="83"/>
      <c r="H4" s="90" t="s">
        <v>87</v>
      </c>
      <c r="I4" s="90"/>
      <c r="J4" s="90"/>
      <c r="K4" s="90"/>
      <c r="L4" s="90" t="s">
        <v>88</v>
      </c>
      <c r="M4" s="90"/>
      <c r="N4" s="87" t="s">
        <v>89</v>
      </c>
    </row>
    <row r="5" spans="1:15" s="19" customFormat="1" ht="18" customHeight="1" x14ac:dyDescent="0.2">
      <c r="A5" s="80"/>
      <c r="B5" s="25" t="s">
        <v>26</v>
      </c>
      <c r="C5" s="25" t="s">
        <v>36</v>
      </c>
      <c r="D5" s="26" t="s">
        <v>28</v>
      </c>
      <c r="E5" s="26" t="s">
        <v>29</v>
      </c>
      <c r="F5" s="26" t="s">
        <v>30</v>
      </c>
      <c r="G5" s="26" t="s">
        <v>31</v>
      </c>
      <c r="H5" s="90" t="s">
        <v>90</v>
      </c>
      <c r="I5" s="90"/>
      <c r="J5" s="90" t="s">
        <v>91</v>
      </c>
      <c r="K5" s="90"/>
      <c r="L5" s="90"/>
      <c r="M5" s="90"/>
      <c r="N5" s="78"/>
    </row>
    <row r="6" spans="1:15" s="19" customFormat="1" ht="25.9" customHeight="1" x14ac:dyDescent="0.2">
      <c r="A6" s="93"/>
      <c r="B6" s="34" t="s">
        <v>9</v>
      </c>
      <c r="C6" s="34" t="s">
        <v>10</v>
      </c>
      <c r="D6" s="34" t="s">
        <v>1</v>
      </c>
      <c r="E6" s="34" t="s">
        <v>7</v>
      </c>
      <c r="F6" s="34" t="s">
        <v>5</v>
      </c>
      <c r="G6" s="34" t="s">
        <v>2</v>
      </c>
      <c r="H6" s="35" t="s">
        <v>92</v>
      </c>
      <c r="I6" s="35" t="s">
        <v>93</v>
      </c>
      <c r="J6" s="35" t="s">
        <v>94</v>
      </c>
      <c r="K6" s="35" t="s">
        <v>95</v>
      </c>
      <c r="L6" s="35" t="s">
        <v>92</v>
      </c>
      <c r="M6" s="35" t="s">
        <v>93</v>
      </c>
      <c r="N6" s="94"/>
    </row>
    <row r="7" spans="1:15" s="1" customFormat="1" ht="13.9" customHeight="1" x14ac:dyDescent="0.2">
      <c r="A7" s="47" t="s">
        <v>63</v>
      </c>
      <c r="B7" s="9">
        <v>71</v>
      </c>
      <c r="C7" s="9">
        <v>2077</v>
      </c>
      <c r="D7" s="9">
        <v>94</v>
      </c>
      <c r="E7" s="9">
        <v>1</v>
      </c>
      <c r="F7" s="9">
        <v>17</v>
      </c>
      <c r="G7" s="9">
        <v>105</v>
      </c>
      <c r="H7" s="9">
        <v>432</v>
      </c>
      <c r="I7" s="9">
        <v>12</v>
      </c>
      <c r="J7" s="9">
        <v>1055</v>
      </c>
      <c r="K7" s="9">
        <v>29</v>
      </c>
      <c r="L7" s="9">
        <v>7267</v>
      </c>
      <c r="M7" s="9">
        <v>3</v>
      </c>
      <c r="N7" s="9">
        <v>115752466</v>
      </c>
    </row>
    <row r="8" spans="1:15" s="1" customFormat="1" ht="13.9" customHeight="1" x14ac:dyDescent="0.2">
      <c r="A8" s="37" t="s">
        <v>96</v>
      </c>
      <c r="B8" s="28">
        <v>11</v>
      </c>
      <c r="C8" s="28">
        <v>32</v>
      </c>
      <c r="D8" s="28">
        <v>19</v>
      </c>
      <c r="E8" s="28">
        <v>0</v>
      </c>
      <c r="F8" s="28">
        <v>2</v>
      </c>
      <c r="G8" s="28">
        <v>22</v>
      </c>
      <c r="H8" s="28">
        <v>42</v>
      </c>
      <c r="I8" s="28">
        <v>0</v>
      </c>
      <c r="J8" s="28">
        <v>114</v>
      </c>
      <c r="K8" s="28">
        <v>0</v>
      </c>
      <c r="L8" s="28">
        <v>13</v>
      </c>
      <c r="M8" s="28">
        <v>0</v>
      </c>
      <c r="N8" s="28">
        <v>5340000</v>
      </c>
    </row>
    <row r="9" spans="1:15" ht="13.9" customHeight="1" x14ac:dyDescent="0.2">
      <c r="A9" s="37" t="s">
        <v>97</v>
      </c>
      <c r="B9" s="28">
        <v>3</v>
      </c>
      <c r="C9" s="28">
        <v>24</v>
      </c>
      <c r="D9" s="28">
        <v>12</v>
      </c>
      <c r="E9" s="28">
        <v>0</v>
      </c>
      <c r="F9" s="28">
        <v>0</v>
      </c>
      <c r="G9" s="28">
        <v>0</v>
      </c>
      <c r="H9" s="28">
        <v>47</v>
      </c>
      <c r="I9" s="28">
        <v>0</v>
      </c>
      <c r="J9" s="28">
        <v>102</v>
      </c>
      <c r="K9" s="28">
        <v>0</v>
      </c>
      <c r="L9" s="28">
        <v>1</v>
      </c>
      <c r="M9" s="28">
        <v>0</v>
      </c>
      <c r="N9" s="28">
        <v>4450000</v>
      </c>
    </row>
    <row r="10" spans="1:15" ht="13.9" customHeight="1" x14ac:dyDescent="0.2">
      <c r="A10" s="37" t="s">
        <v>98</v>
      </c>
      <c r="B10" s="28">
        <v>0</v>
      </c>
      <c r="C10" s="28">
        <v>0</v>
      </c>
      <c r="D10" s="28">
        <v>6</v>
      </c>
      <c r="E10" s="28">
        <v>0</v>
      </c>
      <c r="F10" s="28">
        <v>2</v>
      </c>
      <c r="G10" s="28">
        <v>0</v>
      </c>
      <c r="H10" s="28">
        <v>17</v>
      </c>
      <c r="I10" s="28">
        <v>1</v>
      </c>
      <c r="J10" s="28">
        <v>62</v>
      </c>
      <c r="K10" s="28">
        <v>5</v>
      </c>
      <c r="L10" s="28">
        <v>0</v>
      </c>
      <c r="M10" s="28">
        <v>0</v>
      </c>
      <c r="N10" s="28">
        <v>2720000</v>
      </c>
    </row>
    <row r="11" spans="1:15" ht="13.9" customHeight="1" x14ac:dyDescent="0.2">
      <c r="A11" s="37" t="s">
        <v>99</v>
      </c>
      <c r="B11" s="28">
        <v>17</v>
      </c>
      <c r="C11" s="28">
        <v>103</v>
      </c>
      <c r="D11" s="28">
        <v>9</v>
      </c>
      <c r="E11" s="28">
        <v>0</v>
      </c>
      <c r="F11" s="28">
        <v>2</v>
      </c>
      <c r="G11" s="28">
        <v>31</v>
      </c>
      <c r="H11" s="28">
        <v>27</v>
      </c>
      <c r="I11" s="28">
        <v>1</v>
      </c>
      <c r="J11" s="28">
        <v>77</v>
      </c>
      <c r="K11" s="28">
        <v>1</v>
      </c>
      <c r="L11" s="28">
        <v>1</v>
      </c>
      <c r="M11" s="28">
        <v>0</v>
      </c>
      <c r="N11" s="28">
        <v>4060466</v>
      </c>
    </row>
    <row r="12" spans="1:15" ht="13.9" customHeight="1" x14ac:dyDescent="0.2">
      <c r="A12" s="37" t="s">
        <v>100</v>
      </c>
      <c r="B12" s="28">
        <v>32</v>
      </c>
      <c r="C12" s="28">
        <v>1047</v>
      </c>
      <c r="D12" s="28">
        <v>4</v>
      </c>
      <c r="E12" s="28">
        <v>1</v>
      </c>
      <c r="F12" s="28">
        <v>0</v>
      </c>
      <c r="G12" s="28">
        <v>0</v>
      </c>
      <c r="H12" s="28">
        <v>18</v>
      </c>
      <c r="I12" s="28">
        <v>0</v>
      </c>
      <c r="J12" s="28">
        <v>42</v>
      </c>
      <c r="K12" s="28">
        <v>0</v>
      </c>
      <c r="L12" s="28">
        <v>5141</v>
      </c>
      <c r="M12" s="28">
        <v>0</v>
      </c>
      <c r="N12" s="28">
        <v>27545000</v>
      </c>
    </row>
    <row r="13" spans="1:15" ht="13.9" customHeight="1" x14ac:dyDescent="0.2">
      <c r="A13" s="37" t="s">
        <v>101</v>
      </c>
      <c r="B13" s="28">
        <v>0</v>
      </c>
      <c r="C13" s="28">
        <v>0</v>
      </c>
      <c r="D13" s="28">
        <v>10</v>
      </c>
      <c r="E13" s="28">
        <v>0</v>
      </c>
      <c r="F13" s="28">
        <v>0</v>
      </c>
      <c r="G13" s="28">
        <v>0</v>
      </c>
      <c r="H13" s="28">
        <v>52</v>
      </c>
      <c r="I13" s="28">
        <v>0</v>
      </c>
      <c r="J13" s="28">
        <v>116</v>
      </c>
      <c r="K13" s="28">
        <v>0</v>
      </c>
      <c r="L13" s="28">
        <v>1286</v>
      </c>
      <c r="M13" s="28">
        <v>0</v>
      </c>
      <c r="N13" s="28">
        <v>23570000</v>
      </c>
    </row>
    <row r="14" spans="1:15" ht="13.9" customHeight="1" x14ac:dyDescent="0.2">
      <c r="A14" s="37" t="s">
        <v>102</v>
      </c>
      <c r="B14" s="28">
        <v>0</v>
      </c>
      <c r="C14" s="28">
        <v>0</v>
      </c>
      <c r="D14" s="28">
        <v>3</v>
      </c>
      <c r="E14" s="28">
        <v>0</v>
      </c>
      <c r="F14" s="28">
        <v>0</v>
      </c>
      <c r="G14" s="28">
        <v>0</v>
      </c>
      <c r="H14" s="28">
        <v>0</v>
      </c>
      <c r="I14" s="28">
        <v>1</v>
      </c>
      <c r="J14" s="28">
        <v>0</v>
      </c>
      <c r="K14" s="28">
        <v>0</v>
      </c>
      <c r="L14" s="28">
        <v>29</v>
      </c>
      <c r="M14" s="28">
        <v>0</v>
      </c>
      <c r="N14" s="28">
        <v>1280000</v>
      </c>
    </row>
    <row r="15" spans="1:15" ht="13.9" customHeight="1" x14ac:dyDescent="0.2">
      <c r="A15" s="37" t="s">
        <v>103</v>
      </c>
      <c r="B15" s="28">
        <v>0</v>
      </c>
      <c r="C15" s="28">
        <v>0</v>
      </c>
      <c r="D15" s="28">
        <v>0</v>
      </c>
      <c r="E15" s="28">
        <v>0</v>
      </c>
      <c r="F15" s="28">
        <v>0</v>
      </c>
      <c r="G15" s="28">
        <v>0</v>
      </c>
      <c r="H15" s="28">
        <v>5</v>
      </c>
      <c r="I15" s="28">
        <v>0</v>
      </c>
      <c r="J15" s="28">
        <v>8</v>
      </c>
      <c r="K15" s="28">
        <v>0</v>
      </c>
      <c r="L15" s="28">
        <v>0</v>
      </c>
      <c r="M15" s="28">
        <v>0</v>
      </c>
      <c r="N15" s="28">
        <v>160000</v>
      </c>
    </row>
    <row r="16" spans="1:15" ht="13.9" customHeight="1" x14ac:dyDescent="0.2">
      <c r="A16" s="37" t="s">
        <v>104</v>
      </c>
      <c r="B16" s="28">
        <v>0</v>
      </c>
      <c r="C16" s="28">
        <v>0</v>
      </c>
      <c r="D16" s="28">
        <v>2</v>
      </c>
      <c r="E16" s="28">
        <v>0</v>
      </c>
      <c r="F16" s="28">
        <v>0</v>
      </c>
      <c r="G16" s="28">
        <v>0</v>
      </c>
      <c r="H16" s="28">
        <v>13</v>
      </c>
      <c r="I16" s="28">
        <v>0</v>
      </c>
      <c r="J16" s="28">
        <v>45</v>
      </c>
      <c r="K16" s="28">
        <v>0</v>
      </c>
      <c r="L16" s="28">
        <v>0</v>
      </c>
      <c r="M16" s="28">
        <v>0</v>
      </c>
      <c r="N16" s="28">
        <v>1300000</v>
      </c>
    </row>
    <row r="17" spans="1:14" ht="13.9" customHeight="1" x14ac:dyDescent="0.2">
      <c r="A17" s="37" t="s">
        <v>105</v>
      </c>
      <c r="B17" s="28">
        <v>0</v>
      </c>
      <c r="C17" s="28">
        <v>0</v>
      </c>
      <c r="D17" s="28">
        <v>8</v>
      </c>
      <c r="E17" s="28">
        <v>0</v>
      </c>
      <c r="F17" s="28">
        <v>10</v>
      </c>
      <c r="G17" s="28">
        <v>10</v>
      </c>
      <c r="H17" s="28">
        <v>12</v>
      </c>
      <c r="I17" s="28">
        <v>0</v>
      </c>
      <c r="J17" s="28">
        <v>41</v>
      </c>
      <c r="K17" s="28">
        <v>0</v>
      </c>
      <c r="L17" s="28">
        <v>94</v>
      </c>
      <c r="M17" s="28">
        <v>0</v>
      </c>
      <c r="N17" s="28">
        <v>2970000</v>
      </c>
    </row>
    <row r="18" spans="1:14" ht="13.9" customHeight="1" x14ac:dyDescent="0.2">
      <c r="A18" s="37" t="s">
        <v>106</v>
      </c>
      <c r="B18" s="28">
        <v>0</v>
      </c>
      <c r="C18" s="28">
        <v>0</v>
      </c>
      <c r="D18" s="28">
        <v>4</v>
      </c>
      <c r="E18" s="28">
        <v>0</v>
      </c>
      <c r="F18" s="28">
        <v>0</v>
      </c>
      <c r="G18" s="28">
        <v>0</v>
      </c>
      <c r="H18" s="28">
        <v>13</v>
      </c>
      <c r="I18" s="28">
        <v>0</v>
      </c>
      <c r="J18" s="28">
        <v>23</v>
      </c>
      <c r="K18" s="28">
        <v>0</v>
      </c>
      <c r="L18" s="28">
        <v>0</v>
      </c>
      <c r="M18" s="28">
        <v>0</v>
      </c>
      <c r="N18" s="28">
        <v>1260000</v>
      </c>
    </row>
    <row r="19" spans="1:14" ht="13.9" customHeight="1" x14ac:dyDescent="0.2">
      <c r="A19" s="37" t="s">
        <v>107</v>
      </c>
      <c r="B19" s="28">
        <v>4</v>
      </c>
      <c r="C19" s="28">
        <v>30</v>
      </c>
      <c r="D19" s="28">
        <v>4</v>
      </c>
      <c r="E19" s="28">
        <v>0</v>
      </c>
      <c r="F19" s="28">
        <v>0</v>
      </c>
      <c r="G19" s="28">
        <v>0</v>
      </c>
      <c r="H19" s="28">
        <v>16</v>
      </c>
      <c r="I19" s="28">
        <v>0</v>
      </c>
      <c r="J19" s="28">
        <v>39</v>
      </c>
      <c r="K19" s="28">
        <v>0</v>
      </c>
      <c r="L19" s="28">
        <v>552</v>
      </c>
      <c r="M19" s="28">
        <v>0</v>
      </c>
      <c r="N19" s="28">
        <v>4340000</v>
      </c>
    </row>
    <row r="20" spans="1:14" ht="13.9" customHeight="1" x14ac:dyDescent="0.2">
      <c r="A20" s="37" t="s">
        <v>108</v>
      </c>
      <c r="B20" s="28">
        <v>0</v>
      </c>
      <c r="C20" s="28">
        <v>0</v>
      </c>
      <c r="D20" s="28">
        <v>1</v>
      </c>
      <c r="E20" s="28">
        <v>0</v>
      </c>
      <c r="F20" s="28">
        <v>1</v>
      </c>
      <c r="G20" s="28">
        <v>0</v>
      </c>
      <c r="H20" s="28">
        <v>18</v>
      </c>
      <c r="I20" s="28">
        <v>2</v>
      </c>
      <c r="J20" s="28">
        <v>55</v>
      </c>
      <c r="K20" s="28">
        <v>3</v>
      </c>
      <c r="L20" s="28">
        <v>0</v>
      </c>
      <c r="M20" s="28">
        <v>0</v>
      </c>
      <c r="N20" s="28">
        <v>1460000</v>
      </c>
    </row>
    <row r="21" spans="1:14" ht="13.9" customHeight="1" x14ac:dyDescent="0.2">
      <c r="A21" s="37" t="s">
        <v>109</v>
      </c>
      <c r="B21" s="28">
        <v>0</v>
      </c>
      <c r="C21" s="28">
        <v>0</v>
      </c>
      <c r="D21" s="28">
        <v>2</v>
      </c>
      <c r="E21" s="28">
        <v>0</v>
      </c>
      <c r="F21" s="28">
        <v>0</v>
      </c>
      <c r="G21" s="28">
        <v>0</v>
      </c>
      <c r="H21" s="28">
        <v>20</v>
      </c>
      <c r="I21" s="28">
        <v>1</v>
      </c>
      <c r="J21" s="28">
        <v>57</v>
      </c>
      <c r="K21" s="28">
        <v>5</v>
      </c>
      <c r="L21" s="28">
        <v>27</v>
      </c>
      <c r="M21" s="28">
        <v>0</v>
      </c>
      <c r="N21" s="28">
        <v>1775000</v>
      </c>
    </row>
    <row r="22" spans="1:14" ht="13.9" customHeight="1" x14ac:dyDescent="0.2">
      <c r="A22" s="37" t="s">
        <v>110</v>
      </c>
      <c r="B22" s="28">
        <v>0</v>
      </c>
      <c r="C22" s="28">
        <v>0</v>
      </c>
      <c r="D22" s="28">
        <v>1</v>
      </c>
      <c r="E22" s="28">
        <v>0</v>
      </c>
      <c r="F22" s="28">
        <v>0</v>
      </c>
      <c r="G22" s="28">
        <v>0</v>
      </c>
      <c r="H22" s="28">
        <v>1</v>
      </c>
      <c r="I22" s="28">
        <v>0</v>
      </c>
      <c r="J22" s="28">
        <v>1</v>
      </c>
      <c r="K22" s="28">
        <v>0</v>
      </c>
      <c r="L22" s="28">
        <v>5</v>
      </c>
      <c r="M22" s="28">
        <v>3</v>
      </c>
      <c r="N22" s="28">
        <v>380000</v>
      </c>
    </row>
    <row r="23" spans="1:14" ht="13.9" customHeight="1" x14ac:dyDescent="0.2">
      <c r="A23" s="37" t="s">
        <v>111</v>
      </c>
      <c r="B23" s="28">
        <v>4</v>
      </c>
      <c r="C23" s="28">
        <v>841</v>
      </c>
      <c r="D23" s="28">
        <v>6</v>
      </c>
      <c r="E23" s="28">
        <v>0</v>
      </c>
      <c r="F23" s="28">
        <v>0</v>
      </c>
      <c r="G23" s="28">
        <v>0</v>
      </c>
      <c r="H23" s="28">
        <v>80</v>
      </c>
      <c r="I23" s="28">
        <v>4</v>
      </c>
      <c r="J23" s="28">
        <v>145</v>
      </c>
      <c r="K23" s="28">
        <v>8</v>
      </c>
      <c r="L23" s="28">
        <v>0</v>
      </c>
      <c r="M23" s="28">
        <v>0</v>
      </c>
      <c r="N23" s="28">
        <v>29100000</v>
      </c>
    </row>
    <row r="24" spans="1:14" ht="13.9" customHeight="1" x14ac:dyDescent="0.2">
      <c r="A24" s="37" t="s">
        <v>112</v>
      </c>
      <c r="B24" s="28">
        <v>0</v>
      </c>
      <c r="C24" s="28">
        <v>0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</row>
    <row r="25" spans="1:14" ht="13.9" customHeight="1" x14ac:dyDescent="0.2">
      <c r="A25" s="37" t="s">
        <v>113</v>
      </c>
      <c r="B25" s="28">
        <v>0</v>
      </c>
      <c r="C25" s="28">
        <v>0</v>
      </c>
      <c r="D25" s="28">
        <v>2</v>
      </c>
      <c r="E25" s="28">
        <v>0</v>
      </c>
      <c r="F25" s="28">
        <v>0</v>
      </c>
      <c r="G25" s="28">
        <v>0</v>
      </c>
      <c r="H25" s="28">
        <v>9</v>
      </c>
      <c r="I25" s="28">
        <v>0</v>
      </c>
      <c r="J25" s="28">
        <v>24</v>
      </c>
      <c r="K25" s="28">
        <v>0</v>
      </c>
      <c r="L25" s="28">
        <v>41</v>
      </c>
      <c r="M25" s="28">
        <v>0</v>
      </c>
      <c r="N25" s="28">
        <v>1270000</v>
      </c>
    </row>
    <row r="26" spans="1:14" ht="13.9" customHeight="1" x14ac:dyDescent="0.2">
      <c r="A26" s="37" t="s">
        <v>114</v>
      </c>
      <c r="B26" s="28">
        <v>0</v>
      </c>
      <c r="C26" s="28">
        <v>0</v>
      </c>
      <c r="D26" s="28">
        <v>1</v>
      </c>
      <c r="E26" s="28">
        <v>0</v>
      </c>
      <c r="F26" s="28">
        <v>0</v>
      </c>
      <c r="G26" s="28">
        <v>0</v>
      </c>
      <c r="H26" s="28">
        <v>8</v>
      </c>
      <c r="I26" s="28">
        <v>2</v>
      </c>
      <c r="J26" s="28">
        <v>25</v>
      </c>
      <c r="K26" s="28">
        <v>7</v>
      </c>
      <c r="L26" s="28">
        <v>0</v>
      </c>
      <c r="M26" s="28">
        <v>0</v>
      </c>
      <c r="N26" s="28">
        <v>849000</v>
      </c>
    </row>
    <row r="27" spans="1:14" ht="13.9" customHeight="1" x14ac:dyDescent="0.2">
      <c r="A27" s="37" t="s">
        <v>115</v>
      </c>
      <c r="B27" s="28">
        <v>0</v>
      </c>
      <c r="C27" s="28">
        <v>0</v>
      </c>
      <c r="D27" s="28">
        <v>0</v>
      </c>
      <c r="E27" s="28">
        <v>0</v>
      </c>
      <c r="F27" s="28">
        <v>0</v>
      </c>
      <c r="G27" s="28">
        <v>42</v>
      </c>
      <c r="H27" s="28">
        <v>32</v>
      </c>
      <c r="I27" s="28">
        <v>0</v>
      </c>
      <c r="J27" s="28">
        <v>77</v>
      </c>
      <c r="K27" s="28">
        <v>0</v>
      </c>
      <c r="L27" s="28">
        <v>30</v>
      </c>
      <c r="M27" s="28">
        <v>0</v>
      </c>
      <c r="N27" s="28">
        <v>1660000</v>
      </c>
    </row>
    <row r="28" spans="1:14" s="1" customFormat="1" ht="13.9" customHeight="1" x14ac:dyDescent="0.2">
      <c r="A28" s="37" t="s">
        <v>116</v>
      </c>
      <c r="B28" s="28">
        <v>0</v>
      </c>
      <c r="C28" s="28">
        <v>0</v>
      </c>
      <c r="D28" s="28">
        <v>0</v>
      </c>
      <c r="E28" s="28">
        <v>0</v>
      </c>
      <c r="F28" s="28">
        <v>0</v>
      </c>
      <c r="G28" s="28">
        <v>0</v>
      </c>
      <c r="H28" s="28">
        <v>2</v>
      </c>
      <c r="I28" s="28">
        <v>0</v>
      </c>
      <c r="J28" s="28">
        <v>2</v>
      </c>
      <c r="K28" s="28">
        <v>0</v>
      </c>
      <c r="L28" s="28">
        <v>6</v>
      </c>
      <c r="M28" s="28">
        <v>0</v>
      </c>
      <c r="N28" s="28">
        <v>75000</v>
      </c>
    </row>
    <row r="29" spans="1:14" s="1" customFormat="1" ht="13.9" customHeight="1" x14ac:dyDescent="0.2">
      <c r="A29" s="38" t="s">
        <v>117</v>
      </c>
      <c r="B29" s="30">
        <v>0</v>
      </c>
      <c r="C29" s="30">
        <v>0</v>
      </c>
      <c r="D29" s="30">
        <v>0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41</v>
      </c>
      <c r="M29" s="30">
        <v>0</v>
      </c>
      <c r="N29" s="30">
        <v>188000</v>
      </c>
    </row>
    <row r="30" spans="1:14" x14ac:dyDescent="0.2"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23"/>
    </row>
    <row r="31" spans="1:14" ht="13.9" customHeight="1" x14ac:dyDescent="0.2">
      <c r="A31" t="s">
        <v>24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</row>
    <row r="32" spans="1:14" x14ac:dyDescent="0.2">
      <c r="A32" t="s">
        <v>13</v>
      </c>
    </row>
    <row r="33" spans="1:1" x14ac:dyDescent="0.2">
      <c r="A33" t="s">
        <v>184</v>
      </c>
    </row>
  </sheetData>
  <mergeCells count="8">
    <mergeCell ref="N4:N6"/>
    <mergeCell ref="H5:I5"/>
    <mergeCell ref="J5:K5"/>
    <mergeCell ref="A4:A6"/>
    <mergeCell ref="B4:C4"/>
    <mergeCell ref="D4:G4"/>
    <mergeCell ref="H4:K4"/>
    <mergeCell ref="L4:M5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2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O32"/>
  <sheetViews>
    <sheetView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.1640625" defaultRowHeight="12" x14ac:dyDescent="0.2"/>
  <cols>
    <col min="1" max="1" width="32.33203125" customWidth="1"/>
    <col min="2" max="2" width="10.33203125" customWidth="1"/>
    <col min="3" max="3" width="17.83203125" customWidth="1"/>
    <col min="4" max="4" width="9.6640625" customWidth="1"/>
    <col min="5" max="5" width="12.5" customWidth="1"/>
    <col min="6" max="6" width="14.83203125" customWidth="1"/>
    <col min="7" max="8" width="9.83203125" customWidth="1"/>
    <col min="9" max="9" width="13.1640625" customWidth="1"/>
    <col min="10" max="10" width="9.5" customWidth="1"/>
    <col min="11" max="11" width="12.83203125" customWidth="1"/>
    <col min="12" max="12" width="15.5" customWidth="1"/>
    <col min="13" max="13" width="14.5" customWidth="1"/>
    <col min="14" max="14" width="14.1640625" customWidth="1"/>
  </cols>
  <sheetData>
    <row r="1" spans="1:15" s="18" customFormat="1" ht="23.45" customHeight="1" x14ac:dyDescent="0.2">
      <c r="A1" s="24" t="s">
        <v>188</v>
      </c>
      <c r="B1" s="6"/>
      <c r="C1" s="6"/>
      <c r="D1" s="6"/>
      <c r="E1" s="6"/>
      <c r="F1" s="6"/>
      <c r="G1" s="6"/>
      <c r="H1" s="3"/>
      <c r="I1" s="3"/>
      <c r="J1" s="3"/>
      <c r="K1" s="3"/>
      <c r="L1" s="3"/>
      <c r="M1" s="3"/>
      <c r="N1" s="3"/>
      <c r="O1" s="3"/>
    </row>
    <row r="2" spans="1:15" s="18" customFormat="1" ht="17.45" customHeight="1" x14ac:dyDescent="0.2">
      <c r="A2" s="40" t="s">
        <v>58</v>
      </c>
      <c r="B2" s="71"/>
      <c r="C2" s="71"/>
    </row>
    <row r="3" spans="1:15" s="18" customFormat="1" ht="12" customHeight="1" x14ac:dyDescent="0.2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5" s="19" customFormat="1" ht="25.5" customHeight="1" x14ac:dyDescent="0.2">
      <c r="A4" s="80" t="s">
        <v>84</v>
      </c>
      <c r="B4" s="90" t="s">
        <v>119</v>
      </c>
      <c r="C4" s="90"/>
      <c r="D4" s="84" t="s">
        <v>120</v>
      </c>
      <c r="E4" s="85"/>
      <c r="F4" s="85"/>
      <c r="G4" s="83"/>
      <c r="H4" s="90" t="s">
        <v>87</v>
      </c>
      <c r="I4" s="90"/>
      <c r="J4" s="90"/>
      <c r="K4" s="90"/>
      <c r="L4" s="90" t="s">
        <v>88</v>
      </c>
      <c r="M4" s="90"/>
      <c r="N4" s="87" t="s">
        <v>89</v>
      </c>
    </row>
    <row r="5" spans="1:15" s="19" customFormat="1" ht="18" customHeight="1" x14ac:dyDescent="0.2">
      <c r="A5" s="80"/>
      <c r="B5" s="25" t="s">
        <v>26</v>
      </c>
      <c r="C5" s="25" t="s">
        <v>36</v>
      </c>
      <c r="D5" s="26" t="s">
        <v>28</v>
      </c>
      <c r="E5" s="26" t="s">
        <v>29</v>
      </c>
      <c r="F5" s="26" t="s">
        <v>30</v>
      </c>
      <c r="G5" s="26" t="s">
        <v>31</v>
      </c>
      <c r="H5" s="90" t="s">
        <v>90</v>
      </c>
      <c r="I5" s="90"/>
      <c r="J5" s="90" t="s">
        <v>91</v>
      </c>
      <c r="K5" s="90"/>
      <c r="L5" s="90"/>
      <c r="M5" s="90"/>
      <c r="N5" s="78"/>
    </row>
    <row r="6" spans="1:15" s="19" customFormat="1" ht="25.9" customHeight="1" x14ac:dyDescent="0.2">
      <c r="A6" s="93"/>
      <c r="B6" s="34" t="s">
        <v>9</v>
      </c>
      <c r="C6" s="34" t="s">
        <v>10</v>
      </c>
      <c r="D6" s="34" t="s">
        <v>1</v>
      </c>
      <c r="E6" s="34" t="s">
        <v>7</v>
      </c>
      <c r="F6" s="34" t="s">
        <v>5</v>
      </c>
      <c r="G6" s="34" t="s">
        <v>2</v>
      </c>
      <c r="H6" s="35" t="s">
        <v>92</v>
      </c>
      <c r="I6" s="35" t="s">
        <v>93</v>
      </c>
      <c r="J6" s="35" t="s">
        <v>94</v>
      </c>
      <c r="K6" s="35" t="s">
        <v>95</v>
      </c>
      <c r="L6" s="35" t="s">
        <v>92</v>
      </c>
      <c r="M6" s="35" t="s">
        <v>93</v>
      </c>
      <c r="N6" s="94"/>
    </row>
    <row r="7" spans="1:15" s="1" customFormat="1" ht="13.9" customHeight="1" x14ac:dyDescent="0.2">
      <c r="A7" s="36" t="s">
        <v>38</v>
      </c>
      <c r="B7" s="9">
        <v>187</v>
      </c>
      <c r="C7" s="9">
        <v>3566</v>
      </c>
      <c r="D7" s="9">
        <v>85</v>
      </c>
      <c r="E7" s="9">
        <v>2</v>
      </c>
      <c r="F7" s="9">
        <v>13</v>
      </c>
      <c r="G7" s="9">
        <v>188</v>
      </c>
      <c r="H7" s="9">
        <v>340</v>
      </c>
      <c r="I7" s="9">
        <v>24</v>
      </c>
      <c r="J7" s="9">
        <v>876</v>
      </c>
      <c r="K7" s="9">
        <v>78</v>
      </c>
      <c r="L7" s="9">
        <v>2725</v>
      </c>
      <c r="M7" s="9">
        <v>11</v>
      </c>
      <c r="N7" s="9">
        <v>61704610</v>
      </c>
    </row>
    <row r="8" spans="1:15" s="1" customFormat="1" ht="13.9" customHeight="1" x14ac:dyDescent="0.2">
      <c r="A8" s="37" t="s">
        <v>96</v>
      </c>
      <c r="B8" s="28">
        <v>28</v>
      </c>
      <c r="C8" s="28">
        <v>296</v>
      </c>
      <c r="D8" s="28">
        <v>10</v>
      </c>
      <c r="E8" s="28">
        <v>1</v>
      </c>
      <c r="F8" s="28">
        <v>4</v>
      </c>
      <c r="G8" s="28">
        <v>9</v>
      </c>
      <c r="H8" s="28">
        <v>50</v>
      </c>
      <c r="I8" s="28">
        <v>1</v>
      </c>
      <c r="J8" s="28">
        <v>125</v>
      </c>
      <c r="K8" s="28">
        <v>3</v>
      </c>
      <c r="L8" s="28">
        <v>249</v>
      </c>
      <c r="M8" s="28">
        <v>0</v>
      </c>
      <c r="N8" s="28">
        <v>8170000</v>
      </c>
    </row>
    <row r="9" spans="1:15" ht="13.9" customHeight="1" x14ac:dyDescent="0.2">
      <c r="A9" s="37" t="s">
        <v>97</v>
      </c>
      <c r="B9" s="28">
        <v>7</v>
      </c>
      <c r="C9" s="28">
        <v>104</v>
      </c>
      <c r="D9" s="28">
        <v>15</v>
      </c>
      <c r="E9" s="28">
        <v>0</v>
      </c>
      <c r="F9" s="28">
        <v>1</v>
      </c>
      <c r="G9" s="28">
        <v>0</v>
      </c>
      <c r="H9" s="28">
        <v>47</v>
      </c>
      <c r="I9" s="28">
        <v>0</v>
      </c>
      <c r="J9" s="28">
        <v>131</v>
      </c>
      <c r="K9" s="28">
        <v>0</v>
      </c>
      <c r="L9" s="28">
        <v>108</v>
      </c>
      <c r="M9" s="28">
        <v>0</v>
      </c>
      <c r="N9" s="28">
        <v>7140000</v>
      </c>
    </row>
    <row r="10" spans="1:15" ht="13.9" customHeight="1" x14ac:dyDescent="0.2">
      <c r="A10" s="37" t="s">
        <v>98</v>
      </c>
      <c r="B10" s="28">
        <v>0</v>
      </c>
      <c r="C10" s="28">
        <v>0</v>
      </c>
      <c r="D10" s="28">
        <v>6</v>
      </c>
      <c r="E10" s="28">
        <v>0</v>
      </c>
      <c r="F10" s="28">
        <v>0</v>
      </c>
      <c r="G10" s="28">
        <v>0</v>
      </c>
      <c r="H10" s="28">
        <v>21</v>
      </c>
      <c r="I10" s="28">
        <v>4</v>
      </c>
      <c r="J10" s="28">
        <v>57</v>
      </c>
      <c r="K10" s="28">
        <v>11</v>
      </c>
      <c r="L10" s="28">
        <v>0</v>
      </c>
      <c r="M10" s="28">
        <v>0</v>
      </c>
      <c r="N10" s="28">
        <v>2560000</v>
      </c>
    </row>
    <row r="11" spans="1:15" ht="13.9" customHeight="1" x14ac:dyDescent="0.2">
      <c r="A11" s="37" t="s">
        <v>99</v>
      </c>
      <c r="B11" s="28">
        <v>27</v>
      </c>
      <c r="C11" s="28">
        <v>135</v>
      </c>
      <c r="D11" s="28">
        <v>16</v>
      </c>
      <c r="E11" s="28">
        <v>0</v>
      </c>
      <c r="F11" s="28">
        <v>3</v>
      </c>
      <c r="G11" s="28">
        <v>179</v>
      </c>
      <c r="H11" s="28">
        <v>48</v>
      </c>
      <c r="I11" s="28">
        <v>1</v>
      </c>
      <c r="J11" s="28">
        <v>124</v>
      </c>
      <c r="K11" s="28">
        <v>2</v>
      </c>
      <c r="L11" s="28">
        <v>1</v>
      </c>
      <c r="M11" s="28">
        <v>0</v>
      </c>
      <c r="N11" s="28">
        <v>7625150</v>
      </c>
    </row>
    <row r="12" spans="1:15" ht="13.9" customHeight="1" x14ac:dyDescent="0.2">
      <c r="A12" s="37" t="s">
        <v>100</v>
      </c>
      <c r="B12" s="28">
        <v>8</v>
      </c>
      <c r="C12" s="28">
        <v>39</v>
      </c>
      <c r="D12" s="28">
        <v>6</v>
      </c>
      <c r="E12" s="28">
        <v>0</v>
      </c>
      <c r="F12" s="28">
        <v>2</v>
      </c>
      <c r="G12" s="28">
        <v>0</v>
      </c>
      <c r="H12" s="28">
        <v>16</v>
      </c>
      <c r="I12" s="28">
        <v>0</v>
      </c>
      <c r="J12" s="28">
        <v>40</v>
      </c>
      <c r="K12" s="28">
        <v>0</v>
      </c>
      <c r="L12" s="28">
        <v>184</v>
      </c>
      <c r="M12" s="28">
        <v>0</v>
      </c>
      <c r="N12" s="28">
        <v>3120000</v>
      </c>
    </row>
    <row r="13" spans="1:15" ht="13.9" customHeight="1" x14ac:dyDescent="0.2">
      <c r="A13" s="37" t="s">
        <v>101</v>
      </c>
      <c r="B13" s="28">
        <v>42</v>
      </c>
      <c r="C13" s="28">
        <v>1049</v>
      </c>
      <c r="D13" s="28">
        <v>6</v>
      </c>
      <c r="E13" s="28">
        <v>0</v>
      </c>
      <c r="F13" s="28">
        <v>0</v>
      </c>
      <c r="G13" s="28">
        <v>0</v>
      </c>
      <c r="H13" s="28">
        <v>37</v>
      </c>
      <c r="I13" s="28">
        <v>1</v>
      </c>
      <c r="J13" s="28">
        <v>79</v>
      </c>
      <c r="K13" s="28">
        <v>3</v>
      </c>
      <c r="L13" s="28">
        <v>27</v>
      </c>
      <c r="M13" s="28">
        <v>1</v>
      </c>
      <c r="N13" s="28">
        <v>3250000</v>
      </c>
    </row>
    <row r="14" spans="1:15" ht="13.9" customHeight="1" x14ac:dyDescent="0.2">
      <c r="A14" s="37" t="s">
        <v>102</v>
      </c>
      <c r="B14" s="28">
        <v>0</v>
      </c>
      <c r="C14" s="28">
        <v>0</v>
      </c>
      <c r="D14" s="28">
        <v>2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23</v>
      </c>
      <c r="M14" s="28">
        <v>1</v>
      </c>
      <c r="N14" s="28">
        <v>1920000</v>
      </c>
    </row>
    <row r="15" spans="1:15" ht="13.9" customHeight="1" x14ac:dyDescent="0.2">
      <c r="A15" s="37" t="s">
        <v>103</v>
      </c>
      <c r="B15" s="28">
        <v>0</v>
      </c>
      <c r="C15" s="28">
        <v>0</v>
      </c>
      <c r="D15" s="28">
        <v>0</v>
      </c>
      <c r="E15" s="28">
        <v>0</v>
      </c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1</v>
      </c>
      <c r="M15" s="28">
        <v>1</v>
      </c>
      <c r="N15" s="28">
        <v>50000</v>
      </c>
    </row>
    <row r="16" spans="1:15" ht="13.9" customHeight="1" x14ac:dyDescent="0.2">
      <c r="A16" s="37" t="s">
        <v>104</v>
      </c>
      <c r="B16" s="28">
        <v>0</v>
      </c>
      <c r="C16" s="28">
        <v>0</v>
      </c>
      <c r="D16" s="28">
        <v>3</v>
      </c>
      <c r="E16" s="28">
        <v>0</v>
      </c>
      <c r="F16" s="28">
        <v>0</v>
      </c>
      <c r="G16" s="28">
        <v>0</v>
      </c>
      <c r="H16" s="28">
        <v>14</v>
      </c>
      <c r="I16" s="28">
        <v>1</v>
      </c>
      <c r="J16" s="28">
        <v>30</v>
      </c>
      <c r="K16" s="28">
        <v>4</v>
      </c>
      <c r="L16" s="28">
        <v>0</v>
      </c>
      <c r="M16" s="28">
        <v>0</v>
      </c>
      <c r="N16" s="28">
        <v>1280000</v>
      </c>
    </row>
    <row r="17" spans="1:14" ht="13.9" customHeight="1" x14ac:dyDescent="0.2">
      <c r="A17" s="37" t="s">
        <v>105</v>
      </c>
      <c r="B17" s="28">
        <v>0</v>
      </c>
      <c r="C17" s="28">
        <v>0</v>
      </c>
      <c r="D17" s="28">
        <v>4</v>
      </c>
      <c r="E17" s="28">
        <v>0</v>
      </c>
      <c r="F17" s="28">
        <v>3</v>
      </c>
      <c r="G17" s="28">
        <v>0</v>
      </c>
      <c r="H17" s="28">
        <v>17</v>
      </c>
      <c r="I17" s="28">
        <v>0</v>
      </c>
      <c r="J17" s="28">
        <v>51</v>
      </c>
      <c r="K17" s="28">
        <v>0</v>
      </c>
      <c r="L17" s="28">
        <v>34</v>
      </c>
      <c r="M17" s="28">
        <v>0</v>
      </c>
      <c r="N17" s="28">
        <v>2375000</v>
      </c>
    </row>
    <row r="18" spans="1:14" ht="13.9" customHeight="1" x14ac:dyDescent="0.2">
      <c r="A18" s="37" t="s">
        <v>106</v>
      </c>
      <c r="B18" s="28">
        <v>20</v>
      </c>
      <c r="C18" s="28">
        <v>277</v>
      </c>
      <c r="D18" s="28">
        <v>2</v>
      </c>
      <c r="E18" s="28">
        <v>0</v>
      </c>
      <c r="F18" s="28">
        <v>0</v>
      </c>
      <c r="G18" s="28">
        <v>0</v>
      </c>
      <c r="H18" s="28">
        <v>22</v>
      </c>
      <c r="I18" s="28">
        <v>3</v>
      </c>
      <c r="J18" s="28">
        <v>76</v>
      </c>
      <c r="K18" s="28">
        <v>7</v>
      </c>
      <c r="L18" s="28">
        <v>63</v>
      </c>
      <c r="M18" s="28">
        <v>3</v>
      </c>
      <c r="N18" s="28">
        <v>2760000</v>
      </c>
    </row>
    <row r="19" spans="1:14" ht="13.9" customHeight="1" x14ac:dyDescent="0.2">
      <c r="A19" s="37" t="s">
        <v>107</v>
      </c>
      <c r="B19" s="28">
        <v>11</v>
      </c>
      <c r="C19" s="28">
        <v>159</v>
      </c>
      <c r="D19" s="28">
        <v>2</v>
      </c>
      <c r="E19" s="28">
        <v>0</v>
      </c>
      <c r="F19" s="28">
        <v>0</v>
      </c>
      <c r="G19" s="28">
        <v>0</v>
      </c>
      <c r="H19" s="28">
        <v>6</v>
      </c>
      <c r="I19" s="28">
        <v>0</v>
      </c>
      <c r="J19" s="28">
        <v>11</v>
      </c>
      <c r="K19" s="28">
        <v>0</v>
      </c>
      <c r="L19" s="28">
        <v>470</v>
      </c>
      <c r="M19" s="28">
        <v>0</v>
      </c>
      <c r="N19" s="28">
        <v>2970000</v>
      </c>
    </row>
    <row r="20" spans="1:14" ht="13.9" customHeight="1" x14ac:dyDescent="0.2">
      <c r="A20" s="37" t="s">
        <v>108</v>
      </c>
      <c r="B20" s="28">
        <v>0</v>
      </c>
      <c r="C20" s="28">
        <v>0</v>
      </c>
      <c r="D20" s="28">
        <v>1</v>
      </c>
      <c r="E20" s="28">
        <v>0</v>
      </c>
      <c r="F20" s="28">
        <v>0</v>
      </c>
      <c r="G20" s="28">
        <v>0</v>
      </c>
      <c r="H20" s="28">
        <v>20</v>
      </c>
      <c r="I20" s="28">
        <v>0</v>
      </c>
      <c r="J20" s="28">
        <v>48</v>
      </c>
      <c r="K20" s="28">
        <v>0</v>
      </c>
      <c r="L20" s="28">
        <v>0</v>
      </c>
      <c r="M20" s="28">
        <v>0</v>
      </c>
      <c r="N20" s="28">
        <v>1160000</v>
      </c>
    </row>
    <row r="21" spans="1:14" ht="13.9" customHeight="1" x14ac:dyDescent="0.2">
      <c r="A21" s="37" t="s">
        <v>109</v>
      </c>
      <c r="B21" s="28">
        <v>0</v>
      </c>
      <c r="C21" s="28">
        <v>0</v>
      </c>
      <c r="D21" s="28">
        <v>1</v>
      </c>
      <c r="E21" s="28">
        <v>0</v>
      </c>
      <c r="F21" s="28">
        <v>0</v>
      </c>
      <c r="G21" s="28">
        <v>0</v>
      </c>
      <c r="H21" s="28">
        <v>14</v>
      </c>
      <c r="I21" s="28">
        <v>1</v>
      </c>
      <c r="J21" s="28">
        <v>48</v>
      </c>
      <c r="K21" s="28">
        <v>5</v>
      </c>
      <c r="L21" s="28">
        <v>1538</v>
      </c>
      <c r="M21" s="28">
        <v>0</v>
      </c>
      <c r="N21" s="28">
        <v>9400000</v>
      </c>
    </row>
    <row r="22" spans="1:14" ht="13.9" customHeight="1" x14ac:dyDescent="0.2">
      <c r="A22" s="37" t="s">
        <v>110</v>
      </c>
      <c r="B22" s="28">
        <v>0</v>
      </c>
      <c r="C22" s="28">
        <v>0</v>
      </c>
      <c r="D22" s="28">
        <v>0</v>
      </c>
      <c r="E22" s="28">
        <v>0</v>
      </c>
      <c r="F22" s="28">
        <v>0</v>
      </c>
      <c r="G22" s="28">
        <v>0</v>
      </c>
      <c r="H22" s="28">
        <v>3</v>
      </c>
      <c r="I22" s="28">
        <v>5</v>
      </c>
      <c r="J22" s="28">
        <v>8</v>
      </c>
      <c r="K22" s="28">
        <v>13</v>
      </c>
      <c r="L22" s="28">
        <v>12</v>
      </c>
      <c r="M22" s="28">
        <v>5</v>
      </c>
      <c r="N22" s="28">
        <v>635000</v>
      </c>
    </row>
    <row r="23" spans="1:14" ht="13.9" customHeight="1" x14ac:dyDescent="0.2">
      <c r="A23" s="37" t="s">
        <v>111</v>
      </c>
      <c r="B23" s="28">
        <v>43</v>
      </c>
      <c r="C23" s="28">
        <v>1503</v>
      </c>
      <c r="D23" s="28">
        <v>3</v>
      </c>
      <c r="E23" s="28">
        <v>0</v>
      </c>
      <c r="F23" s="28">
        <v>0</v>
      </c>
      <c r="G23" s="28">
        <v>0</v>
      </c>
      <c r="H23" s="28">
        <v>5</v>
      </c>
      <c r="I23" s="28">
        <v>7</v>
      </c>
      <c r="J23" s="28">
        <v>10</v>
      </c>
      <c r="K23" s="28">
        <v>30</v>
      </c>
      <c r="L23" s="28">
        <v>0</v>
      </c>
      <c r="M23" s="28">
        <v>0</v>
      </c>
      <c r="N23" s="28">
        <v>1320000</v>
      </c>
    </row>
    <row r="24" spans="1:14" ht="13.9" customHeight="1" x14ac:dyDescent="0.2">
      <c r="A24" s="37" t="s">
        <v>112</v>
      </c>
      <c r="B24" s="28">
        <v>0</v>
      </c>
      <c r="C24" s="28">
        <v>0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</row>
    <row r="25" spans="1:14" ht="13.9" customHeight="1" x14ac:dyDescent="0.2">
      <c r="A25" s="37" t="s">
        <v>113</v>
      </c>
      <c r="B25" s="28">
        <v>1</v>
      </c>
      <c r="C25" s="28">
        <v>4</v>
      </c>
      <c r="D25" s="28">
        <v>5</v>
      </c>
      <c r="E25" s="28">
        <v>1</v>
      </c>
      <c r="F25" s="28">
        <v>0</v>
      </c>
      <c r="G25" s="28">
        <v>0</v>
      </c>
      <c r="H25" s="28">
        <v>6</v>
      </c>
      <c r="I25" s="28">
        <v>0</v>
      </c>
      <c r="J25" s="28">
        <v>12</v>
      </c>
      <c r="K25" s="28">
        <v>0</v>
      </c>
      <c r="L25" s="28">
        <v>13</v>
      </c>
      <c r="M25" s="28">
        <v>0</v>
      </c>
      <c r="N25" s="28">
        <v>4839460</v>
      </c>
    </row>
    <row r="26" spans="1:14" ht="13.9" customHeight="1" x14ac:dyDescent="0.2">
      <c r="A26" s="37" t="s">
        <v>114</v>
      </c>
      <c r="B26" s="28">
        <v>0</v>
      </c>
      <c r="C26" s="28">
        <v>0</v>
      </c>
      <c r="D26" s="28">
        <v>0</v>
      </c>
      <c r="E26" s="28">
        <v>0</v>
      </c>
      <c r="F26" s="28">
        <v>0</v>
      </c>
      <c r="G26" s="28">
        <v>0</v>
      </c>
      <c r="H26" s="28">
        <v>6</v>
      </c>
      <c r="I26" s="28">
        <v>0</v>
      </c>
      <c r="J26" s="28">
        <v>15</v>
      </c>
      <c r="K26" s="28">
        <v>0</v>
      </c>
      <c r="L26" s="28">
        <v>1</v>
      </c>
      <c r="M26" s="28">
        <v>0</v>
      </c>
      <c r="N26" s="28">
        <v>300000</v>
      </c>
    </row>
    <row r="27" spans="1:14" ht="13.9" customHeight="1" x14ac:dyDescent="0.2">
      <c r="A27" s="37" t="s">
        <v>115</v>
      </c>
      <c r="B27" s="28">
        <v>0</v>
      </c>
      <c r="C27" s="28">
        <v>0</v>
      </c>
      <c r="D27" s="28">
        <v>3</v>
      </c>
      <c r="E27" s="28">
        <v>0</v>
      </c>
      <c r="F27" s="28">
        <v>0</v>
      </c>
      <c r="G27" s="28">
        <v>0</v>
      </c>
      <c r="H27" s="28">
        <v>8</v>
      </c>
      <c r="I27" s="28">
        <v>0</v>
      </c>
      <c r="J27" s="28">
        <v>11</v>
      </c>
      <c r="K27" s="28">
        <v>0</v>
      </c>
      <c r="L27" s="28">
        <v>0</v>
      </c>
      <c r="M27" s="28">
        <v>0</v>
      </c>
      <c r="N27" s="28">
        <v>820000</v>
      </c>
    </row>
    <row r="28" spans="1:14" s="1" customFormat="1" ht="13.9" customHeight="1" x14ac:dyDescent="0.2">
      <c r="A28" s="37" t="s">
        <v>116</v>
      </c>
      <c r="B28" s="28">
        <v>0</v>
      </c>
      <c r="C28" s="28">
        <v>0</v>
      </c>
      <c r="D28" s="28">
        <v>0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</row>
    <row r="29" spans="1:14" s="1" customFormat="1" ht="13.9" customHeight="1" x14ac:dyDescent="0.2">
      <c r="A29" s="38" t="s">
        <v>117</v>
      </c>
      <c r="B29" s="30">
        <v>0</v>
      </c>
      <c r="C29" s="30">
        <v>0</v>
      </c>
      <c r="D29" s="30">
        <v>0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1</v>
      </c>
      <c r="M29" s="30">
        <v>0</v>
      </c>
      <c r="N29" s="30">
        <v>10000</v>
      </c>
    </row>
    <row r="30" spans="1:14" x14ac:dyDescent="0.2"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</row>
    <row r="31" spans="1:14" ht="13.9" customHeight="1" x14ac:dyDescent="0.2">
      <c r="A31" t="s">
        <v>24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</row>
    <row r="32" spans="1:14" x14ac:dyDescent="0.2">
      <c r="A32" t="s">
        <v>13</v>
      </c>
    </row>
  </sheetData>
  <mergeCells count="8">
    <mergeCell ref="N4:N6"/>
    <mergeCell ref="H5:I5"/>
    <mergeCell ref="J5:K5"/>
    <mergeCell ref="A4:A6"/>
    <mergeCell ref="B4:C4"/>
    <mergeCell ref="D4:G4"/>
    <mergeCell ref="H4:K4"/>
    <mergeCell ref="L4:M5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2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S32"/>
  <sheetViews>
    <sheetView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.1640625" defaultRowHeight="12" x14ac:dyDescent="0.2"/>
  <cols>
    <col min="1" max="1" width="32.33203125" customWidth="1"/>
    <col min="2" max="2" width="10.33203125" customWidth="1"/>
    <col min="3" max="3" width="19.5" customWidth="1"/>
    <col min="4" max="4" width="9.6640625" customWidth="1"/>
    <col min="5" max="5" width="12.5" customWidth="1"/>
    <col min="6" max="6" width="14.83203125" customWidth="1"/>
    <col min="7" max="8" width="9.83203125" customWidth="1"/>
    <col min="9" max="9" width="13.1640625" customWidth="1"/>
    <col min="10" max="10" width="9.5" customWidth="1"/>
    <col min="11" max="11" width="12.83203125" customWidth="1"/>
    <col min="12" max="12" width="15.5" customWidth="1"/>
    <col min="13" max="13" width="14.33203125" customWidth="1"/>
    <col min="14" max="14" width="17.5" customWidth="1"/>
  </cols>
  <sheetData>
    <row r="1" spans="1:19" s="18" customFormat="1" ht="23.45" customHeight="1" x14ac:dyDescent="0.2">
      <c r="A1" s="24" t="s">
        <v>188</v>
      </c>
      <c r="B1" s="6"/>
      <c r="C1" s="6"/>
      <c r="D1" s="6"/>
      <c r="E1" s="6"/>
      <c r="F1" s="6"/>
      <c r="G1" s="6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s="18" customFormat="1" ht="17.45" customHeight="1" x14ac:dyDescent="0.2">
      <c r="A2" s="31" t="s">
        <v>182</v>
      </c>
    </row>
    <row r="3" spans="1:19" s="18" customFormat="1" ht="12" customHeight="1" x14ac:dyDescent="0.2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9" s="19" customFormat="1" ht="25.5" customHeight="1" x14ac:dyDescent="0.2">
      <c r="A4" s="80" t="s">
        <v>84</v>
      </c>
      <c r="B4" s="90" t="s">
        <v>119</v>
      </c>
      <c r="C4" s="90"/>
      <c r="D4" s="84" t="s">
        <v>120</v>
      </c>
      <c r="E4" s="85"/>
      <c r="F4" s="85"/>
      <c r="G4" s="83"/>
      <c r="H4" s="90" t="s">
        <v>87</v>
      </c>
      <c r="I4" s="90"/>
      <c r="J4" s="90"/>
      <c r="K4" s="90"/>
      <c r="L4" s="90" t="s">
        <v>88</v>
      </c>
      <c r="M4" s="90"/>
      <c r="N4" s="87" t="s">
        <v>183</v>
      </c>
    </row>
    <row r="5" spans="1:19" s="19" customFormat="1" ht="18" customHeight="1" x14ac:dyDescent="0.2">
      <c r="A5" s="80"/>
      <c r="B5" s="25" t="s">
        <v>26</v>
      </c>
      <c r="C5" s="25" t="s">
        <v>27</v>
      </c>
      <c r="D5" s="26" t="s">
        <v>28</v>
      </c>
      <c r="E5" s="26" t="s">
        <v>29</v>
      </c>
      <c r="F5" s="26" t="s">
        <v>30</v>
      </c>
      <c r="G5" s="26" t="s">
        <v>31</v>
      </c>
      <c r="H5" s="90" t="s">
        <v>90</v>
      </c>
      <c r="I5" s="90"/>
      <c r="J5" s="90" t="s">
        <v>91</v>
      </c>
      <c r="K5" s="90"/>
      <c r="L5" s="90"/>
      <c r="M5" s="90"/>
      <c r="N5" s="78"/>
    </row>
    <row r="6" spans="1:19" s="19" customFormat="1" ht="25.9" customHeight="1" x14ac:dyDescent="0.2">
      <c r="A6" s="93"/>
      <c r="B6" s="34" t="s">
        <v>9</v>
      </c>
      <c r="C6" s="34" t="s">
        <v>10</v>
      </c>
      <c r="D6" s="34" t="s">
        <v>1</v>
      </c>
      <c r="E6" s="34" t="s">
        <v>7</v>
      </c>
      <c r="F6" s="34" t="s">
        <v>5</v>
      </c>
      <c r="G6" s="34" t="s">
        <v>2</v>
      </c>
      <c r="H6" s="35" t="s">
        <v>92</v>
      </c>
      <c r="I6" s="35" t="s">
        <v>93</v>
      </c>
      <c r="J6" s="35" t="s">
        <v>94</v>
      </c>
      <c r="K6" s="35" t="s">
        <v>95</v>
      </c>
      <c r="L6" s="35" t="s">
        <v>92</v>
      </c>
      <c r="M6" s="35" t="s">
        <v>93</v>
      </c>
      <c r="N6" s="94"/>
    </row>
    <row r="7" spans="1:19" s="1" customFormat="1" ht="13.9" customHeight="1" x14ac:dyDescent="0.2">
      <c r="A7" s="36" t="s">
        <v>38</v>
      </c>
      <c r="B7" s="9">
        <v>155</v>
      </c>
      <c r="C7" s="9">
        <v>2245</v>
      </c>
      <c r="D7" s="9">
        <v>213</v>
      </c>
      <c r="E7" s="9">
        <v>0</v>
      </c>
      <c r="F7" s="9">
        <v>17</v>
      </c>
      <c r="G7" s="9">
        <v>168</v>
      </c>
      <c r="H7" s="9">
        <v>1504</v>
      </c>
      <c r="I7" s="9">
        <v>66</v>
      </c>
      <c r="J7" s="9">
        <v>3597</v>
      </c>
      <c r="K7" s="9">
        <v>170</v>
      </c>
      <c r="L7" s="9">
        <v>4023</v>
      </c>
      <c r="M7" s="9">
        <v>17</v>
      </c>
      <c r="N7" s="9">
        <v>143700075</v>
      </c>
    </row>
    <row r="8" spans="1:19" s="1" customFormat="1" ht="13.9" customHeight="1" x14ac:dyDescent="0.2">
      <c r="A8" s="37" t="s">
        <v>96</v>
      </c>
      <c r="B8" s="28">
        <v>0</v>
      </c>
      <c r="C8" s="28">
        <v>0</v>
      </c>
      <c r="D8" s="28">
        <v>23</v>
      </c>
      <c r="E8" s="28">
        <v>0</v>
      </c>
      <c r="F8" s="28">
        <v>2</v>
      </c>
      <c r="G8" s="28">
        <v>0</v>
      </c>
      <c r="H8" s="28">
        <v>87</v>
      </c>
      <c r="I8" s="28">
        <v>4</v>
      </c>
      <c r="J8" s="28">
        <v>234</v>
      </c>
      <c r="K8" s="28">
        <v>9</v>
      </c>
      <c r="L8" s="28">
        <v>53</v>
      </c>
      <c r="M8" s="28">
        <v>1</v>
      </c>
      <c r="N8" s="28">
        <v>10060000</v>
      </c>
    </row>
    <row r="9" spans="1:19" ht="13.9" customHeight="1" x14ac:dyDescent="0.2">
      <c r="A9" s="37" t="s">
        <v>97</v>
      </c>
      <c r="B9" s="28">
        <v>1</v>
      </c>
      <c r="C9" s="28">
        <v>2</v>
      </c>
      <c r="D9" s="28">
        <v>11</v>
      </c>
      <c r="E9" s="28">
        <v>0</v>
      </c>
      <c r="F9" s="28">
        <v>3</v>
      </c>
      <c r="G9" s="28">
        <v>0</v>
      </c>
      <c r="H9" s="28">
        <v>36</v>
      </c>
      <c r="I9" s="28">
        <v>0</v>
      </c>
      <c r="J9" s="28">
        <v>98</v>
      </c>
      <c r="K9" s="28">
        <v>0</v>
      </c>
      <c r="L9" s="28">
        <v>0</v>
      </c>
      <c r="M9" s="28">
        <v>0</v>
      </c>
      <c r="N9" s="28">
        <v>4460000</v>
      </c>
    </row>
    <row r="10" spans="1:19" ht="13.9" customHeight="1" x14ac:dyDescent="0.2">
      <c r="A10" s="37" t="s">
        <v>98</v>
      </c>
      <c r="B10" s="28">
        <v>0</v>
      </c>
      <c r="C10" s="28">
        <v>0</v>
      </c>
      <c r="D10" s="28">
        <v>9</v>
      </c>
      <c r="E10" s="28">
        <v>0</v>
      </c>
      <c r="F10" s="28">
        <v>0</v>
      </c>
      <c r="G10" s="28">
        <v>0</v>
      </c>
      <c r="H10" s="28">
        <v>11</v>
      </c>
      <c r="I10" s="28">
        <v>7</v>
      </c>
      <c r="J10" s="28">
        <v>33</v>
      </c>
      <c r="K10" s="28">
        <v>22</v>
      </c>
      <c r="L10" s="28">
        <v>23</v>
      </c>
      <c r="M10" s="28">
        <v>0</v>
      </c>
      <c r="N10" s="28">
        <v>3140000</v>
      </c>
    </row>
    <row r="11" spans="1:19" ht="13.9" customHeight="1" x14ac:dyDescent="0.2">
      <c r="A11" s="37" t="s">
        <v>99</v>
      </c>
      <c r="B11" s="28">
        <v>24</v>
      </c>
      <c r="C11" s="28">
        <v>225</v>
      </c>
      <c r="D11" s="28">
        <v>14</v>
      </c>
      <c r="E11" s="28">
        <v>0</v>
      </c>
      <c r="F11" s="28">
        <v>4</v>
      </c>
      <c r="G11" s="28">
        <v>140</v>
      </c>
      <c r="H11" s="28">
        <v>139</v>
      </c>
      <c r="I11" s="28">
        <v>3</v>
      </c>
      <c r="J11" s="28">
        <v>287</v>
      </c>
      <c r="K11" s="28">
        <v>9</v>
      </c>
      <c r="L11" s="28">
        <v>1</v>
      </c>
      <c r="M11" s="28">
        <v>0</v>
      </c>
      <c r="N11" s="28">
        <v>11938870</v>
      </c>
    </row>
    <row r="12" spans="1:19" ht="13.9" customHeight="1" x14ac:dyDescent="0.2">
      <c r="A12" s="37" t="s">
        <v>100</v>
      </c>
      <c r="B12" s="28">
        <v>59</v>
      </c>
      <c r="C12" s="28">
        <v>557</v>
      </c>
      <c r="D12" s="28">
        <v>112</v>
      </c>
      <c r="E12" s="28">
        <v>0</v>
      </c>
      <c r="F12" s="28">
        <v>2</v>
      </c>
      <c r="G12" s="28">
        <v>0</v>
      </c>
      <c r="H12" s="28">
        <v>327</v>
      </c>
      <c r="I12" s="28">
        <v>0</v>
      </c>
      <c r="J12" s="28">
        <v>861</v>
      </c>
      <c r="K12" s="28">
        <v>0</v>
      </c>
      <c r="L12" s="28">
        <v>3382</v>
      </c>
      <c r="M12" s="28">
        <v>0</v>
      </c>
      <c r="N12" s="28">
        <v>50220805</v>
      </c>
    </row>
    <row r="13" spans="1:19" ht="13.9" customHeight="1" x14ac:dyDescent="0.2">
      <c r="A13" s="37" t="s">
        <v>101</v>
      </c>
      <c r="B13" s="28">
        <v>63</v>
      </c>
      <c r="C13" s="28">
        <v>1366</v>
      </c>
      <c r="D13" s="28">
        <v>9</v>
      </c>
      <c r="E13" s="28">
        <v>0</v>
      </c>
      <c r="F13" s="28">
        <v>0</v>
      </c>
      <c r="G13" s="28">
        <v>0</v>
      </c>
      <c r="H13" s="28">
        <v>170</v>
      </c>
      <c r="I13" s="28">
        <v>3</v>
      </c>
      <c r="J13" s="28">
        <v>347</v>
      </c>
      <c r="K13" s="28">
        <v>5</v>
      </c>
      <c r="L13" s="28">
        <v>286</v>
      </c>
      <c r="M13" s="28">
        <v>1</v>
      </c>
      <c r="N13" s="28">
        <v>13345000</v>
      </c>
    </row>
    <row r="14" spans="1:19" ht="13.9" customHeight="1" x14ac:dyDescent="0.2">
      <c r="A14" s="37" t="s">
        <v>102</v>
      </c>
      <c r="B14" s="28">
        <v>0</v>
      </c>
      <c r="C14" s="28">
        <v>0</v>
      </c>
      <c r="D14" s="28">
        <v>3</v>
      </c>
      <c r="E14" s="28">
        <v>0</v>
      </c>
      <c r="F14" s="28">
        <v>1</v>
      </c>
      <c r="G14" s="28">
        <v>0</v>
      </c>
      <c r="H14" s="28">
        <v>1</v>
      </c>
      <c r="I14" s="28">
        <v>0</v>
      </c>
      <c r="J14" s="28">
        <v>5</v>
      </c>
      <c r="K14" s="28">
        <v>0</v>
      </c>
      <c r="L14" s="28">
        <v>19</v>
      </c>
      <c r="M14" s="28">
        <v>0</v>
      </c>
      <c r="N14" s="28">
        <v>2000000</v>
      </c>
    </row>
    <row r="15" spans="1:19" ht="13.9" customHeight="1" x14ac:dyDescent="0.2">
      <c r="A15" s="37" t="s">
        <v>103</v>
      </c>
      <c r="B15" s="28">
        <v>0</v>
      </c>
      <c r="C15" s="28">
        <v>0</v>
      </c>
      <c r="D15" s="28">
        <v>0</v>
      </c>
      <c r="E15" s="28">
        <v>0</v>
      </c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44</v>
      </c>
      <c r="M15" s="28">
        <v>8</v>
      </c>
      <c r="N15" s="28">
        <v>610000</v>
      </c>
    </row>
    <row r="16" spans="1:19" ht="13.9" customHeight="1" x14ac:dyDescent="0.2">
      <c r="A16" s="37" t="s">
        <v>104</v>
      </c>
      <c r="B16" s="28">
        <v>0</v>
      </c>
      <c r="C16" s="28">
        <v>0</v>
      </c>
      <c r="D16" s="28">
        <v>11</v>
      </c>
      <c r="E16" s="28">
        <v>0</v>
      </c>
      <c r="F16" s="28">
        <v>0</v>
      </c>
      <c r="G16" s="28">
        <v>0</v>
      </c>
      <c r="H16" s="28">
        <v>48</v>
      </c>
      <c r="I16" s="28">
        <v>3</v>
      </c>
      <c r="J16" s="28">
        <v>117</v>
      </c>
      <c r="K16" s="28">
        <v>11</v>
      </c>
      <c r="L16" s="28">
        <v>0</v>
      </c>
      <c r="M16" s="28">
        <v>0</v>
      </c>
      <c r="N16" s="28">
        <v>4760000</v>
      </c>
    </row>
    <row r="17" spans="1:14" ht="13.9" customHeight="1" x14ac:dyDescent="0.2">
      <c r="A17" s="37" t="s">
        <v>105</v>
      </c>
      <c r="B17" s="28">
        <v>0</v>
      </c>
      <c r="C17" s="28">
        <v>0</v>
      </c>
      <c r="D17" s="28">
        <v>4</v>
      </c>
      <c r="E17" s="28">
        <v>0</v>
      </c>
      <c r="F17" s="28">
        <v>2</v>
      </c>
      <c r="G17" s="28">
        <v>0</v>
      </c>
      <c r="H17" s="28">
        <v>104</v>
      </c>
      <c r="I17" s="28">
        <v>0</v>
      </c>
      <c r="J17" s="28">
        <v>240</v>
      </c>
      <c r="K17" s="28">
        <v>0</v>
      </c>
      <c r="L17" s="28">
        <v>18</v>
      </c>
      <c r="M17" s="28">
        <v>0</v>
      </c>
      <c r="N17" s="28">
        <v>6825000</v>
      </c>
    </row>
    <row r="18" spans="1:14" ht="13.9" customHeight="1" x14ac:dyDescent="0.2">
      <c r="A18" s="37" t="s">
        <v>106</v>
      </c>
      <c r="B18" s="28">
        <v>5</v>
      </c>
      <c r="C18" s="28">
        <v>80</v>
      </c>
      <c r="D18" s="28">
        <v>1</v>
      </c>
      <c r="E18" s="28">
        <v>0</v>
      </c>
      <c r="F18" s="28">
        <v>0</v>
      </c>
      <c r="G18" s="28">
        <v>0</v>
      </c>
      <c r="H18" s="28">
        <v>27</v>
      </c>
      <c r="I18" s="28">
        <v>0</v>
      </c>
      <c r="J18" s="28">
        <v>65</v>
      </c>
      <c r="K18" s="28">
        <v>0</v>
      </c>
      <c r="L18" s="28">
        <v>0</v>
      </c>
      <c r="M18" s="28">
        <v>0</v>
      </c>
      <c r="N18" s="28">
        <v>1820000</v>
      </c>
    </row>
    <row r="19" spans="1:14" ht="13.9" customHeight="1" x14ac:dyDescent="0.2">
      <c r="A19" s="37" t="s">
        <v>107</v>
      </c>
      <c r="B19" s="28">
        <v>0</v>
      </c>
      <c r="C19" s="28">
        <v>0</v>
      </c>
      <c r="D19" s="28">
        <v>3</v>
      </c>
      <c r="E19" s="28">
        <v>0</v>
      </c>
      <c r="F19" s="28">
        <v>0</v>
      </c>
      <c r="G19" s="28">
        <v>0</v>
      </c>
      <c r="H19" s="28">
        <v>29</v>
      </c>
      <c r="I19" s="28">
        <v>0</v>
      </c>
      <c r="J19" s="28">
        <v>65</v>
      </c>
      <c r="K19" s="28">
        <v>0</v>
      </c>
      <c r="L19" s="28">
        <v>1</v>
      </c>
      <c r="M19" s="28">
        <v>0</v>
      </c>
      <c r="N19" s="28">
        <v>1845000</v>
      </c>
    </row>
    <row r="20" spans="1:14" ht="13.9" customHeight="1" x14ac:dyDescent="0.2">
      <c r="A20" s="37" t="s">
        <v>108</v>
      </c>
      <c r="B20" s="28">
        <v>0</v>
      </c>
      <c r="C20" s="28">
        <v>0</v>
      </c>
      <c r="D20" s="28">
        <v>5</v>
      </c>
      <c r="E20" s="28">
        <v>0</v>
      </c>
      <c r="F20" s="28">
        <v>0</v>
      </c>
      <c r="G20" s="28">
        <v>0</v>
      </c>
      <c r="H20" s="28">
        <v>71</v>
      </c>
      <c r="I20" s="28">
        <v>0</v>
      </c>
      <c r="J20" s="28">
        <v>173</v>
      </c>
      <c r="K20" s="28">
        <v>0</v>
      </c>
      <c r="L20" s="28">
        <v>0</v>
      </c>
      <c r="M20" s="28">
        <v>0</v>
      </c>
      <c r="N20" s="28">
        <v>4400000</v>
      </c>
    </row>
    <row r="21" spans="1:14" ht="13.9" customHeight="1" x14ac:dyDescent="0.2">
      <c r="A21" s="37" t="s">
        <v>109</v>
      </c>
      <c r="B21" s="28">
        <v>0</v>
      </c>
      <c r="C21" s="28">
        <v>0</v>
      </c>
      <c r="D21" s="28">
        <v>0</v>
      </c>
      <c r="E21" s="28">
        <v>0</v>
      </c>
      <c r="F21" s="28">
        <v>0</v>
      </c>
      <c r="G21" s="28">
        <v>0</v>
      </c>
      <c r="H21" s="28">
        <v>391</v>
      </c>
      <c r="I21" s="28">
        <v>28</v>
      </c>
      <c r="J21" s="28">
        <v>898</v>
      </c>
      <c r="K21" s="28">
        <v>75</v>
      </c>
      <c r="L21" s="28">
        <v>110</v>
      </c>
      <c r="M21" s="28">
        <v>0</v>
      </c>
      <c r="N21" s="28">
        <v>20065000</v>
      </c>
    </row>
    <row r="22" spans="1:14" ht="13.9" customHeight="1" x14ac:dyDescent="0.2">
      <c r="A22" s="37" t="s">
        <v>110</v>
      </c>
      <c r="B22" s="28">
        <v>0</v>
      </c>
      <c r="C22" s="28">
        <v>0</v>
      </c>
      <c r="D22" s="28">
        <v>4</v>
      </c>
      <c r="E22" s="28">
        <v>0</v>
      </c>
      <c r="F22" s="28">
        <v>1</v>
      </c>
      <c r="G22" s="28">
        <v>0</v>
      </c>
      <c r="H22" s="28">
        <v>22</v>
      </c>
      <c r="I22" s="28">
        <v>0</v>
      </c>
      <c r="J22" s="28">
        <v>67</v>
      </c>
      <c r="K22" s="28">
        <v>0</v>
      </c>
      <c r="L22" s="28">
        <v>50</v>
      </c>
      <c r="M22" s="28">
        <v>5</v>
      </c>
      <c r="N22" s="28">
        <v>2835000</v>
      </c>
    </row>
    <row r="23" spans="1:14" ht="13.9" customHeight="1" x14ac:dyDescent="0.2">
      <c r="A23" s="37" t="s">
        <v>111</v>
      </c>
      <c r="B23" s="28">
        <v>0</v>
      </c>
      <c r="C23" s="28">
        <v>0</v>
      </c>
      <c r="D23" s="28">
        <v>3</v>
      </c>
      <c r="E23" s="28">
        <v>0</v>
      </c>
      <c r="F23" s="28">
        <v>0</v>
      </c>
      <c r="G23" s="28">
        <v>13</v>
      </c>
      <c r="H23" s="28">
        <v>11</v>
      </c>
      <c r="I23" s="28">
        <v>18</v>
      </c>
      <c r="J23" s="28">
        <v>18</v>
      </c>
      <c r="K23" s="28">
        <v>39</v>
      </c>
      <c r="L23" s="28">
        <v>1</v>
      </c>
      <c r="M23" s="28">
        <v>2</v>
      </c>
      <c r="N23" s="28">
        <v>1755000</v>
      </c>
    </row>
    <row r="24" spans="1:14" ht="13.9" customHeight="1" x14ac:dyDescent="0.2">
      <c r="A24" s="37" t="s">
        <v>112</v>
      </c>
      <c r="B24" s="28">
        <v>0</v>
      </c>
      <c r="C24" s="28">
        <v>0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</row>
    <row r="25" spans="1:14" ht="13.9" customHeight="1" x14ac:dyDescent="0.2">
      <c r="A25" s="37" t="s">
        <v>113</v>
      </c>
      <c r="B25" s="28">
        <v>0</v>
      </c>
      <c r="C25" s="28">
        <v>0</v>
      </c>
      <c r="D25" s="28">
        <v>0</v>
      </c>
      <c r="E25" s="28">
        <v>0</v>
      </c>
      <c r="F25" s="28">
        <v>0</v>
      </c>
      <c r="G25" s="28">
        <v>0</v>
      </c>
      <c r="H25" s="28">
        <v>20</v>
      </c>
      <c r="I25" s="28">
        <v>0</v>
      </c>
      <c r="J25" s="28">
        <v>57</v>
      </c>
      <c r="K25" s="28">
        <v>0</v>
      </c>
      <c r="L25" s="28">
        <v>19</v>
      </c>
      <c r="M25" s="28">
        <v>0</v>
      </c>
      <c r="N25" s="28">
        <v>1185400</v>
      </c>
    </row>
    <row r="26" spans="1:14" ht="13.9" customHeight="1" x14ac:dyDescent="0.2">
      <c r="A26" s="37" t="s">
        <v>114</v>
      </c>
      <c r="B26" s="28">
        <v>0</v>
      </c>
      <c r="C26" s="28">
        <v>0</v>
      </c>
      <c r="D26" s="28">
        <v>0</v>
      </c>
      <c r="E26" s="28">
        <v>0</v>
      </c>
      <c r="F26" s="28">
        <v>2</v>
      </c>
      <c r="G26" s="28">
        <v>0</v>
      </c>
      <c r="H26" s="28">
        <v>6</v>
      </c>
      <c r="I26" s="28">
        <v>0</v>
      </c>
      <c r="J26" s="28">
        <v>23</v>
      </c>
      <c r="K26" s="28">
        <v>0</v>
      </c>
      <c r="L26" s="28">
        <v>9</v>
      </c>
      <c r="M26" s="28">
        <v>0</v>
      </c>
      <c r="N26" s="28">
        <v>1300000</v>
      </c>
    </row>
    <row r="27" spans="1:14" ht="13.9" customHeight="1" x14ac:dyDescent="0.2">
      <c r="A27" s="37" t="s">
        <v>115</v>
      </c>
      <c r="B27" s="28">
        <v>0</v>
      </c>
      <c r="C27" s="28">
        <v>0</v>
      </c>
      <c r="D27" s="28">
        <v>1</v>
      </c>
      <c r="E27" s="28">
        <v>0</v>
      </c>
      <c r="F27" s="28">
        <v>0</v>
      </c>
      <c r="G27" s="28">
        <v>0</v>
      </c>
      <c r="H27" s="28">
        <v>1</v>
      </c>
      <c r="I27" s="28">
        <v>0</v>
      </c>
      <c r="J27" s="28">
        <v>2</v>
      </c>
      <c r="K27" s="28">
        <v>0</v>
      </c>
      <c r="L27" s="28">
        <v>0</v>
      </c>
      <c r="M27" s="28">
        <v>0</v>
      </c>
      <c r="N27" s="28">
        <v>240000</v>
      </c>
    </row>
    <row r="28" spans="1:14" s="1" customFormat="1" ht="13.9" customHeight="1" x14ac:dyDescent="0.2">
      <c r="A28" s="37" t="s">
        <v>116</v>
      </c>
      <c r="B28" s="28">
        <v>3</v>
      </c>
      <c r="C28" s="28">
        <v>15</v>
      </c>
      <c r="D28" s="28">
        <v>0</v>
      </c>
      <c r="E28" s="28">
        <v>0</v>
      </c>
      <c r="F28" s="28">
        <v>0</v>
      </c>
      <c r="G28" s="28">
        <v>15</v>
      </c>
      <c r="H28" s="28">
        <v>3</v>
      </c>
      <c r="I28" s="28">
        <v>0</v>
      </c>
      <c r="J28" s="28">
        <v>7</v>
      </c>
      <c r="K28" s="28">
        <v>0</v>
      </c>
      <c r="L28" s="28">
        <v>2</v>
      </c>
      <c r="M28" s="28">
        <v>0</v>
      </c>
      <c r="N28" s="28">
        <v>835000</v>
      </c>
    </row>
    <row r="29" spans="1:14" s="1" customFormat="1" ht="13.9" customHeight="1" x14ac:dyDescent="0.2">
      <c r="A29" s="38" t="s">
        <v>117</v>
      </c>
      <c r="B29" s="30">
        <v>0</v>
      </c>
      <c r="C29" s="30">
        <v>0</v>
      </c>
      <c r="D29" s="30">
        <v>0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5</v>
      </c>
      <c r="M29" s="30">
        <v>0</v>
      </c>
      <c r="N29" s="30">
        <v>60000</v>
      </c>
    </row>
    <row r="30" spans="1:14" x14ac:dyDescent="0.2"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</row>
    <row r="31" spans="1:14" ht="13.9" customHeight="1" x14ac:dyDescent="0.2">
      <c r="A31" t="s">
        <v>24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</row>
    <row r="32" spans="1:14" x14ac:dyDescent="0.2">
      <c r="A32" t="s">
        <v>13</v>
      </c>
    </row>
  </sheetData>
  <mergeCells count="8">
    <mergeCell ref="N4:N6"/>
    <mergeCell ref="A4:A6"/>
    <mergeCell ref="B4:C4"/>
    <mergeCell ref="D4:G4"/>
    <mergeCell ref="H4:K4"/>
    <mergeCell ref="L4:M5"/>
    <mergeCell ref="H5:I5"/>
    <mergeCell ref="J5:K5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2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S37"/>
  <sheetViews>
    <sheetView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2" x14ac:dyDescent="0.2"/>
  <cols>
    <col min="1" max="1" width="24.83203125" customWidth="1"/>
    <col min="2" max="2" width="12.83203125" customWidth="1"/>
    <col min="3" max="3" width="19.5" customWidth="1"/>
    <col min="4" max="4" width="11.83203125" customWidth="1"/>
    <col min="5" max="5" width="12.5" customWidth="1"/>
    <col min="6" max="6" width="14.83203125" customWidth="1"/>
    <col min="7" max="7" width="11.5" customWidth="1"/>
    <col min="8" max="8" width="11.6640625" customWidth="1"/>
    <col min="9" max="9" width="13.1640625" customWidth="1"/>
    <col min="10" max="10" width="11.83203125" customWidth="1"/>
    <col min="11" max="11" width="12.83203125" customWidth="1"/>
    <col min="12" max="12" width="19.83203125" customWidth="1"/>
    <col min="13" max="13" width="12.5" customWidth="1"/>
    <col min="14" max="14" width="14.83203125" customWidth="1"/>
  </cols>
  <sheetData>
    <row r="1" spans="1:19" s="18" customFormat="1" ht="23.45" customHeight="1" x14ac:dyDescent="0.2">
      <c r="A1" s="24" t="s">
        <v>188</v>
      </c>
      <c r="B1" s="6"/>
      <c r="C1" s="6"/>
      <c r="D1" s="6"/>
      <c r="E1" s="6"/>
      <c r="F1" s="6"/>
      <c r="G1" s="6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s="18" customFormat="1" ht="12" customHeight="1" x14ac:dyDescent="0.2">
      <c r="A2" s="32" t="s">
        <v>180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19" s="19" customFormat="1" ht="30.95" customHeight="1" x14ac:dyDescent="0.2">
      <c r="A3" s="88" t="s">
        <v>156</v>
      </c>
      <c r="B3" s="97" t="s">
        <v>157</v>
      </c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</row>
    <row r="4" spans="1:19" s="19" customFormat="1" ht="25.5" customHeight="1" x14ac:dyDescent="0.2">
      <c r="A4" s="89"/>
      <c r="B4" s="99" t="s">
        <v>171</v>
      </c>
      <c r="C4" s="99"/>
      <c r="D4" s="97" t="s">
        <v>172</v>
      </c>
      <c r="E4" s="98"/>
      <c r="F4" s="98"/>
      <c r="G4" s="100"/>
      <c r="H4" s="97" t="s">
        <v>173</v>
      </c>
      <c r="I4" s="98"/>
      <c r="J4" s="98"/>
      <c r="K4" s="100"/>
      <c r="L4" s="101" t="s">
        <v>158</v>
      </c>
      <c r="M4" s="102"/>
      <c r="N4" s="101" t="s">
        <v>179</v>
      </c>
    </row>
    <row r="5" spans="1:19" s="19" customFormat="1" ht="18" customHeight="1" x14ac:dyDescent="0.2">
      <c r="A5" s="89"/>
      <c r="B5" s="70" t="s">
        <v>174</v>
      </c>
      <c r="C5" s="70" t="s">
        <v>175</v>
      </c>
      <c r="D5" s="69" t="s">
        <v>159</v>
      </c>
      <c r="E5" s="69" t="s">
        <v>160</v>
      </c>
      <c r="F5" s="69" t="s">
        <v>161</v>
      </c>
      <c r="G5" s="69" t="s">
        <v>162</v>
      </c>
      <c r="H5" s="103" t="s">
        <v>163</v>
      </c>
      <c r="I5" s="104"/>
      <c r="J5" s="103" t="s">
        <v>164</v>
      </c>
      <c r="K5" s="104"/>
      <c r="L5" s="103"/>
      <c r="M5" s="104"/>
      <c r="N5" s="103"/>
    </row>
    <row r="6" spans="1:19" s="19" customFormat="1" ht="36.75" customHeight="1" x14ac:dyDescent="0.2">
      <c r="A6" s="96"/>
      <c r="B6" s="2" t="s">
        <v>9</v>
      </c>
      <c r="C6" s="2" t="s">
        <v>10</v>
      </c>
      <c r="D6" s="2" t="s">
        <v>1</v>
      </c>
      <c r="E6" s="2" t="s">
        <v>7</v>
      </c>
      <c r="F6" s="2" t="s">
        <v>5</v>
      </c>
      <c r="G6" s="2" t="s">
        <v>2</v>
      </c>
      <c r="H6" s="2" t="s">
        <v>3</v>
      </c>
      <c r="I6" s="20" t="s">
        <v>14</v>
      </c>
      <c r="J6" s="2" t="s">
        <v>4</v>
      </c>
      <c r="K6" s="20" t="s">
        <v>14</v>
      </c>
      <c r="L6" s="2" t="s">
        <v>8</v>
      </c>
      <c r="M6" s="20" t="s">
        <v>14</v>
      </c>
      <c r="N6" s="7" t="s">
        <v>11</v>
      </c>
    </row>
    <row r="7" spans="1:19" s="1" customFormat="1" ht="13.9" customHeight="1" x14ac:dyDescent="0.2">
      <c r="A7" s="36" t="s">
        <v>38</v>
      </c>
      <c r="B7" s="8">
        <v>103</v>
      </c>
      <c r="C7" s="9">
        <v>1577</v>
      </c>
      <c r="D7" s="9">
        <v>87</v>
      </c>
      <c r="E7" s="9">
        <v>4</v>
      </c>
      <c r="F7" s="9">
        <v>11</v>
      </c>
      <c r="G7" s="9">
        <v>274</v>
      </c>
      <c r="H7" s="9">
        <v>726</v>
      </c>
      <c r="I7" s="9">
        <v>43</v>
      </c>
      <c r="J7" s="9">
        <v>1913</v>
      </c>
      <c r="K7" s="9">
        <v>139</v>
      </c>
      <c r="L7" s="9">
        <v>900</v>
      </c>
      <c r="M7" s="9">
        <v>85</v>
      </c>
      <c r="N7" s="9">
        <v>73374.760999999999</v>
      </c>
      <c r="P7" s="5"/>
    </row>
    <row r="8" spans="1:19" s="1" customFormat="1" ht="13.9" customHeight="1" x14ac:dyDescent="0.2">
      <c r="A8" s="37" t="s">
        <v>176</v>
      </c>
      <c r="B8" s="60">
        <v>0</v>
      </c>
      <c r="C8" s="28">
        <v>0</v>
      </c>
      <c r="D8" s="28">
        <v>18</v>
      </c>
      <c r="E8" s="28">
        <v>4</v>
      </c>
      <c r="F8" s="28">
        <v>5</v>
      </c>
      <c r="G8" s="28">
        <v>0</v>
      </c>
      <c r="H8" s="28">
        <v>185</v>
      </c>
      <c r="I8" s="28">
        <v>13</v>
      </c>
      <c r="J8" s="28">
        <v>456</v>
      </c>
      <c r="K8" s="28">
        <v>35</v>
      </c>
      <c r="L8" s="28">
        <v>614</v>
      </c>
      <c r="M8" s="28">
        <v>72</v>
      </c>
      <c r="N8" s="28">
        <v>21870</v>
      </c>
      <c r="P8" s="5"/>
    </row>
    <row r="9" spans="1:19" ht="13.9" customHeight="1" x14ac:dyDescent="0.2">
      <c r="A9" s="37" t="s">
        <v>165</v>
      </c>
      <c r="B9" s="60">
        <v>6</v>
      </c>
      <c r="C9" s="28">
        <v>67</v>
      </c>
      <c r="D9" s="28">
        <v>7</v>
      </c>
      <c r="E9" s="28">
        <v>0</v>
      </c>
      <c r="F9" s="28">
        <v>0</v>
      </c>
      <c r="G9" s="28">
        <v>0</v>
      </c>
      <c r="H9" s="28">
        <v>52</v>
      </c>
      <c r="I9" s="28">
        <v>0</v>
      </c>
      <c r="J9" s="28">
        <v>142</v>
      </c>
      <c r="K9" s="28">
        <v>0</v>
      </c>
      <c r="L9" s="28">
        <v>74</v>
      </c>
      <c r="M9" s="28">
        <v>0</v>
      </c>
      <c r="N9" s="28">
        <v>5020</v>
      </c>
      <c r="P9" s="5"/>
    </row>
    <row r="10" spans="1:19" ht="13.9" customHeight="1" x14ac:dyDescent="0.2">
      <c r="A10" s="37" t="s">
        <v>181</v>
      </c>
      <c r="B10" s="60">
        <v>0</v>
      </c>
      <c r="C10" s="28">
        <v>0</v>
      </c>
      <c r="D10" s="28">
        <v>13</v>
      </c>
      <c r="E10" s="28">
        <v>0</v>
      </c>
      <c r="F10" s="28">
        <v>0</v>
      </c>
      <c r="G10" s="28">
        <v>0</v>
      </c>
      <c r="H10" s="28">
        <v>37</v>
      </c>
      <c r="I10" s="28">
        <v>12</v>
      </c>
      <c r="J10" s="28">
        <v>133</v>
      </c>
      <c r="K10" s="28">
        <v>47</v>
      </c>
      <c r="L10" s="28">
        <v>8</v>
      </c>
      <c r="M10" s="28">
        <v>8</v>
      </c>
      <c r="N10" s="28">
        <v>5420</v>
      </c>
      <c r="P10" s="5"/>
    </row>
    <row r="11" spans="1:19" ht="13.9" customHeight="1" x14ac:dyDescent="0.2">
      <c r="A11" s="37" t="s">
        <v>177</v>
      </c>
      <c r="B11" s="60">
        <v>9</v>
      </c>
      <c r="C11" s="28">
        <v>47</v>
      </c>
      <c r="D11" s="28">
        <v>3</v>
      </c>
      <c r="E11" s="28">
        <v>0</v>
      </c>
      <c r="F11" s="28">
        <v>0</v>
      </c>
      <c r="G11" s="28">
        <v>66</v>
      </c>
      <c r="H11" s="28">
        <v>52</v>
      </c>
      <c r="I11" s="28">
        <v>0</v>
      </c>
      <c r="J11" s="28">
        <v>156</v>
      </c>
      <c r="K11" s="28">
        <v>0</v>
      </c>
      <c r="L11" s="28">
        <v>2</v>
      </c>
      <c r="M11" s="28">
        <v>0</v>
      </c>
      <c r="N11" s="28">
        <v>4709.5</v>
      </c>
      <c r="P11" s="5"/>
    </row>
    <row r="12" spans="1:19" ht="13.9" customHeight="1" x14ac:dyDescent="0.2">
      <c r="A12" s="37" t="s">
        <v>178</v>
      </c>
      <c r="B12" s="60">
        <v>14</v>
      </c>
      <c r="C12" s="28">
        <v>107</v>
      </c>
      <c r="D12" s="28">
        <v>8</v>
      </c>
      <c r="E12" s="28">
        <v>0</v>
      </c>
      <c r="F12" s="28">
        <v>0</v>
      </c>
      <c r="G12" s="28">
        <v>0</v>
      </c>
      <c r="H12" s="28">
        <v>62</v>
      </c>
      <c r="I12" s="28">
        <v>0</v>
      </c>
      <c r="J12" s="28">
        <v>183</v>
      </c>
      <c r="K12" s="28">
        <v>0</v>
      </c>
      <c r="L12" s="28">
        <v>0</v>
      </c>
      <c r="M12" s="28">
        <v>0</v>
      </c>
      <c r="N12" s="28">
        <v>5263.6220000000003</v>
      </c>
      <c r="P12" s="5"/>
    </row>
    <row r="13" spans="1:19" ht="13.9" customHeight="1" x14ac:dyDescent="0.2">
      <c r="A13" s="37" t="s">
        <v>166</v>
      </c>
      <c r="B13" s="60">
        <v>49</v>
      </c>
      <c r="C13" s="28">
        <v>1120</v>
      </c>
      <c r="D13" s="28">
        <v>5</v>
      </c>
      <c r="E13" s="28">
        <v>0</v>
      </c>
      <c r="F13" s="28">
        <v>0</v>
      </c>
      <c r="G13" s="28">
        <v>0</v>
      </c>
      <c r="H13" s="28">
        <v>35</v>
      </c>
      <c r="I13" s="28">
        <v>5</v>
      </c>
      <c r="J13" s="28">
        <v>83</v>
      </c>
      <c r="K13" s="28">
        <v>13</v>
      </c>
      <c r="L13" s="28">
        <v>12</v>
      </c>
      <c r="M13" s="28">
        <v>0</v>
      </c>
      <c r="N13" s="28">
        <v>2840</v>
      </c>
      <c r="P13" s="5"/>
    </row>
    <row r="14" spans="1:19" ht="13.9" customHeight="1" x14ac:dyDescent="0.2">
      <c r="A14" s="37" t="s">
        <v>102</v>
      </c>
      <c r="B14" s="60">
        <v>0</v>
      </c>
      <c r="C14" s="28">
        <v>0</v>
      </c>
      <c r="D14" s="28">
        <v>0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34</v>
      </c>
      <c r="M14" s="28">
        <v>0</v>
      </c>
      <c r="N14" s="28">
        <v>940</v>
      </c>
      <c r="P14" s="5"/>
    </row>
    <row r="15" spans="1:19" ht="13.9" customHeight="1" x14ac:dyDescent="0.2">
      <c r="A15" s="37" t="s">
        <v>103</v>
      </c>
      <c r="B15" s="60">
        <v>0</v>
      </c>
      <c r="C15" s="28">
        <v>0</v>
      </c>
      <c r="D15" s="28">
        <v>0</v>
      </c>
      <c r="E15" s="28">
        <v>0</v>
      </c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18</v>
      </c>
      <c r="M15" s="28">
        <v>0</v>
      </c>
      <c r="N15" s="28">
        <v>285</v>
      </c>
      <c r="P15" s="5"/>
    </row>
    <row r="16" spans="1:19" ht="13.9" customHeight="1" x14ac:dyDescent="0.2">
      <c r="A16" s="37" t="s">
        <v>104</v>
      </c>
      <c r="B16" s="60">
        <v>7</v>
      </c>
      <c r="C16" s="28">
        <v>6</v>
      </c>
      <c r="D16" s="28">
        <v>4</v>
      </c>
      <c r="E16" s="28">
        <v>0</v>
      </c>
      <c r="F16" s="28">
        <v>0</v>
      </c>
      <c r="G16" s="28">
        <v>171</v>
      </c>
      <c r="H16" s="28">
        <v>55</v>
      </c>
      <c r="I16" s="28">
        <v>1</v>
      </c>
      <c r="J16" s="28">
        <v>162</v>
      </c>
      <c r="K16" s="28">
        <v>5</v>
      </c>
      <c r="L16" s="28">
        <v>0</v>
      </c>
      <c r="M16" s="28">
        <v>0</v>
      </c>
      <c r="N16" s="28">
        <v>4100</v>
      </c>
      <c r="P16" s="5"/>
    </row>
    <row r="17" spans="1:16" ht="13.9" customHeight="1" x14ac:dyDescent="0.2">
      <c r="A17" s="37" t="s">
        <v>105</v>
      </c>
      <c r="B17" s="60">
        <v>0</v>
      </c>
      <c r="C17" s="28">
        <v>0</v>
      </c>
      <c r="D17" s="28">
        <v>1</v>
      </c>
      <c r="E17" s="28">
        <v>0</v>
      </c>
      <c r="F17" s="28">
        <v>0</v>
      </c>
      <c r="G17" s="28">
        <v>37</v>
      </c>
      <c r="H17" s="28">
        <v>79</v>
      </c>
      <c r="I17" s="28">
        <v>0</v>
      </c>
      <c r="J17" s="28">
        <v>178</v>
      </c>
      <c r="K17" s="28">
        <v>0</v>
      </c>
      <c r="L17" s="28">
        <v>13</v>
      </c>
      <c r="M17" s="28">
        <v>0</v>
      </c>
      <c r="N17" s="28">
        <v>7780</v>
      </c>
      <c r="P17" s="5"/>
    </row>
    <row r="18" spans="1:16" ht="13.9" customHeight="1" x14ac:dyDescent="0.2">
      <c r="A18" s="37" t="s">
        <v>106</v>
      </c>
      <c r="B18" s="60">
        <v>7</v>
      </c>
      <c r="C18" s="28">
        <v>113</v>
      </c>
      <c r="D18" s="28">
        <v>3</v>
      </c>
      <c r="E18" s="28">
        <v>0</v>
      </c>
      <c r="F18" s="28">
        <v>1</v>
      </c>
      <c r="G18" s="28">
        <v>0</v>
      </c>
      <c r="H18" s="28">
        <v>17</v>
      </c>
      <c r="I18" s="28">
        <v>0</v>
      </c>
      <c r="J18" s="28">
        <v>51</v>
      </c>
      <c r="K18" s="28">
        <v>0</v>
      </c>
      <c r="L18" s="28">
        <v>0</v>
      </c>
      <c r="M18" s="28">
        <v>0</v>
      </c>
      <c r="N18" s="28">
        <v>1720</v>
      </c>
      <c r="P18" s="5"/>
    </row>
    <row r="19" spans="1:16" ht="13.9" customHeight="1" x14ac:dyDescent="0.2">
      <c r="A19" s="37" t="s">
        <v>107</v>
      </c>
      <c r="B19" s="60">
        <v>8</v>
      </c>
      <c r="C19" s="28">
        <v>103</v>
      </c>
      <c r="D19" s="28">
        <v>3</v>
      </c>
      <c r="E19" s="28">
        <v>0</v>
      </c>
      <c r="F19" s="28">
        <v>0</v>
      </c>
      <c r="G19" s="28">
        <v>0</v>
      </c>
      <c r="H19" s="28">
        <v>11</v>
      </c>
      <c r="I19" s="28">
        <v>0</v>
      </c>
      <c r="J19" s="28">
        <v>31</v>
      </c>
      <c r="K19" s="28">
        <v>0</v>
      </c>
      <c r="L19" s="28">
        <v>58</v>
      </c>
      <c r="M19" s="28">
        <v>0</v>
      </c>
      <c r="N19" s="28">
        <v>1470</v>
      </c>
      <c r="P19" s="5"/>
    </row>
    <row r="20" spans="1:16" ht="13.9" customHeight="1" x14ac:dyDescent="0.2">
      <c r="A20" s="37" t="s">
        <v>108</v>
      </c>
      <c r="B20" s="60">
        <v>0</v>
      </c>
      <c r="C20" s="28">
        <v>0</v>
      </c>
      <c r="D20" s="28">
        <v>8</v>
      </c>
      <c r="E20" s="28">
        <v>0</v>
      </c>
      <c r="F20" s="28">
        <v>0</v>
      </c>
      <c r="G20" s="28">
        <v>0</v>
      </c>
      <c r="H20" s="28">
        <v>54</v>
      </c>
      <c r="I20" s="28">
        <v>0</v>
      </c>
      <c r="J20" s="28">
        <v>131</v>
      </c>
      <c r="K20" s="28">
        <v>0</v>
      </c>
      <c r="L20" s="28">
        <v>0</v>
      </c>
      <c r="M20" s="28">
        <v>0</v>
      </c>
      <c r="N20" s="28">
        <v>4220</v>
      </c>
      <c r="P20" s="5"/>
    </row>
    <row r="21" spans="1:16" ht="13.9" customHeight="1" x14ac:dyDescent="0.2">
      <c r="A21" s="37" t="s">
        <v>109</v>
      </c>
      <c r="B21" s="60">
        <v>0</v>
      </c>
      <c r="C21" s="28">
        <v>0</v>
      </c>
      <c r="D21" s="28">
        <v>0</v>
      </c>
      <c r="E21" s="28">
        <v>0</v>
      </c>
      <c r="F21" s="28">
        <v>0</v>
      </c>
      <c r="G21" s="28">
        <v>0</v>
      </c>
      <c r="H21" s="28">
        <v>25</v>
      </c>
      <c r="I21" s="28">
        <v>1</v>
      </c>
      <c r="J21" s="28">
        <v>54</v>
      </c>
      <c r="K21" s="28">
        <v>3</v>
      </c>
      <c r="L21" s="28">
        <v>0</v>
      </c>
      <c r="M21" s="28">
        <v>0</v>
      </c>
      <c r="N21" s="28">
        <v>1080</v>
      </c>
      <c r="P21" s="5"/>
    </row>
    <row r="22" spans="1:16" ht="13.9" customHeight="1" x14ac:dyDescent="0.2">
      <c r="A22" s="37" t="s">
        <v>110</v>
      </c>
      <c r="B22" s="60">
        <v>0</v>
      </c>
      <c r="C22" s="28">
        <v>0</v>
      </c>
      <c r="D22" s="28">
        <v>1</v>
      </c>
      <c r="E22" s="28">
        <v>0</v>
      </c>
      <c r="F22" s="28">
        <v>0</v>
      </c>
      <c r="G22" s="28">
        <v>0</v>
      </c>
      <c r="H22" s="28">
        <v>12</v>
      </c>
      <c r="I22" s="28">
        <v>2</v>
      </c>
      <c r="J22" s="28">
        <v>31</v>
      </c>
      <c r="K22" s="28">
        <v>7</v>
      </c>
      <c r="L22" s="28">
        <v>12</v>
      </c>
      <c r="M22" s="28">
        <v>5</v>
      </c>
      <c r="N22" s="28">
        <v>935</v>
      </c>
      <c r="P22" s="5"/>
    </row>
    <row r="23" spans="1:16" ht="13.9" customHeight="1" x14ac:dyDescent="0.2">
      <c r="A23" s="37" t="s">
        <v>111</v>
      </c>
      <c r="B23" s="60">
        <v>0</v>
      </c>
      <c r="C23" s="28">
        <v>0</v>
      </c>
      <c r="D23" s="28">
        <v>3</v>
      </c>
      <c r="E23" s="28">
        <v>0</v>
      </c>
      <c r="F23" s="28">
        <v>0</v>
      </c>
      <c r="G23" s="28">
        <v>0</v>
      </c>
      <c r="H23" s="28">
        <v>19</v>
      </c>
      <c r="I23" s="28">
        <v>9</v>
      </c>
      <c r="J23" s="28">
        <v>49</v>
      </c>
      <c r="K23" s="28">
        <v>29</v>
      </c>
      <c r="L23" s="28">
        <v>0</v>
      </c>
      <c r="M23" s="28">
        <v>0</v>
      </c>
      <c r="N23" s="28">
        <v>1580</v>
      </c>
      <c r="P23" s="5"/>
    </row>
    <row r="24" spans="1:16" ht="13.9" customHeight="1" x14ac:dyDescent="0.2">
      <c r="A24" s="37" t="s">
        <v>112</v>
      </c>
      <c r="B24" s="60">
        <v>0</v>
      </c>
      <c r="C24" s="28">
        <v>0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  <c r="P24" s="5"/>
    </row>
    <row r="25" spans="1:16" ht="13.9" customHeight="1" x14ac:dyDescent="0.2">
      <c r="A25" s="37" t="s">
        <v>113</v>
      </c>
      <c r="B25" s="60">
        <v>2</v>
      </c>
      <c r="C25" s="28">
        <v>12</v>
      </c>
      <c r="D25" s="28">
        <v>2</v>
      </c>
      <c r="E25" s="28">
        <v>0</v>
      </c>
      <c r="F25" s="28">
        <v>0</v>
      </c>
      <c r="G25" s="28">
        <v>0</v>
      </c>
      <c r="H25" s="28">
        <v>3</v>
      </c>
      <c r="I25" s="28">
        <v>0</v>
      </c>
      <c r="J25" s="28">
        <v>6</v>
      </c>
      <c r="K25" s="28">
        <v>0</v>
      </c>
      <c r="L25" s="28">
        <v>27</v>
      </c>
      <c r="M25" s="28">
        <v>0</v>
      </c>
      <c r="N25" s="28">
        <v>970.63900000000001</v>
      </c>
      <c r="P25" s="5"/>
    </row>
    <row r="26" spans="1:16" ht="13.9" customHeight="1" x14ac:dyDescent="0.2">
      <c r="A26" s="37" t="s">
        <v>114</v>
      </c>
      <c r="B26" s="60">
        <v>0</v>
      </c>
      <c r="C26" s="28">
        <v>0</v>
      </c>
      <c r="D26" s="28">
        <v>2</v>
      </c>
      <c r="E26" s="28">
        <v>0</v>
      </c>
      <c r="F26" s="28">
        <v>1</v>
      </c>
      <c r="G26" s="28">
        <v>0</v>
      </c>
      <c r="H26" s="28">
        <v>11</v>
      </c>
      <c r="I26" s="28">
        <v>0</v>
      </c>
      <c r="J26" s="28">
        <v>32</v>
      </c>
      <c r="K26" s="28">
        <v>0</v>
      </c>
      <c r="L26" s="28">
        <v>7</v>
      </c>
      <c r="M26" s="28">
        <v>0</v>
      </c>
      <c r="N26" s="28">
        <v>2080</v>
      </c>
      <c r="P26" s="5"/>
    </row>
    <row r="27" spans="1:16" ht="13.9" customHeight="1" x14ac:dyDescent="0.2">
      <c r="A27" s="37" t="s">
        <v>115</v>
      </c>
      <c r="B27" s="60">
        <v>1</v>
      </c>
      <c r="C27" s="28">
        <v>2</v>
      </c>
      <c r="D27" s="28">
        <v>0</v>
      </c>
      <c r="E27" s="28">
        <v>0</v>
      </c>
      <c r="F27" s="28">
        <v>0</v>
      </c>
      <c r="G27" s="28">
        <v>0</v>
      </c>
      <c r="H27" s="28">
        <v>17</v>
      </c>
      <c r="I27" s="28">
        <v>0</v>
      </c>
      <c r="J27" s="28">
        <v>35</v>
      </c>
      <c r="K27" s="28">
        <v>0</v>
      </c>
      <c r="L27" s="28">
        <v>12</v>
      </c>
      <c r="M27" s="28">
        <v>0</v>
      </c>
      <c r="N27" s="28">
        <v>760</v>
      </c>
      <c r="P27" s="5"/>
    </row>
    <row r="28" spans="1:16" s="1" customFormat="1" ht="13.9" customHeight="1" x14ac:dyDescent="0.2">
      <c r="A28" s="37" t="s">
        <v>116</v>
      </c>
      <c r="B28" s="60">
        <v>0</v>
      </c>
      <c r="C28" s="28">
        <v>0</v>
      </c>
      <c r="D28" s="28">
        <v>6</v>
      </c>
      <c r="E28" s="28">
        <v>0</v>
      </c>
      <c r="F28" s="28">
        <v>4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260</v>
      </c>
      <c r="P28" s="5"/>
    </row>
    <row r="29" spans="1:16" s="1" customFormat="1" ht="13.9" customHeight="1" x14ac:dyDescent="0.2">
      <c r="A29" s="38" t="s">
        <v>117</v>
      </c>
      <c r="B29" s="61">
        <v>0</v>
      </c>
      <c r="C29" s="30">
        <v>0</v>
      </c>
      <c r="D29" s="30">
        <v>0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9</v>
      </c>
      <c r="M29" s="30">
        <v>0</v>
      </c>
      <c r="N29" s="30">
        <v>71</v>
      </c>
      <c r="P29" s="5"/>
    </row>
    <row r="30" spans="1:16" ht="13.9" customHeight="1" x14ac:dyDescent="0.2">
      <c r="A30" s="95" t="s">
        <v>155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</row>
    <row r="31" spans="1:16" ht="13.9" customHeight="1" x14ac:dyDescent="0.2">
      <c r="A31" t="s">
        <v>0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</row>
    <row r="32" spans="1:16" ht="13.9" hidden="1" customHeight="1" x14ac:dyDescent="0.2">
      <c r="A32" t="s">
        <v>168</v>
      </c>
      <c r="B32" s="39" t="e">
        <f>B7-SUM(B8:B13)-#REF!</f>
        <v>#REF!</v>
      </c>
      <c r="C32" s="39" t="e">
        <f>C7-SUM(C8:C13)-#REF!</f>
        <v>#REF!</v>
      </c>
      <c r="D32" s="39" t="e">
        <f>D7-SUM(D8:D13)-#REF!</f>
        <v>#REF!</v>
      </c>
      <c r="E32" s="39" t="e">
        <f>E7-SUM(E8:E13)-#REF!</f>
        <v>#REF!</v>
      </c>
      <c r="F32" s="39" t="e">
        <f>F7-SUM(F8:F13)-#REF!</f>
        <v>#REF!</v>
      </c>
      <c r="G32" s="39" t="e">
        <f>G7-SUM(G8:G13)-#REF!</f>
        <v>#REF!</v>
      </c>
      <c r="H32" s="39" t="e">
        <f>H7-SUM(H8:H13)-#REF!</f>
        <v>#REF!</v>
      </c>
      <c r="I32" s="39" t="e">
        <f>I7-SUM(I8:I13)-#REF!</f>
        <v>#REF!</v>
      </c>
      <c r="J32" s="39" t="e">
        <f>J7-SUM(J8:J13)-#REF!</f>
        <v>#REF!</v>
      </c>
      <c r="K32" s="39" t="e">
        <f>K7-SUM(K8:K13)-#REF!</f>
        <v>#REF!</v>
      </c>
      <c r="L32" s="39" t="e">
        <f>L7-SUM(L8:L13)-#REF!</f>
        <v>#REF!</v>
      </c>
      <c r="M32" s="39" t="e">
        <f>M7-SUM(M8:M13)-#REF!</f>
        <v>#REF!</v>
      </c>
      <c r="N32" s="39" t="e">
        <f>N7-SUM(N8:N13)-#REF!</f>
        <v>#REF!</v>
      </c>
    </row>
    <row r="33" spans="1:14" ht="13.9" hidden="1" customHeight="1" x14ac:dyDescent="0.2">
      <c r="A33" t="s">
        <v>169</v>
      </c>
      <c r="B33" s="39">
        <f t="shared" ref="B33:N33" si="0">B13-SUM(B14:B27)</f>
        <v>24</v>
      </c>
      <c r="C33" s="39">
        <f t="shared" si="0"/>
        <v>884</v>
      </c>
      <c r="D33" s="39">
        <f t="shared" si="0"/>
        <v>-22</v>
      </c>
      <c r="E33" s="39">
        <f t="shared" si="0"/>
        <v>0</v>
      </c>
      <c r="F33" s="39">
        <f t="shared" si="0"/>
        <v>-2</v>
      </c>
      <c r="G33" s="39">
        <f t="shared" si="0"/>
        <v>-208</v>
      </c>
      <c r="H33" s="39">
        <f t="shared" si="0"/>
        <v>-268</v>
      </c>
      <c r="I33" s="39">
        <f t="shared" si="0"/>
        <v>-8</v>
      </c>
      <c r="J33" s="39">
        <f t="shared" si="0"/>
        <v>-677</v>
      </c>
      <c r="K33" s="39">
        <f t="shared" si="0"/>
        <v>-31</v>
      </c>
      <c r="L33" s="39">
        <f t="shared" si="0"/>
        <v>-169</v>
      </c>
      <c r="M33" s="39">
        <f t="shared" si="0"/>
        <v>-5</v>
      </c>
      <c r="N33" s="39">
        <f t="shared" si="0"/>
        <v>-25080.638999999999</v>
      </c>
    </row>
    <row r="34" spans="1:14" ht="13.9" hidden="1" customHeight="1" x14ac:dyDescent="0.2">
      <c r="A34" t="s">
        <v>170</v>
      </c>
      <c r="B34" s="39" t="e">
        <f>#REF!-B28-B29</f>
        <v>#REF!</v>
      </c>
      <c r="C34" s="39" t="e">
        <f>#REF!-C28-C29</f>
        <v>#REF!</v>
      </c>
      <c r="D34" s="39" t="e">
        <f>#REF!-D28-D29</f>
        <v>#REF!</v>
      </c>
      <c r="E34" s="39" t="e">
        <f>#REF!-E28-E29</f>
        <v>#REF!</v>
      </c>
      <c r="F34" s="39" t="e">
        <f>#REF!-F28-F29</f>
        <v>#REF!</v>
      </c>
      <c r="G34" s="39" t="e">
        <f>#REF!-G28-G29</f>
        <v>#REF!</v>
      </c>
      <c r="H34" s="39" t="e">
        <f>#REF!-H28-H29</f>
        <v>#REF!</v>
      </c>
      <c r="I34" s="39" t="e">
        <f>#REF!-I28-I29</f>
        <v>#REF!</v>
      </c>
      <c r="J34" s="39" t="e">
        <f>#REF!-J28-J29</f>
        <v>#REF!</v>
      </c>
      <c r="K34" s="39" t="e">
        <f>#REF!-K28-K29</f>
        <v>#REF!</v>
      </c>
      <c r="L34" s="39" t="e">
        <f>#REF!-L28-L29</f>
        <v>#REF!</v>
      </c>
      <c r="M34" s="39" t="e">
        <f>#REF!-M28-M29</f>
        <v>#REF!</v>
      </c>
      <c r="N34" s="39" t="e">
        <f>#REF!-N28-N29</f>
        <v>#REF!</v>
      </c>
    </row>
    <row r="35" spans="1:14" ht="13.9" hidden="1" customHeight="1" x14ac:dyDescent="0.2">
      <c r="A35" t="s">
        <v>167</v>
      </c>
      <c r="B35" s="39" t="e">
        <f>B7-歷年!#REF!</f>
        <v>#REF!</v>
      </c>
      <c r="C35" s="39" t="e">
        <f>C7-歷年!#REF!</f>
        <v>#REF!</v>
      </c>
      <c r="D35" s="39" t="e">
        <f>D7-歷年!#REF!</f>
        <v>#REF!</v>
      </c>
      <c r="E35" s="39" t="e">
        <f>E7-歷年!#REF!</f>
        <v>#REF!</v>
      </c>
      <c r="F35" s="39" t="e">
        <f>F7-歷年!#REF!</f>
        <v>#REF!</v>
      </c>
      <c r="G35" s="39" t="e">
        <f>G7-歷年!#REF!</f>
        <v>#REF!</v>
      </c>
      <c r="H35" s="39" t="e">
        <f>H7-歷年!#REF!</f>
        <v>#REF!</v>
      </c>
      <c r="I35" s="39" t="e">
        <f>I7-歷年!#REF!</f>
        <v>#REF!</v>
      </c>
      <c r="J35" s="39" t="e">
        <f>J7-歷年!#REF!</f>
        <v>#REF!</v>
      </c>
      <c r="K35" s="39" t="e">
        <f>K7-歷年!#REF!</f>
        <v>#REF!</v>
      </c>
      <c r="L35" s="39" t="e">
        <f>L7-歷年!#REF!</f>
        <v>#REF!</v>
      </c>
      <c r="M35" s="39" t="e">
        <f>M7-歷年!#REF!</f>
        <v>#REF!</v>
      </c>
      <c r="N35" s="39" t="e">
        <f>N7-歷年!#REF!</f>
        <v>#REF!</v>
      </c>
    </row>
    <row r="36" spans="1:14" x14ac:dyDescent="0.2"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</row>
    <row r="37" spans="1:14" x14ac:dyDescent="0.2"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</row>
  </sheetData>
  <mergeCells count="10">
    <mergeCell ref="A30:N30"/>
    <mergeCell ref="A3:A6"/>
    <mergeCell ref="B3:N3"/>
    <mergeCell ref="B4:C4"/>
    <mergeCell ref="D4:G4"/>
    <mergeCell ref="H4:K4"/>
    <mergeCell ref="L4:M5"/>
    <mergeCell ref="N4:N5"/>
    <mergeCell ref="H5:I5"/>
    <mergeCell ref="J5:K5"/>
  </mergeCells>
  <phoneticPr fontId="6" type="noConversion"/>
  <conditionalFormatting sqref="B32:N35">
    <cfRule type="cellIs" dxfId="0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7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歷年</vt:lpstr>
      <vt:lpstr>2026上半年</vt:lpstr>
      <vt:lpstr>2025</vt:lpstr>
      <vt:lpstr>2025下半年</vt:lpstr>
      <vt:lpstr>2025上半年</vt:lpstr>
      <vt:lpstr>2024</vt:lpstr>
      <vt:lpstr>2024下半年</vt:lpstr>
      <vt:lpstr>2024上半年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統計處李美鈴</cp:lastModifiedBy>
  <cp:lastPrinted>2015-03-17T11:54:08Z</cp:lastPrinted>
  <dcterms:created xsi:type="dcterms:W3CDTF">2001-12-06T07:22:06Z</dcterms:created>
  <dcterms:modified xsi:type="dcterms:W3CDTF">2026-08-18T08:17:21Z</dcterms:modified>
</cp:coreProperties>
</file>