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stsuwei\Downloads\"/>
    </mc:Choice>
  </mc:AlternateContent>
  <xr:revisionPtr revIDLastSave="0" documentId="13_ncr:1_{D3310979-7D4F-4A80-9EDF-DF40EEBD7782}" xr6:coauthVersionLast="36" xr6:coauthVersionMax="36" xr10:uidLastSave="{00000000-0000-0000-0000-000000000000}"/>
  <bookViews>
    <workbookView xWindow="240" yWindow="210" windowWidth="12060" windowHeight="11640" tabRatio="730" xr2:uid="{00000000-000D-0000-FFFF-FFFF00000000}"/>
  </bookViews>
  <sheets>
    <sheet name="歷年" sheetId="8356" r:id="rId1"/>
    <sheet name="2023" sheetId="8399" r:id="rId2"/>
    <sheet name="2023 下半年" sheetId="8398" state="hidden" r:id="rId3"/>
    <sheet name="2023 上半年" sheetId="8397" state="hidden" r:id="rId4"/>
    <sheet name="2022" sheetId="8396" r:id="rId5"/>
    <sheet name="2022Q4" sheetId="8395" state="hidden" r:id="rId6"/>
    <sheet name="2022Q3" sheetId="8394" state="hidden" r:id="rId7"/>
    <sheet name="2022Q2" sheetId="8393" state="hidden" r:id="rId8"/>
    <sheet name="2022Q1" sheetId="8392" state="hidden" r:id="rId9"/>
    <sheet name="2021" sheetId="8391" r:id="rId10"/>
    <sheet name="2021Q4" sheetId="8390" state="hidden" r:id="rId11"/>
    <sheet name="2021Q3" sheetId="8389" state="hidden" r:id="rId12"/>
    <sheet name="2021Q2" sheetId="8388" state="hidden" r:id="rId13"/>
    <sheet name="2021Q1" sheetId="8387" state="hidden" r:id="rId14"/>
    <sheet name="2020" sheetId="8386" r:id="rId15"/>
    <sheet name="2020Q4" sheetId="8385" state="hidden" r:id="rId16"/>
    <sheet name="2020Q3" sheetId="8384" state="hidden" r:id="rId17"/>
    <sheet name="2020Q2" sheetId="8383" state="hidden" r:id="rId18"/>
    <sheet name="2020Q1" sheetId="8382" state="hidden" r:id="rId19"/>
    <sheet name="2019" sheetId="8381" r:id="rId20"/>
    <sheet name="2018" sheetId="8380" r:id="rId21"/>
    <sheet name="2017" sheetId="8379" r:id="rId22"/>
    <sheet name="2016" sheetId="8378" r:id="rId23"/>
    <sheet name="2015" sheetId="8377" r:id="rId24"/>
    <sheet name="2014" sheetId="8376" r:id="rId25"/>
    <sheet name="2013" sheetId="8375" r:id="rId26"/>
    <sheet name="2012" sheetId="8374" r:id="rId27"/>
    <sheet name="2011" sheetId="8373" r:id="rId28"/>
    <sheet name="2010" sheetId="8372" r:id="rId29"/>
    <sheet name="2009" sheetId="8371" r:id="rId30"/>
    <sheet name="2008" sheetId="8370" r:id="rId31"/>
    <sheet name="2007" sheetId="8369" r:id="rId32"/>
    <sheet name="2006" sheetId="8368" r:id="rId33"/>
    <sheet name="2005" sheetId="8366" r:id="rId34"/>
  </sheets>
  <calcPr calcId="191029"/>
</workbook>
</file>

<file path=xl/calcChain.xml><?xml version="1.0" encoding="utf-8"?>
<calcChain xmlns="http://schemas.openxmlformats.org/spreadsheetml/2006/main">
  <c r="B121" i="8356" l="1"/>
  <c r="C121" i="8356"/>
  <c r="D121" i="8356"/>
  <c r="J121" i="8356"/>
  <c r="M121" i="8356"/>
  <c r="N121" i="8356"/>
  <c r="K121" i="8356"/>
  <c r="I121" i="8356"/>
  <c r="G121" i="8356"/>
  <c r="L121" i="8356"/>
  <c r="H121" i="8356"/>
  <c r="F121" i="8356"/>
  <c r="E121" i="8356"/>
  <c r="B36" i="8369"/>
  <c r="C36" i="8369"/>
  <c r="D36" i="8369"/>
  <c r="E36" i="8369"/>
  <c r="F36" i="8369"/>
  <c r="G36" i="8369"/>
  <c r="H36" i="8369"/>
  <c r="I36" i="8369"/>
  <c r="J36" i="8369"/>
  <c r="B35" i="8370"/>
  <c r="C35" i="8370"/>
  <c r="D35" i="8370"/>
  <c r="E35" i="8370"/>
  <c r="F35" i="8370"/>
  <c r="G35" i="8370"/>
  <c r="H35" i="8370"/>
  <c r="I35" i="8370"/>
  <c r="J35" i="8370"/>
  <c r="B36" i="8370"/>
  <c r="C36" i="8370"/>
  <c r="D36" i="8370"/>
  <c r="E36" i="8370"/>
  <c r="F36" i="8370"/>
  <c r="G36" i="8370"/>
  <c r="H36" i="8370"/>
  <c r="I36" i="8370"/>
  <c r="J36" i="8370"/>
  <c r="B37" i="8370"/>
  <c r="C37" i="8370"/>
  <c r="D37" i="8370"/>
  <c r="E37" i="8370"/>
  <c r="F37" i="8370"/>
  <c r="G37" i="8370"/>
  <c r="H37" i="8370"/>
  <c r="I37" i="8370"/>
  <c r="J37" i="8370"/>
  <c r="B38" i="8370"/>
  <c r="C38" i="8370"/>
  <c r="D38" i="8370"/>
  <c r="E38" i="8370"/>
  <c r="F38" i="8370"/>
  <c r="G38" i="8370"/>
  <c r="H38" i="8370"/>
  <c r="I38" i="8370"/>
  <c r="J38" i="8370"/>
  <c r="B35" i="8371"/>
  <c r="C35" i="8371"/>
  <c r="D35" i="8371"/>
  <c r="E35" i="8371"/>
  <c r="F35" i="8371"/>
  <c r="G35" i="8371"/>
  <c r="H35" i="8371"/>
  <c r="I35" i="8371"/>
  <c r="J35" i="8371"/>
  <c r="B36" i="8371"/>
  <c r="C36" i="8371"/>
  <c r="D36" i="8371"/>
  <c r="E36" i="8371"/>
  <c r="F36" i="8371"/>
  <c r="G36" i="8371"/>
  <c r="H36" i="8371"/>
  <c r="I36" i="8371"/>
  <c r="J36" i="8371"/>
  <c r="B37" i="8371"/>
  <c r="C37" i="8371"/>
  <c r="D37" i="8371"/>
  <c r="E37" i="8371"/>
  <c r="F37" i="8371"/>
  <c r="G37" i="8371"/>
  <c r="H37" i="8371"/>
  <c r="I37" i="8371"/>
  <c r="J37" i="8371"/>
  <c r="B38" i="8371"/>
  <c r="C38" i="8371"/>
  <c r="D38" i="8371"/>
  <c r="E38" i="8371"/>
  <c r="F38" i="8371"/>
  <c r="G38" i="8371"/>
  <c r="H38" i="8371"/>
  <c r="I38" i="8371"/>
  <c r="J38" i="8371"/>
  <c r="B35" i="8372"/>
  <c r="C35" i="8372"/>
  <c r="D35" i="8372"/>
  <c r="E35" i="8372"/>
  <c r="F35" i="8372"/>
  <c r="G35" i="8372"/>
  <c r="H35" i="8372"/>
  <c r="I35" i="8372"/>
  <c r="J35" i="8372"/>
  <c r="B36" i="8372"/>
  <c r="C36" i="8372"/>
  <c r="D36" i="8372"/>
  <c r="E36" i="8372"/>
  <c r="F36" i="8372"/>
  <c r="G36" i="8372"/>
  <c r="H36" i="8372"/>
  <c r="I36" i="8372"/>
  <c r="J36" i="8372"/>
  <c r="B37" i="8372"/>
  <c r="C37" i="8372"/>
  <c r="D37" i="8372"/>
  <c r="E37" i="8372"/>
  <c r="F37" i="8372"/>
  <c r="G37" i="8372"/>
  <c r="H37" i="8372"/>
  <c r="I37" i="8372"/>
  <c r="J37" i="8372"/>
  <c r="B38" i="8372"/>
  <c r="C38" i="8372"/>
  <c r="D38" i="8372"/>
  <c r="E38" i="8372"/>
  <c r="F38" i="8372"/>
  <c r="G38" i="8372"/>
  <c r="H38" i="8372"/>
  <c r="I38" i="8372"/>
  <c r="J38" i="8372"/>
  <c r="B32" i="8373"/>
  <c r="C32" i="8373"/>
  <c r="D32" i="8373"/>
  <c r="E32" i="8373"/>
  <c r="F32" i="8373"/>
  <c r="G32" i="8373"/>
  <c r="H32" i="8373"/>
  <c r="I32" i="8373"/>
  <c r="J32" i="8373"/>
  <c r="K32" i="8373"/>
  <c r="B33" i="8373"/>
  <c r="C33" i="8373"/>
  <c r="D33" i="8373"/>
  <c r="E33" i="8373"/>
  <c r="F33" i="8373"/>
  <c r="G33" i="8373"/>
  <c r="H33" i="8373"/>
  <c r="I33" i="8373"/>
  <c r="J33" i="8373"/>
  <c r="K33" i="8373"/>
  <c r="B34" i="8373"/>
  <c r="C34" i="8373"/>
  <c r="D34" i="8373"/>
  <c r="E34" i="8373"/>
  <c r="F34" i="8373"/>
  <c r="G34" i="8373"/>
  <c r="H34" i="8373"/>
  <c r="I34" i="8373"/>
  <c r="J34" i="8373"/>
  <c r="K34" i="8373"/>
  <c r="B35" i="8373"/>
  <c r="C35" i="8373"/>
  <c r="D35" i="8373"/>
  <c r="E35" i="8373"/>
  <c r="F35" i="8373"/>
  <c r="G35" i="8373"/>
  <c r="H35" i="8373"/>
  <c r="I35" i="8373"/>
  <c r="J35" i="8373"/>
  <c r="K35" i="8373"/>
  <c r="B32" i="8374"/>
  <c r="C32" i="8374"/>
  <c r="D32" i="8374"/>
  <c r="E32" i="8374"/>
  <c r="F32" i="8374"/>
  <c r="G32" i="8374"/>
  <c r="H32" i="8374"/>
  <c r="I32" i="8374"/>
  <c r="J32" i="8374"/>
  <c r="K32" i="8374"/>
  <c r="L32" i="8374"/>
  <c r="M32" i="8374"/>
  <c r="N32" i="8374"/>
  <c r="B33" i="8374"/>
  <c r="C33" i="8374"/>
  <c r="D33" i="8374"/>
  <c r="E33" i="8374"/>
  <c r="F33" i="8374"/>
  <c r="G33" i="8374"/>
  <c r="H33" i="8374"/>
  <c r="I33" i="8374"/>
  <c r="J33" i="8374"/>
  <c r="K33" i="8374"/>
  <c r="L33" i="8374"/>
  <c r="M33" i="8374"/>
  <c r="N33" i="8374"/>
  <c r="B34" i="8374"/>
  <c r="C34" i="8374"/>
  <c r="D34" i="8374"/>
  <c r="E34" i="8374"/>
  <c r="F34" i="8374"/>
  <c r="G34" i="8374"/>
  <c r="H34" i="8374"/>
  <c r="I34" i="8374"/>
  <c r="J34" i="8374"/>
  <c r="K34" i="8374"/>
  <c r="L34" i="8374"/>
  <c r="M34" i="8374"/>
  <c r="N34" i="8374"/>
  <c r="B35" i="8374"/>
  <c r="C35" i="8374"/>
  <c r="D35" i="8374"/>
  <c r="E35" i="8374"/>
  <c r="F35" i="8374"/>
  <c r="G35" i="8374"/>
  <c r="H35" i="8374"/>
  <c r="I35" i="8374"/>
  <c r="J35" i="8374"/>
  <c r="K35" i="8374"/>
  <c r="L35" i="8374"/>
  <c r="M35" i="8374"/>
  <c r="N35" i="8374"/>
  <c r="B32" i="8375"/>
  <c r="C32" i="8375"/>
  <c r="D32" i="8375"/>
  <c r="E32" i="8375"/>
  <c r="F32" i="8375"/>
  <c r="G32" i="8375"/>
  <c r="H32" i="8375"/>
  <c r="I32" i="8375"/>
  <c r="J32" i="8375"/>
  <c r="K32" i="8375"/>
  <c r="L32" i="8375"/>
  <c r="M32" i="8375"/>
  <c r="N32" i="8375"/>
  <c r="B33" i="8375"/>
  <c r="C33" i="8375"/>
  <c r="D33" i="8375"/>
  <c r="E33" i="8375"/>
  <c r="F33" i="8375"/>
  <c r="G33" i="8375"/>
  <c r="H33" i="8375"/>
  <c r="I33" i="8375"/>
  <c r="J33" i="8375"/>
  <c r="K33" i="8375"/>
  <c r="L33" i="8375"/>
  <c r="M33" i="8375"/>
  <c r="N33" i="8375"/>
  <c r="B34" i="8375"/>
  <c r="C34" i="8375"/>
  <c r="D34" i="8375"/>
  <c r="E34" i="8375"/>
  <c r="F34" i="8375"/>
  <c r="G34" i="8375"/>
  <c r="H34" i="8375"/>
  <c r="I34" i="8375"/>
  <c r="J34" i="8375"/>
  <c r="K34" i="8375"/>
  <c r="L34" i="8375"/>
  <c r="M34" i="8375"/>
  <c r="N34" i="8375"/>
  <c r="B35" i="8375"/>
  <c r="C35" i="8375"/>
  <c r="D35" i="8375"/>
  <c r="E35" i="8375"/>
  <c r="F35" i="8375"/>
  <c r="G35" i="8375"/>
  <c r="H35" i="8375"/>
  <c r="I35" i="8375"/>
  <c r="J35" i="8375"/>
  <c r="K35" i="8375"/>
  <c r="L35" i="8375"/>
  <c r="M35" i="8375"/>
  <c r="N35" i="8375"/>
  <c r="B32" i="8376"/>
  <c r="C32" i="8376"/>
  <c r="D32" i="8376"/>
  <c r="E32" i="8376"/>
  <c r="F32" i="8376"/>
  <c r="G32" i="8376"/>
  <c r="H32" i="8376"/>
  <c r="I32" i="8376"/>
  <c r="J32" i="8376"/>
  <c r="K32" i="8376"/>
  <c r="L32" i="8376"/>
  <c r="M32" i="8376"/>
  <c r="N32" i="8376"/>
  <c r="B33" i="8376"/>
  <c r="C33" i="8376"/>
  <c r="D33" i="8376"/>
  <c r="E33" i="8376"/>
  <c r="F33" i="8376"/>
  <c r="G33" i="8376"/>
  <c r="H33" i="8376"/>
  <c r="I33" i="8376"/>
  <c r="J33" i="8376"/>
  <c r="K33" i="8376"/>
  <c r="L33" i="8376"/>
  <c r="M33" i="8376"/>
  <c r="N33" i="8376"/>
  <c r="B34" i="8376"/>
  <c r="C34" i="8376"/>
  <c r="D34" i="8376"/>
  <c r="E34" i="8376"/>
  <c r="F34" i="8376"/>
  <c r="G34" i="8376"/>
  <c r="H34" i="8376"/>
  <c r="I34" i="8376"/>
  <c r="J34" i="8376"/>
  <c r="K34" i="8376"/>
  <c r="L34" i="8376"/>
  <c r="M34" i="8376"/>
  <c r="N34" i="8376"/>
  <c r="B35" i="8376"/>
  <c r="C35" i="8376"/>
  <c r="D35" i="8376"/>
  <c r="E35" i="8376"/>
  <c r="F35" i="8376"/>
  <c r="G35" i="8376"/>
  <c r="H35" i="8376"/>
  <c r="I35" i="8376"/>
  <c r="J35" i="8376"/>
  <c r="K35" i="8376"/>
  <c r="L35" i="8376"/>
  <c r="M35" i="8376"/>
  <c r="N35" i="8376"/>
  <c r="B32" i="8377"/>
  <c r="C32" i="8377"/>
  <c r="D32" i="8377"/>
  <c r="E32" i="8377"/>
  <c r="F32" i="8377"/>
  <c r="G32" i="8377"/>
  <c r="H32" i="8377"/>
  <c r="I32" i="8377"/>
  <c r="J32" i="8377"/>
  <c r="K32" i="8377"/>
  <c r="L32" i="8377"/>
  <c r="M32" i="8377"/>
  <c r="N32" i="8377"/>
  <c r="B33" i="8377"/>
  <c r="C33" i="8377"/>
  <c r="D33" i="8377"/>
  <c r="E33" i="8377"/>
  <c r="F33" i="8377"/>
  <c r="G33" i="8377"/>
  <c r="H33" i="8377"/>
  <c r="I33" i="8377"/>
  <c r="J33" i="8377"/>
  <c r="K33" i="8377"/>
  <c r="L33" i="8377"/>
  <c r="M33" i="8377"/>
  <c r="N33" i="8377"/>
  <c r="B34" i="8377"/>
  <c r="C34" i="8377"/>
  <c r="D34" i="8377"/>
  <c r="E34" i="8377"/>
  <c r="F34" i="8377"/>
  <c r="G34" i="8377"/>
  <c r="H34" i="8377"/>
  <c r="I34" i="8377"/>
  <c r="J34" i="8377"/>
  <c r="K34" i="8377"/>
  <c r="L34" i="8377"/>
  <c r="M34" i="8377"/>
  <c r="N34" i="8377"/>
  <c r="B35" i="8377"/>
  <c r="C35" i="8377"/>
  <c r="D35" i="8377"/>
  <c r="E35" i="8377"/>
  <c r="F35" i="8377"/>
  <c r="G35" i="8377"/>
  <c r="H35" i="8377"/>
  <c r="I35" i="8377"/>
  <c r="J35" i="8377"/>
  <c r="K35" i="8377"/>
  <c r="L35" i="8377"/>
  <c r="M35" i="8377"/>
  <c r="N35" i="837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統計處蘇美珍</author>
    <author>統計處蘇恆緯</author>
  </authors>
  <commentList>
    <comment ref="D13" authorId="0" shapeId="0" xr:uid="{00000000-0006-0000-0000-000001000000}">
      <text>
        <r>
          <rPr>
            <b/>
            <sz val="9"/>
            <color indexed="8"/>
            <rFont val="Times New Roman"/>
            <family val="1"/>
          </rPr>
          <t>92.10</t>
        </r>
        <r>
          <rPr>
            <b/>
            <sz val="9"/>
            <color indexed="8"/>
            <rFont val="新細明體"/>
            <family val="1"/>
            <charset val="136"/>
          </rPr>
          <t>修正</t>
        </r>
      </text>
    </comment>
    <comment ref="H13" authorId="0" shapeId="0" xr:uid="{00000000-0006-0000-0000-000002000000}">
      <text>
        <r>
          <rPr>
            <b/>
            <sz val="9"/>
            <color indexed="8"/>
            <rFont val="Times New Roman"/>
            <family val="1"/>
          </rPr>
          <t>92.10</t>
        </r>
        <r>
          <rPr>
            <b/>
            <sz val="9"/>
            <color indexed="8"/>
            <rFont val="新細明體"/>
            <family val="1"/>
            <charset val="136"/>
          </rPr>
          <t>修正</t>
        </r>
      </text>
    </comment>
    <comment ref="N13" authorId="0" shapeId="0" xr:uid="{00000000-0006-0000-0000-000003000000}">
      <text>
        <r>
          <rPr>
            <b/>
            <sz val="9"/>
            <color indexed="8"/>
            <rFont val="Times New Roman"/>
            <family val="1"/>
          </rPr>
          <t>88</t>
        </r>
        <r>
          <rPr>
            <b/>
            <sz val="9"/>
            <color indexed="8"/>
            <rFont val="新細明體"/>
            <family val="1"/>
            <charset val="136"/>
          </rPr>
          <t>年</t>
        </r>
        <r>
          <rPr>
            <b/>
            <sz val="9"/>
            <color indexed="8"/>
            <rFont val="Times New Roman"/>
            <family val="1"/>
          </rPr>
          <t>921</t>
        </r>
        <r>
          <rPr>
            <b/>
            <sz val="9"/>
            <color indexed="8"/>
            <rFont val="新細明體"/>
            <family val="1"/>
            <charset val="136"/>
          </rPr>
          <t xml:space="preserve">地震，災情慘重。
</t>
        </r>
        <r>
          <rPr>
            <b/>
            <sz val="9"/>
            <color indexed="8"/>
            <rFont val="Times New Roman"/>
            <family val="1"/>
          </rPr>
          <t>92.10</t>
        </r>
        <r>
          <rPr>
            <b/>
            <sz val="9"/>
            <color indexed="8"/>
            <rFont val="新細明體"/>
            <family val="1"/>
            <charset val="136"/>
          </rPr>
          <t>修正</t>
        </r>
      </text>
    </comment>
    <comment ref="N14" authorId="0" shapeId="0" xr:uid="{00000000-0006-0000-0000-000004000000}">
      <text>
        <r>
          <rPr>
            <b/>
            <sz val="9"/>
            <color indexed="8"/>
            <rFont val="Times New Roman"/>
            <family val="1"/>
          </rPr>
          <t>89</t>
        </r>
        <r>
          <rPr>
            <b/>
            <sz val="9"/>
            <color indexed="8"/>
            <rFont val="新細明體"/>
            <family val="1"/>
            <charset val="136"/>
          </rPr>
          <t>年</t>
        </r>
        <r>
          <rPr>
            <b/>
            <sz val="9"/>
            <color indexed="8"/>
            <rFont val="Times New Roman"/>
            <family val="1"/>
          </rPr>
          <t>8</t>
        </r>
        <r>
          <rPr>
            <b/>
            <sz val="9"/>
            <color indexed="8"/>
            <rFont val="新細明體"/>
            <family val="1"/>
            <charset val="136"/>
          </rPr>
          <t>月碧利斯颱風、</t>
        </r>
        <r>
          <rPr>
            <b/>
            <sz val="9"/>
            <color indexed="8"/>
            <rFont val="Times New Roman"/>
            <family val="1"/>
          </rPr>
          <t>10</t>
        </r>
        <r>
          <rPr>
            <b/>
            <sz val="9"/>
            <color indexed="8"/>
            <rFont val="新細明體"/>
            <family val="1"/>
            <charset val="136"/>
          </rPr>
          <t>月象神颱風造成災情慘重</t>
        </r>
      </text>
    </comment>
    <comment ref="N18" authorId="0" shapeId="0" xr:uid="{00000000-0006-0000-0000-000005000000}">
      <text>
        <r>
          <rPr>
            <b/>
            <sz val="9"/>
            <color indexed="8"/>
            <rFont val="Times New Roman"/>
            <family val="1"/>
          </rPr>
          <t>90</t>
        </r>
        <r>
          <rPr>
            <b/>
            <sz val="9"/>
            <color indexed="8"/>
            <rFont val="新細明體"/>
            <family val="1"/>
            <charset val="136"/>
          </rPr>
          <t>年</t>
        </r>
        <r>
          <rPr>
            <b/>
            <sz val="9"/>
            <color indexed="8"/>
            <rFont val="Times New Roman"/>
            <family val="1"/>
          </rPr>
          <t>7</t>
        </r>
        <r>
          <rPr>
            <b/>
            <sz val="9"/>
            <color indexed="8"/>
            <rFont val="新細明體"/>
            <family val="1"/>
            <charset val="136"/>
          </rPr>
          <t>月桃芝颱風、</t>
        </r>
        <r>
          <rPr>
            <b/>
            <sz val="9"/>
            <color indexed="8"/>
            <rFont val="Times New Roman"/>
            <family val="1"/>
          </rPr>
          <t>9</t>
        </r>
        <r>
          <rPr>
            <b/>
            <sz val="9"/>
            <color indexed="8"/>
            <rFont val="新細明體"/>
            <family val="1"/>
            <charset val="136"/>
          </rPr>
          <t>月納莉颱風造成災情慘重</t>
        </r>
      </text>
    </comment>
    <comment ref="A101" authorId="1" shapeId="0" xr:uid="{00000000-0006-0000-0000-000006000000}">
      <text>
        <r>
          <rPr>
            <sz val="9"/>
            <color indexed="81"/>
            <rFont val="細明體"/>
            <family val="3"/>
            <charset val="136"/>
          </rPr>
          <t>統計處</t>
        </r>
        <r>
          <rPr>
            <sz val="9"/>
            <color indexed="81"/>
            <rFont val="Tahoma"/>
            <family val="2"/>
          </rPr>
          <t>:
1061011</t>
        </r>
        <r>
          <rPr>
            <sz val="9"/>
            <color indexed="81"/>
            <rFont val="細明體"/>
            <family val="3"/>
            <charset val="136"/>
          </rPr>
          <t>南投縣修改第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 xml:space="preserve">季住屋、財物受損戶(人)數及金額。
</t>
        </r>
      </text>
    </comment>
    <comment ref="A114" authorId="1" shapeId="0" xr:uid="{00000000-0006-0000-0000-000007000000}">
      <text>
        <r>
          <rPr>
            <b/>
            <sz val="9"/>
            <color indexed="81"/>
            <rFont val="細明體"/>
            <family val="3"/>
            <charset val="136"/>
          </rPr>
          <t>統計處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108.03.19</t>
        </r>
        <r>
          <rPr>
            <sz val="9"/>
            <color indexed="81"/>
            <rFont val="細明體"/>
            <family val="3"/>
            <charset val="136"/>
          </rPr>
          <t>彰化縣修改所有數字。</t>
        </r>
      </text>
    </comment>
    <comment ref="A127" authorId="2" shapeId="0" xr:uid="{00000000-0006-0000-0000-000008000000}">
      <text>
        <r>
          <rPr>
            <sz val="9"/>
            <color indexed="81"/>
            <rFont val="Tahoma"/>
            <family val="2"/>
          </rPr>
          <t>1110516</t>
        </r>
        <r>
          <rPr>
            <sz val="9"/>
            <color indexed="81"/>
            <rFont val="細明體"/>
            <family val="3"/>
            <charset val="136"/>
          </rPr>
          <t>桃園市修正住屋毀損安遷救助一般戶戶數、人數及救助金額</t>
        </r>
      </text>
    </comment>
    <comment ref="A128" authorId="2" shapeId="0" xr:uid="{00000000-0006-0000-0000-000009000000}">
      <text>
        <r>
          <rPr>
            <sz val="9"/>
            <color indexed="81"/>
            <rFont val="Tahoma"/>
            <family val="2"/>
          </rPr>
          <t>1110516</t>
        </r>
        <r>
          <rPr>
            <sz val="9"/>
            <color indexed="81"/>
            <rFont val="細明體"/>
            <family val="3"/>
            <charset val="136"/>
          </rPr>
          <t>桃園市修正住屋毀損安遷救助一般戶戶數及人數</t>
        </r>
      </text>
    </comment>
    <comment ref="A129" authorId="2" shapeId="0" xr:uid="{00000000-0006-0000-0000-00000A000000}">
      <text>
        <r>
          <rPr>
            <sz val="9"/>
            <color indexed="81"/>
            <rFont val="Tahoma"/>
            <family val="2"/>
          </rPr>
          <t>1110516</t>
        </r>
        <r>
          <rPr>
            <sz val="9"/>
            <color indexed="81"/>
            <rFont val="細明體"/>
            <family val="3"/>
            <charset val="136"/>
          </rPr>
          <t>桃園市修正住屋毀損安遷救助一般戶戶數、人數及救助金額</t>
        </r>
      </text>
    </comment>
  </commentList>
</comments>
</file>

<file path=xl/sharedStrings.xml><?xml version="1.0" encoding="utf-8"?>
<sst xmlns="http://schemas.openxmlformats.org/spreadsheetml/2006/main" count="2221" uniqueCount="432">
  <si>
    <r>
      <t>總救助金額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元</t>
    </r>
    <r>
      <rPr>
        <sz val="8"/>
        <rFont val="Times New Roman"/>
        <family val="1"/>
      </rPr>
      <t>)</t>
    </r>
    <phoneticPr fontId="2" type="noConversion"/>
  </si>
  <si>
    <t>Source : County and City Government.</t>
    <phoneticPr fontId="2" type="noConversion"/>
  </si>
  <si>
    <r>
      <t>救助受災人數</t>
    </r>
    <r>
      <rPr>
        <sz val="8"/>
        <rFont val="Times New Roman"/>
        <family val="1"/>
      </rPr>
      <t xml:space="preserve"> No. of Victims</t>
    </r>
    <phoneticPr fontId="2" type="noConversion"/>
  </si>
  <si>
    <t>死亡</t>
    <phoneticPr fontId="2" type="noConversion"/>
  </si>
  <si>
    <t>失蹤</t>
    <phoneticPr fontId="2" type="noConversion"/>
  </si>
  <si>
    <t>重傷</t>
    <phoneticPr fontId="2" type="noConversion"/>
  </si>
  <si>
    <t>其他</t>
    <phoneticPr fontId="2" type="noConversion"/>
  </si>
  <si>
    <t>戶數</t>
    <phoneticPr fontId="2" type="noConversion"/>
  </si>
  <si>
    <t>人數</t>
    <phoneticPr fontId="2" type="noConversion"/>
  </si>
  <si>
    <t>Death</t>
    <phoneticPr fontId="2" type="noConversion"/>
  </si>
  <si>
    <t>Others</t>
    <phoneticPr fontId="2" type="noConversion"/>
  </si>
  <si>
    <t>Households</t>
    <phoneticPr fontId="2" type="noConversion"/>
  </si>
  <si>
    <t>Persons</t>
    <phoneticPr fontId="2" type="noConversion"/>
  </si>
  <si>
    <t>Severely Injured</t>
    <phoneticPr fontId="2" type="noConversion"/>
  </si>
  <si>
    <t>Amount 
 (NT.$)</t>
    <phoneticPr fontId="2" type="noConversion"/>
  </si>
  <si>
    <t>地區別
Locality</t>
    <phoneticPr fontId="2" type="noConversion"/>
  </si>
  <si>
    <t>臨時收容</t>
    <phoneticPr fontId="2" type="noConversion"/>
  </si>
  <si>
    <t>死亡</t>
    <phoneticPr fontId="2" type="noConversion"/>
  </si>
  <si>
    <t>失蹤</t>
    <phoneticPr fontId="2" type="noConversion"/>
  </si>
  <si>
    <t>重傷</t>
    <phoneticPr fontId="2" type="noConversion"/>
  </si>
  <si>
    <t>其他</t>
    <phoneticPr fontId="2" type="noConversion"/>
  </si>
  <si>
    <t>戶數</t>
    <phoneticPr fontId="2" type="noConversion"/>
  </si>
  <si>
    <t>人數</t>
    <phoneticPr fontId="2" type="noConversion"/>
  </si>
  <si>
    <t>Death</t>
    <phoneticPr fontId="2" type="noConversion"/>
  </si>
  <si>
    <t>Others</t>
    <phoneticPr fontId="2" type="noConversion"/>
  </si>
  <si>
    <t>Households</t>
    <phoneticPr fontId="2" type="noConversion"/>
  </si>
  <si>
    <t>Persons</t>
    <phoneticPr fontId="2" type="noConversion"/>
  </si>
  <si>
    <t>總計  Total</t>
    <phoneticPr fontId="2" type="noConversion"/>
  </si>
  <si>
    <t>…</t>
  </si>
  <si>
    <t>總計  Total</t>
    <phoneticPr fontId="2" type="noConversion"/>
  </si>
  <si>
    <t>Source : County and City Government.</t>
    <phoneticPr fontId="2" type="noConversion"/>
  </si>
  <si>
    <r>
      <t>災害救助</t>
    </r>
    <r>
      <rPr>
        <sz val="8"/>
        <rFont val="Times New Roman"/>
        <family val="1"/>
      </rPr>
      <t xml:space="preserve">   Aid for Disasters</t>
    </r>
    <phoneticPr fontId="2" type="noConversion"/>
  </si>
  <si>
    <t xml:space="preserve">Temp. Sheltered </t>
    <phoneticPr fontId="2" type="noConversion"/>
  </si>
  <si>
    <t>Appear-ance</t>
    <phoneticPr fontId="2" type="noConversion"/>
  </si>
  <si>
    <t xml:space="preserve">Losing Property Impacting living (Households) </t>
    <phoneticPr fontId="2" type="noConversion"/>
  </si>
  <si>
    <t>核總計</t>
    <phoneticPr fontId="2" type="noConversion"/>
  </si>
  <si>
    <t>核台灣</t>
    <phoneticPr fontId="2" type="noConversion"/>
  </si>
  <si>
    <t>核福建</t>
    <phoneticPr fontId="2" type="noConversion"/>
  </si>
  <si>
    <t>核年季</t>
    <phoneticPr fontId="2" type="noConversion"/>
  </si>
  <si>
    <t>核年季</t>
    <phoneticPr fontId="2" type="noConversion"/>
  </si>
  <si>
    <t>核總計</t>
    <phoneticPr fontId="2" type="noConversion"/>
  </si>
  <si>
    <t>核台灣</t>
    <phoneticPr fontId="2" type="noConversion"/>
  </si>
  <si>
    <t>核福建</t>
    <phoneticPr fontId="2" type="noConversion"/>
  </si>
  <si>
    <t>核年季</t>
    <phoneticPr fontId="2" type="noConversion"/>
  </si>
  <si>
    <t>地區別
Locality</t>
    <phoneticPr fontId="2" type="noConversion"/>
  </si>
  <si>
    <t>Source : County and City Government.</t>
    <phoneticPr fontId="2" type="noConversion"/>
  </si>
  <si>
    <t>核總計</t>
    <phoneticPr fontId="2" type="noConversion"/>
  </si>
  <si>
    <t>核台灣</t>
    <phoneticPr fontId="2" type="noConversion"/>
  </si>
  <si>
    <t>核福建</t>
    <phoneticPr fontId="2" type="noConversion"/>
  </si>
  <si>
    <t>核年季</t>
    <phoneticPr fontId="2" type="noConversion"/>
  </si>
  <si>
    <r>
      <t>住屋毀損安遷救助</t>
    </r>
    <r>
      <rPr>
        <sz val="8"/>
        <rFont val="Times New Roman"/>
        <family val="1"/>
      </rPr>
      <t>Moving Assistance</t>
    </r>
    <phoneticPr fontId="2" type="noConversion"/>
  </si>
  <si>
    <t>收容所 
Temp. Sheltering Centers</t>
    <phoneticPr fontId="2" type="noConversion"/>
  </si>
  <si>
    <t>所數</t>
    <phoneticPr fontId="2" type="noConversion"/>
  </si>
  <si>
    <t>Shelters</t>
    <phoneticPr fontId="2" type="noConversion"/>
  </si>
  <si>
    <t>Victims Temp. Sheltered</t>
    <phoneticPr fontId="2" type="noConversion"/>
  </si>
  <si>
    <t>臨時收容災民</t>
    <phoneticPr fontId="2" type="noConversion"/>
  </si>
  <si>
    <t>總計  Total</t>
  </si>
  <si>
    <t xml:space="preserve">  宜蘭縣 Yilan County  </t>
  </si>
  <si>
    <t xml:space="preserve">  桃園縣 Taoyuan County  </t>
  </si>
  <si>
    <t xml:space="preserve">  新竹縣 Hsinchu County  </t>
  </si>
  <si>
    <t xml:space="preserve">  苗栗縣 Miaoli County  </t>
  </si>
  <si>
    <t xml:space="preserve">  彰化縣 Changhua County  </t>
  </si>
  <si>
    <t xml:space="preserve">  南投縣 Nantou County  </t>
  </si>
  <si>
    <t xml:space="preserve">  雲林縣 Yunlin County  </t>
  </si>
  <si>
    <t xml:space="preserve">  嘉義縣 Chiayi County  </t>
  </si>
  <si>
    <t xml:space="preserve">  屏東縣 Pingtung County  </t>
  </si>
  <si>
    <t xml:space="preserve">  臺東縣 Taitung County  </t>
  </si>
  <si>
    <t xml:space="preserve">  花蓮縣 Hualien County  </t>
  </si>
  <si>
    <t xml:space="preserve">  澎湖縣 Penghu County  </t>
  </si>
  <si>
    <t xml:space="preserve">  基隆市 Keelung City </t>
  </si>
  <si>
    <t xml:space="preserve">  新竹市 Hsinchu City </t>
  </si>
  <si>
    <t xml:space="preserve">  嘉義市 Chiayi City </t>
  </si>
  <si>
    <t xml:space="preserve">  金門縣 Kinmen County </t>
  </si>
  <si>
    <t xml:space="preserve">  連江縣 Lienchiang County  </t>
  </si>
  <si>
    <t>受災人數 
No. of Victims</t>
    <phoneticPr fontId="2" type="noConversion"/>
  </si>
  <si>
    <r>
      <t xml:space="preserve">原住民
</t>
    </r>
    <r>
      <rPr>
        <sz val="7"/>
        <rFont val="細明體"/>
        <family val="3"/>
        <charset val="136"/>
      </rPr>
      <t>Aboriginal</t>
    </r>
    <phoneticPr fontId="2" type="noConversion"/>
  </si>
  <si>
    <t>地區別
Locality</t>
    <phoneticPr fontId="2" type="noConversion"/>
  </si>
  <si>
    <t>收容所 
Temp. Sheltering Centers</t>
    <phoneticPr fontId="2" type="noConversion"/>
  </si>
  <si>
    <t>受災人數 
No. of Victims</t>
    <phoneticPr fontId="2" type="noConversion"/>
  </si>
  <si>
    <t>所數</t>
    <phoneticPr fontId="2" type="noConversion"/>
  </si>
  <si>
    <t>臨時收容災民</t>
    <phoneticPr fontId="2" type="noConversion"/>
  </si>
  <si>
    <t>死亡</t>
    <phoneticPr fontId="2" type="noConversion"/>
  </si>
  <si>
    <t>失蹤</t>
    <phoneticPr fontId="2" type="noConversion"/>
  </si>
  <si>
    <t>重傷</t>
    <phoneticPr fontId="2" type="noConversion"/>
  </si>
  <si>
    <t>其他</t>
    <phoneticPr fontId="2" type="noConversion"/>
  </si>
  <si>
    <t>戶數</t>
    <phoneticPr fontId="2" type="noConversion"/>
  </si>
  <si>
    <t>人數</t>
    <phoneticPr fontId="2" type="noConversion"/>
  </si>
  <si>
    <t>Shelters</t>
    <phoneticPr fontId="2" type="noConversion"/>
  </si>
  <si>
    <t>Victims Temp. Sheltered</t>
    <phoneticPr fontId="2" type="noConversion"/>
  </si>
  <si>
    <t>Death</t>
    <phoneticPr fontId="2" type="noConversion"/>
  </si>
  <si>
    <t>Appear-ance</t>
    <phoneticPr fontId="2" type="noConversion"/>
  </si>
  <si>
    <t>Severely Injured</t>
    <phoneticPr fontId="2" type="noConversion"/>
  </si>
  <si>
    <t>Others</t>
    <phoneticPr fontId="2" type="noConversion"/>
  </si>
  <si>
    <t>Households</t>
    <phoneticPr fontId="2" type="noConversion"/>
  </si>
  <si>
    <t>Persons</t>
    <phoneticPr fontId="2" type="noConversion"/>
  </si>
  <si>
    <t xml:space="preserve">Losing Property Impacting living (Households) </t>
    <phoneticPr fontId="2" type="noConversion"/>
  </si>
  <si>
    <t>Source : County and City Government.</t>
    <phoneticPr fontId="2" type="noConversion"/>
  </si>
  <si>
    <t>核總計</t>
    <phoneticPr fontId="2" type="noConversion"/>
  </si>
  <si>
    <t>核台灣</t>
    <phoneticPr fontId="2" type="noConversion"/>
  </si>
  <si>
    <t>核福建</t>
    <phoneticPr fontId="2" type="noConversion"/>
  </si>
  <si>
    <t>核年季</t>
    <phoneticPr fontId="2" type="noConversion"/>
  </si>
  <si>
    <t>Amount 
 (NT.$1000)</t>
    <phoneticPr fontId="2" type="noConversion"/>
  </si>
  <si>
    <t>Amount 
 (NT.$)</t>
  </si>
  <si>
    <t>Source : County and City Government.</t>
  </si>
  <si>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季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別</t>
    </r>
    <r>
      <rPr>
        <sz val="9"/>
        <rFont val="Times New Roman"/>
        <family val="1"/>
      </rPr>
      <t xml:space="preserve"> 
Year (Quarter)</t>
    </r>
    <phoneticPr fontId="2" type="noConversion"/>
  </si>
  <si>
    <r>
      <rPr>
        <sz val="8"/>
        <rFont val="標楷體"/>
        <family val="4"/>
        <charset val="136"/>
      </rPr>
      <t xml:space="preserve">原住民
</t>
    </r>
    <r>
      <rPr>
        <sz val="7"/>
        <rFont val="Times New Roman"/>
        <family val="1"/>
      </rPr>
      <t>Aboriginal</t>
    </r>
    <phoneticPr fontId="2" type="noConversion"/>
  </si>
  <si>
    <r>
      <t>81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1992</t>
    </r>
    <phoneticPr fontId="11" type="noConversion"/>
  </si>
  <si>
    <r>
      <t>82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1993</t>
    </r>
    <phoneticPr fontId="11" type="noConversion"/>
  </si>
  <si>
    <r>
      <t>83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1994</t>
    </r>
    <phoneticPr fontId="11" type="noConversion"/>
  </si>
  <si>
    <r>
      <t>84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1995</t>
    </r>
    <phoneticPr fontId="11" type="noConversion"/>
  </si>
  <si>
    <r>
      <t>85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1996 </t>
    </r>
    <phoneticPr fontId="11" type="noConversion"/>
  </si>
  <si>
    <r>
      <t>86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1997</t>
    </r>
    <phoneticPr fontId="11" type="noConversion"/>
  </si>
  <si>
    <r>
      <t>87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1998</t>
    </r>
    <phoneticPr fontId="11" type="noConversion"/>
  </si>
  <si>
    <r>
      <t>88</t>
    </r>
    <r>
      <rPr>
        <b/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1999 </t>
    </r>
    <phoneticPr fontId="11" type="noConversion"/>
  </si>
  <si>
    <r>
      <t>89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2000</t>
    </r>
    <phoneticPr fontId="11" type="noConversion"/>
  </si>
  <si>
    <r>
      <t xml:space="preserve"> </t>
    </r>
    <r>
      <rPr>
        <sz val="9"/>
        <rFont val="標楷體"/>
        <family val="4"/>
        <charset val="136"/>
      </rPr>
      <t>第一季</t>
    </r>
    <r>
      <rPr>
        <sz val="9"/>
        <rFont val="Times New Roman"/>
        <family val="1"/>
      </rPr>
      <t xml:space="preserve"> 1st Qua.</t>
    </r>
  </si>
  <si>
    <r>
      <t xml:space="preserve"> </t>
    </r>
    <r>
      <rPr>
        <sz val="9"/>
        <rFont val="標楷體"/>
        <family val="4"/>
        <charset val="136"/>
      </rPr>
      <t>第二季</t>
    </r>
    <r>
      <rPr>
        <sz val="9"/>
        <rFont val="Times New Roman"/>
        <family val="1"/>
      </rPr>
      <t xml:space="preserve"> 2nd Qua.</t>
    </r>
  </si>
  <si>
    <r>
      <t xml:space="preserve"> </t>
    </r>
    <r>
      <rPr>
        <sz val="9"/>
        <rFont val="標楷體"/>
        <family val="4"/>
        <charset val="136"/>
      </rPr>
      <t>第三季</t>
    </r>
    <r>
      <rPr>
        <sz val="9"/>
        <rFont val="Times New Roman"/>
        <family val="1"/>
      </rPr>
      <t xml:space="preserve"> 3rd Qua.</t>
    </r>
  </si>
  <si>
    <r>
      <t xml:space="preserve"> </t>
    </r>
    <r>
      <rPr>
        <sz val="9"/>
        <rFont val="標楷體"/>
        <family val="4"/>
        <charset val="136"/>
      </rPr>
      <t>第四季</t>
    </r>
    <r>
      <rPr>
        <sz val="9"/>
        <rFont val="Times New Roman"/>
        <family val="1"/>
      </rPr>
      <t xml:space="preserve"> 4th Qua.</t>
    </r>
  </si>
  <si>
    <r>
      <t xml:space="preserve"> </t>
    </r>
    <r>
      <rPr>
        <sz val="9"/>
        <rFont val="標楷體"/>
        <family val="4"/>
        <charset val="136"/>
      </rPr>
      <t>第一季</t>
    </r>
    <r>
      <rPr>
        <sz val="9"/>
        <rFont val="Times New Roman"/>
        <family val="1"/>
      </rPr>
      <t xml:space="preserve"> Q1</t>
    </r>
    <phoneticPr fontId="11" type="noConversion"/>
  </si>
  <si>
    <r>
      <t xml:space="preserve"> </t>
    </r>
    <r>
      <rPr>
        <sz val="9"/>
        <rFont val="標楷體"/>
        <family val="4"/>
        <charset val="136"/>
      </rPr>
      <t>第二季</t>
    </r>
    <r>
      <rPr>
        <sz val="9"/>
        <rFont val="Times New Roman"/>
        <family val="1"/>
      </rPr>
      <t xml:space="preserve"> Q2</t>
    </r>
    <phoneticPr fontId="11" type="noConversion"/>
  </si>
  <si>
    <r>
      <t xml:space="preserve"> </t>
    </r>
    <r>
      <rPr>
        <sz val="9"/>
        <rFont val="標楷體"/>
        <family val="4"/>
        <charset val="136"/>
      </rPr>
      <t>第三季</t>
    </r>
    <r>
      <rPr>
        <sz val="9"/>
        <rFont val="Times New Roman"/>
        <family val="1"/>
      </rPr>
      <t xml:space="preserve"> Q3</t>
    </r>
    <phoneticPr fontId="11" type="noConversion"/>
  </si>
  <si>
    <r>
      <t xml:space="preserve"> </t>
    </r>
    <r>
      <rPr>
        <sz val="9"/>
        <rFont val="標楷體"/>
        <family val="4"/>
        <charset val="136"/>
      </rPr>
      <t>第四季</t>
    </r>
    <r>
      <rPr>
        <sz val="9"/>
        <rFont val="Times New Roman"/>
        <family val="1"/>
      </rPr>
      <t xml:space="preserve"> Q4</t>
    </r>
    <phoneticPr fontId="11" type="noConversion"/>
  </si>
  <si>
    <r>
      <rPr>
        <sz val="8"/>
        <rFont val="標楷體"/>
        <family val="4"/>
        <charset val="136"/>
      </rPr>
      <t xml:space="preserve">原住民戶
</t>
    </r>
    <r>
      <rPr>
        <sz val="7"/>
        <rFont val="Times New Roman"/>
        <family val="1"/>
      </rPr>
      <t>Aboriginal</t>
    </r>
    <phoneticPr fontId="2" type="noConversion"/>
  </si>
  <si>
    <r>
      <rPr>
        <sz val="9"/>
        <rFont val="標楷體"/>
        <family val="4"/>
        <charset val="136"/>
      </rPr>
      <t>資料來源：直轄市、縣﹝市﹞政府。</t>
    </r>
  </si>
  <si>
    <r>
      <rPr>
        <b/>
        <sz val="14"/>
        <rFont val="標楷體"/>
        <family val="4"/>
        <charset val="136"/>
      </rPr>
      <t>遭受災害救助情形</t>
    </r>
    <r>
      <rPr>
        <b/>
        <sz val="14"/>
        <rFont val="Times New Roman"/>
        <family val="1"/>
      </rPr>
      <t xml:space="preserve">  Suffer Aid for Disasters</t>
    </r>
    <phoneticPr fontId="8" type="noConversion"/>
  </si>
  <si>
    <r>
      <rPr>
        <sz val="9"/>
        <rFont val="標楷體"/>
        <family val="4"/>
        <charset val="136"/>
      </rPr>
      <t>收容所</t>
    </r>
    <r>
      <rPr>
        <sz val="9"/>
        <rFont val="Times New Roman"/>
        <family val="1"/>
      </rPr>
      <t xml:space="preserve"> 
Temp. Sheltering Centers</t>
    </r>
    <phoneticPr fontId="2" type="noConversion"/>
  </si>
  <si>
    <r>
      <rPr>
        <sz val="9"/>
        <rFont val="標楷體"/>
        <family val="4"/>
        <charset val="136"/>
      </rPr>
      <t>受災人數</t>
    </r>
    <r>
      <rPr>
        <sz val="9"/>
        <rFont val="Times New Roman"/>
        <family val="1"/>
      </rPr>
      <t xml:space="preserve"> 
No. of Victims</t>
    </r>
    <phoneticPr fontId="2" type="noConversion"/>
  </si>
  <si>
    <r>
      <rPr>
        <sz val="9"/>
        <rFont val="標楷體"/>
        <family val="4"/>
        <charset val="136"/>
      </rPr>
      <t>住屋毀損安遷救助</t>
    </r>
    <r>
      <rPr>
        <sz val="9"/>
        <rFont val="Times New Roman"/>
        <family val="1"/>
      </rPr>
      <t>Moving Assistance</t>
    </r>
    <phoneticPr fontId="2" type="noConversion"/>
  </si>
  <si>
    <r>
      <rPr>
        <sz val="9"/>
        <rFont val="標楷體"/>
        <family val="4"/>
        <charset val="136"/>
      </rPr>
      <t>總救助金額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</si>
  <si>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rPr>
        <sz val="9"/>
        <rFont val="標楷體"/>
        <family val="4"/>
        <charset val="136"/>
      </rPr>
      <t>所數</t>
    </r>
    <phoneticPr fontId="2" type="noConversion"/>
  </si>
  <si>
    <r>
      <rPr>
        <sz val="9"/>
        <rFont val="標楷體"/>
        <family val="4"/>
        <charset val="136"/>
      </rPr>
      <t>臨時收容災民</t>
    </r>
    <phoneticPr fontId="2" type="noConversion"/>
  </si>
  <si>
    <r>
      <rPr>
        <sz val="9"/>
        <rFont val="標楷體"/>
        <family val="4"/>
        <charset val="136"/>
      </rPr>
      <t>死亡</t>
    </r>
    <phoneticPr fontId="2" type="noConversion"/>
  </si>
  <si>
    <r>
      <rPr>
        <sz val="9"/>
        <rFont val="標楷體"/>
        <family val="4"/>
        <charset val="136"/>
      </rPr>
      <t>失蹤</t>
    </r>
    <phoneticPr fontId="2" type="noConversion"/>
  </si>
  <si>
    <r>
      <rPr>
        <sz val="9"/>
        <rFont val="標楷體"/>
        <family val="4"/>
        <charset val="136"/>
      </rPr>
      <t>重傷</t>
    </r>
    <phoneticPr fontId="2" type="noConversion"/>
  </si>
  <si>
    <r>
      <rPr>
        <sz val="9"/>
        <rFont val="標楷體"/>
        <family val="4"/>
        <charset val="136"/>
      </rPr>
      <t>其他</t>
    </r>
    <phoneticPr fontId="2" type="noConversion"/>
  </si>
  <si>
    <r>
      <rPr>
        <sz val="9"/>
        <rFont val="標楷體"/>
        <family val="4"/>
        <charset val="136"/>
      </rPr>
      <t>戶</t>
    </r>
    <r>
      <rPr>
        <sz val="9"/>
        <rFont val="Times New Roman"/>
        <family val="1"/>
      </rPr>
      <t xml:space="preserve"> Households</t>
    </r>
    <phoneticPr fontId="2" type="noConversion"/>
  </si>
  <si>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 xml:space="preserve"> Persons</t>
    </r>
    <phoneticPr fontId="2" type="noConversion"/>
  </si>
  <si>
    <r>
      <rPr>
        <b/>
        <sz val="14"/>
        <rFont val="標楷體"/>
        <family val="4"/>
        <charset val="136"/>
      </rPr>
      <t>遭受災害救助情形</t>
    </r>
    <r>
      <rPr>
        <b/>
        <sz val="14"/>
        <rFont val="Times New Roman"/>
        <family val="1"/>
      </rPr>
      <t xml:space="preserve">  Suffer Aid for Disasters</t>
    </r>
    <phoneticPr fontId="8" type="noConversion"/>
  </si>
  <si>
    <r>
      <rPr>
        <sz val="9"/>
        <rFont val="標楷體"/>
        <family val="4"/>
        <charset val="136"/>
      </rPr>
      <t xml:space="preserve">地區別
</t>
    </r>
    <r>
      <rPr>
        <sz val="9"/>
        <rFont val="Times New Roman"/>
        <family val="1"/>
      </rPr>
      <t>Locality</t>
    </r>
    <phoneticPr fontId="8" type="noConversion"/>
  </si>
  <si>
    <r>
      <rPr>
        <sz val="9"/>
        <rFont val="標楷體"/>
        <family val="4"/>
        <charset val="136"/>
      </rPr>
      <t>財務受損影響生計者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  <charset val="136"/>
      </rPr>
      <t>戶</t>
    </r>
    <r>
      <rPr>
        <sz val="9"/>
        <rFont val="Times New Roman"/>
        <family val="1"/>
      </rPr>
      <t>) 
Losing Property Impacting living (Households)</t>
    </r>
    <phoneticPr fontId="2" type="noConversion"/>
  </si>
  <si>
    <r>
      <rPr>
        <sz val="9"/>
        <rFont val="標楷體"/>
        <family val="4"/>
        <charset val="136"/>
      </rPr>
      <t>臨時收容災民數</t>
    </r>
    <phoneticPr fontId="2" type="noConversion"/>
  </si>
  <si>
    <r>
      <rPr>
        <sz val="9"/>
        <rFont val="標楷體"/>
        <family val="4"/>
        <charset val="136"/>
      </rPr>
      <t xml:space="preserve">原住民戶
</t>
    </r>
    <r>
      <rPr>
        <sz val="9"/>
        <rFont val="Times New Roman"/>
        <family val="1"/>
      </rPr>
      <t>Aboriginal</t>
    </r>
    <phoneticPr fontId="2" type="noConversion"/>
  </si>
  <si>
    <r>
      <rPr>
        <b/>
        <sz val="9"/>
        <rFont val="標楷體"/>
        <family val="4"/>
        <charset val="136"/>
      </rPr>
      <t>總計</t>
    </r>
    <r>
      <rPr>
        <b/>
        <sz val="9"/>
        <rFont val="Times New Roman"/>
        <family val="1"/>
      </rPr>
      <t xml:space="preserve">  Total</t>
    </r>
  </si>
  <si>
    <r>
      <t xml:space="preserve">  </t>
    </r>
    <r>
      <rPr>
        <sz val="9"/>
        <rFont val="標楷體"/>
        <family val="4"/>
        <charset val="136"/>
      </rPr>
      <t>宜蘭縣</t>
    </r>
    <r>
      <rPr>
        <sz val="9"/>
        <rFont val="Times New Roman"/>
        <family val="1"/>
      </rPr>
      <t xml:space="preserve"> Yilan County  </t>
    </r>
  </si>
  <si>
    <r>
      <t xml:space="preserve">  </t>
    </r>
    <r>
      <rPr>
        <sz val="9"/>
        <rFont val="標楷體"/>
        <family val="4"/>
        <charset val="136"/>
      </rPr>
      <t>新竹縣</t>
    </r>
    <r>
      <rPr>
        <sz val="9"/>
        <rFont val="Times New Roman"/>
        <family val="1"/>
      </rPr>
      <t xml:space="preserve"> Hsinchu County  </t>
    </r>
  </si>
  <si>
    <r>
      <t xml:space="preserve">  </t>
    </r>
    <r>
      <rPr>
        <sz val="9"/>
        <rFont val="標楷體"/>
        <family val="4"/>
        <charset val="136"/>
      </rPr>
      <t>苗栗縣</t>
    </r>
    <r>
      <rPr>
        <sz val="9"/>
        <rFont val="Times New Roman"/>
        <family val="1"/>
      </rPr>
      <t xml:space="preserve"> Miaoli County  </t>
    </r>
  </si>
  <si>
    <r>
      <t xml:space="preserve">  </t>
    </r>
    <r>
      <rPr>
        <sz val="9"/>
        <rFont val="標楷體"/>
        <family val="4"/>
        <charset val="136"/>
      </rPr>
      <t>彰化縣</t>
    </r>
    <r>
      <rPr>
        <sz val="9"/>
        <rFont val="Times New Roman"/>
        <family val="1"/>
      </rPr>
      <t xml:space="preserve"> Changhua County  </t>
    </r>
  </si>
  <si>
    <r>
      <t xml:space="preserve">  </t>
    </r>
    <r>
      <rPr>
        <sz val="9"/>
        <rFont val="標楷體"/>
        <family val="4"/>
        <charset val="136"/>
      </rPr>
      <t>南投縣</t>
    </r>
    <r>
      <rPr>
        <sz val="9"/>
        <rFont val="Times New Roman"/>
        <family val="1"/>
      </rPr>
      <t xml:space="preserve"> Nantou County  </t>
    </r>
  </si>
  <si>
    <r>
      <t xml:space="preserve">  </t>
    </r>
    <r>
      <rPr>
        <sz val="9"/>
        <rFont val="標楷體"/>
        <family val="4"/>
        <charset val="136"/>
      </rPr>
      <t>雲林縣</t>
    </r>
    <r>
      <rPr>
        <sz val="9"/>
        <rFont val="Times New Roman"/>
        <family val="1"/>
      </rPr>
      <t xml:space="preserve"> Yunlin County  </t>
    </r>
  </si>
  <si>
    <r>
      <t xml:space="preserve">  </t>
    </r>
    <r>
      <rPr>
        <sz val="9"/>
        <rFont val="標楷體"/>
        <family val="4"/>
        <charset val="136"/>
      </rPr>
      <t>嘉義縣</t>
    </r>
    <r>
      <rPr>
        <sz val="9"/>
        <rFont val="Times New Roman"/>
        <family val="1"/>
      </rPr>
      <t xml:space="preserve"> Chiayi County  </t>
    </r>
  </si>
  <si>
    <r>
      <t xml:space="preserve">  </t>
    </r>
    <r>
      <rPr>
        <sz val="9"/>
        <rFont val="標楷體"/>
        <family val="4"/>
        <charset val="136"/>
      </rPr>
      <t>屏東縣</t>
    </r>
    <r>
      <rPr>
        <sz val="9"/>
        <rFont val="Times New Roman"/>
        <family val="1"/>
      </rPr>
      <t xml:space="preserve"> Pingtung County  </t>
    </r>
  </si>
  <si>
    <r>
      <t xml:space="preserve">  </t>
    </r>
    <r>
      <rPr>
        <sz val="9"/>
        <rFont val="標楷體"/>
        <family val="4"/>
        <charset val="136"/>
      </rPr>
      <t>臺東縣</t>
    </r>
    <r>
      <rPr>
        <sz val="9"/>
        <rFont val="Times New Roman"/>
        <family val="1"/>
      </rPr>
      <t xml:space="preserve"> Taitung County  </t>
    </r>
  </si>
  <si>
    <r>
      <t xml:space="preserve">  </t>
    </r>
    <r>
      <rPr>
        <sz val="9"/>
        <rFont val="標楷體"/>
        <family val="4"/>
        <charset val="136"/>
      </rPr>
      <t>花蓮縣</t>
    </r>
    <r>
      <rPr>
        <sz val="9"/>
        <rFont val="Times New Roman"/>
        <family val="1"/>
      </rPr>
      <t xml:space="preserve"> Hualien County  </t>
    </r>
  </si>
  <si>
    <r>
      <t xml:space="preserve">  </t>
    </r>
    <r>
      <rPr>
        <sz val="9"/>
        <rFont val="標楷體"/>
        <family val="4"/>
        <charset val="136"/>
      </rPr>
      <t>澎湖縣</t>
    </r>
    <r>
      <rPr>
        <sz val="9"/>
        <rFont val="Times New Roman"/>
        <family val="1"/>
      </rPr>
      <t xml:space="preserve"> Penghu County  </t>
    </r>
  </si>
  <si>
    <r>
      <t xml:space="preserve">  </t>
    </r>
    <r>
      <rPr>
        <sz val="9"/>
        <rFont val="標楷體"/>
        <family val="4"/>
        <charset val="136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</si>
  <si>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標楷體"/>
        <family val="4"/>
        <charset val="136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</si>
  <si>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標楷體"/>
        <family val="4"/>
        <charset val="136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</si>
  <si>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標楷體"/>
        <family val="4"/>
        <charset val="136"/>
      </rPr>
      <t>金門縣</t>
    </r>
    <r>
      <rPr>
        <sz val="9"/>
        <rFont val="Times New Roman"/>
        <family val="1"/>
      </rPr>
      <t xml:space="preserve"> Kinmen County </t>
    </r>
  </si>
  <si>
    <r>
      <t xml:space="preserve">  </t>
    </r>
    <r>
      <rPr>
        <sz val="9"/>
        <rFont val="標楷體"/>
        <family val="4"/>
        <charset val="136"/>
      </rPr>
      <t>連江縣</t>
    </r>
    <r>
      <rPr>
        <sz val="9"/>
        <rFont val="Times New Roman"/>
        <family val="1"/>
      </rPr>
      <t xml:space="preserve"> Lienchiang County  </t>
    </r>
  </si>
  <si>
    <t xml:space="preserve">Losing Property Impacting Living (Households) </t>
    <phoneticPr fontId="2" type="noConversion"/>
  </si>
  <si>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季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別</t>
    </r>
    <r>
      <rPr>
        <sz val="9"/>
        <rFont val="Times New Roman"/>
        <family val="1"/>
      </rPr>
      <t xml:space="preserve"> 
Year (Quarter)</t>
    </r>
    <phoneticPr fontId="2" type="noConversion"/>
  </si>
  <si>
    <r>
      <rPr>
        <sz val="9"/>
        <rFont val="標楷體"/>
        <family val="4"/>
        <charset val="136"/>
      </rPr>
      <t>收容所</t>
    </r>
    <r>
      <rPr>
        <sz val="9"/>
        <rFont val="Times New Roman"/>
        <family val="1"/>
      </rPr>
      <t xml:space="preserve"> 
Temp. Sheltering Centers</t>
    </r>
    <phoneticPr fontId="2" type="noConversion"/>
  </si>
  <si>
    <r>
      <rPr>
        <sz val="9"/>
        <rFont val="標楷體"/>
        <family val="4"/>
        <charset val="136"/>
      </rPr>
      <t>受災人數</t>
    </r>
    <r>
      <rPr>
        <sz val="9"/>
        <rFont val="Times New Roman"/>
        <family val="1"/>
      </rPr>
      <t xml:space="preserve"> 
No. of Victims</t>
    </r>
    <phoneticPr fontId="2" type="noConversion"/>
  </si>
  <si>
    <r>
      <rPr>
        <sz val="9"/>
        <rFont val="標楷體"/>
        <family val="4"/>
        <charset val="136"/>
      </rPr>
      <t>住屋毀損安遷救助</t>
    </r>
    <r>
      <rPr>
        <sz val="9"/>
        <rFont val="Times New Roman"/>
        <family val="1"/>
      </rPr>
      <t>Moving Assistance</t>
    </r>
    <phoneticPr fontId="2" type="noConversion"/>
  </si>
  <si>
    <r>
      <rPr>
        <sz val="9"/>
        <rFont val="標楷體"/>
        <family val="4"/>
        <charset val="136"/>
      </rPr>
      <t>財務受損影響生計者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  <charset val="136"/>
      </rPr>
      <t>戶</t>
    </r>
    <r>
      <rPr>
        <sz val="9"/>
        <rFont val="Times New Roman"/>
        <family val="1"/>
      </rPr>
      <t xml:space="preserve">) </t>
    </r>
    <phoneticPr fontId="2" type="noConversion"/>
  </si>
  <si>
    <r>
      <rPr>
        <sz val="9"/>
        <rFont val="標楷體"/>
        <family val="4"/>
        <charset val="136"/>
      </rPr>
      <t>所數</t>
    </r>
    <phoneticPr fontId="2" type="noConversion"/>
  </si>
  <si>
    <r>
      <rPr>
        <sz val="9"/>
        <rFont val="標楷體"/>
        <family val="4"/>
        <charset val="136"/>
      </rPr>
      <t>臨時收容災民</t>
    </r>
    <phoneticPr fontId="2" type="noConversion"/>
  </si>
  <si>
    <r>
      <rPr>
        <sz val="9"/>
        <rFont val="標楷體"/>
        <family val="4"/>
        <charset val="136"/>
      </rPr>
      <t>死亡</t>
    </r>
    <phoneticPr fontId="2" type="noConversion"/>
  </si>
  <si>
    <r>
      <rPr>
        <sz val="9"/>
        <rFont val="標楷體"/>
        <family val="4"/>
        <charset val="136"/>
      </rPr>
      <t>失蹤</t>
    </r>
    <phoneticPr fontId="2" type="noConversion"/>
  </si>
  <si>
    <r>
      <rPr>
        <sz val="9"/>
        <rFont val="標楷體"/>
        <family val="4"/>
        <charset val="136"/>
      </rPr>
      <t>重傷</t>
    </r>
    <phoneticPr fontId="2" type="noConversion"/>
  </si>
  <si>
    <r>
      <rPr>
        <sz val="9"/>
        <rFont val="標楷體"/>
        <family val="4"/>
        <charset val="136"/>
      </rPr>
      <t>其他</t>
    </r>
    <phoneticPr fontId="2" type="noConversion"/>
  </si>
  <si>
    <r>
      <rPr>
        <sz val="9"/>
        <rFont val="標楷體"/>
        <family val="4"/>
        <charset val="136"/>
      </rPr>
      <t>戶數</t>
    </r>
    <phoneticPr fontId="2" type="noConversion"/>
  </si>
  <si>
    <r>
      <rPr>
        <sz val="9"/>
        <rFont val="標楷體"/>
        <family val="4"/>
        <charset val="136"/>
      </rPr>
      <t>人數</t>
    </r>
    <phoneticPr fontId="2" type="noConversion"/>
  </si>
  <si>
    <r>
      <rPr>
        <sz val="9"/>
        <rFont val="標楷體"/>
        <family val="4"/>
        <charset val="136"/>
      </rPr>
      <t>財務受損影響生計者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  <charset val="136"/>
      </rPr>
      <t>戶</t>
    </r>
    <r>
      <rPr>
        <sz val="9"/>
        <rFont val="Times New Roman"/>
        <family val="1"/>
      </rPr>
      <t>) 
Losing Property Impacting Living (Households)</t>
    </r>
    <phoneticPr fontId="2" type="noConversion"/>
  </si>
  <si>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第</t>
    </r>
    <r>
      <rPr>
        <sz val="9"/>
        <rFont val="Times New Roman"/>
        <family val="1"/>
      </rPr>
      <t>1~4</t>
    </r>
    <r>
      <rPr>
        <sz val="9"/>
        <rFont val="標楷體"/>
        <family val="4"/>
        <charset val="136"/>
      </rPr>
      <t>季</t>
    </r>
    <r>
      <rPr>
        <sz val="9"/>
        <rFont val="Times New Roman"/>
        <family val="1"/>
      </rPr>
      <t xml:space="preserve">  2017 Q1~4</t>
    </r>
    <phoneticPr fontId="2" type="noConversion"/>
  </si>
  <si>
    <r>
      <rPr>
        <sz val="9"/>
        <rFont val="標楷體"/>
        <family val="4"/>
        <charset val="136"/>
      </rPr>
      <t>救助金額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
Amount of relief (NT)</t>
    </r>
    <phoneticPr fontId="8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</si>
  <si>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>~</t>
    </r>
    <r>
      <rPr>
        <sz val="10"/>
        <rFont val="標楷體"/>
        <family val="4"/>
        <charset val="136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2017 Q1~Q4</t>
    </r>
    <phoneticPr fontId="11" type="noConversion"/>
  </si>
  <si>
    <r>
      <t xml:space="preserve"> </t>
    </r>
    <r>
      <rPr>
        <sz val="9"/>
        <color indexed="36"/>
        <rFont val="標楷體"/>
        <family val="4"/>
        <charset val="136"/>
      </rPr>
      <t>第一季</t>
    </r>
    <r>
      <rPr>
        <sz val="9"/>
        <color indexed="36"/>
        <rFont val="Times New Roman"/>
        <family val="1"/>
      </rPr>
      <t xml:space="preserve"> Q1</t>
    </r>
    <phoneticPr fontId="11" type="noConversion"/>
  </si>
  <si>
    <r>
      <t xml:space="preserve"> </t>
    </r>
    <r>
      <rPr>
        <sz val="9"/>
        <color indexed="36"/>
        <rFont val="標楷體"/>
        <family val="4"/>
        <charset val="136"/>
      </rPr>
      <t>第二季</t>
    </r>
    <r>
      <rPr>
        <sz val="9"/>
        <color indexed="36"/>
        <rFont val="Times New Roman"/>
        <family val="1"/>
      </rPr>
      <t xml:space="preserve"> Q2</t>
    </r>
    <phoneticPr fontId="11" type="noConversion"/>
  </si>
  <si>
    <r>
      <t xml:space="preserve"> </t>
    </r>
    <r>
      <rPr>
        <sz val="9"/>
        <color indexed="36"/>
        <rFont val="標楷體"/>
        <family val="4"/>
        <charset val="136"/>
      </rPr>
      <t>第三季</t>
    </r>
    <r>
      <rPr>
        <sz val="9"/>
        <color indexed="36"/>
        <rFont val="Times New Roman"/>
        <family val="1"/>
      </rPr>
      <t xml:space="preserve"> Q3</t>
    </r>
    <phoneticPr fontId="11" type="noConversion"/>
  </si>
  <si>
    <r>
      <t xml:space="preserve"> </t>
    </r>
    <r>
      <rPr>
        <sz val="9"/>
        <color indexed="36"/>
        <rFont val="標楷體"/>
        <family val="4"/>
        <charset val="136"/>
      </rPr>
      <t>第四季</t>
    </r>
    <r>
      <rPr>
        <sz val="9"/>
        <color indexed="36"/>
        <rFont val="Times New Roman"/>
        <family val="1"/>
      </rPr>
      <t xml:space="preserve"> Q4</t>
    </r>
    <phoneticPr fontId="11" type="noConversion"/>
  </si>
  <si>
    <t xml:space="preserve">  新北市 New Taipei City </t>
  </si>
  <si>
    <t xml:space="preserve">  臺北市 Taipei City </t>
  </si>
  <si>
    <t xml:space="preserve">  桃園市 Taoyuan City  </t>
  </si>
  <si>
    <t xml:space="preserve">  臺中市 Taichung City </t>
  </si>
  <si>
    <t xml:space="preserve">  臺南市 Tainan City </t>
  </si>
  <si>
    <t xml:space="preserve">  高雄市 Kaohsiung City </t>
  </si>
  <si>
    <r>
      <t xml:space="preserve">  </t>
    </r>
    <r>
      <rPr>
        <b/>
        <sz val="9"/>
        <rFont val="標楷體"/>
        <family val="4"/>
        <charset val="136"/>
      </rPr>
      <t>總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  <charset val="136"/>
      </rPr>
      <t>計</t>
    </r>
    <r>
      <rPr>
        <b/>
        <sz val="9"/>
        <rFont val="Times New Roman"/>
        <family val="1"/>
      </rPr>
      <t xml:space="preserve">  Total</t>
    </r>
    <phoneticPr fontId="8" type="noConversion"/>
  </si>
  <si>
    <r>
      <rPr>
        <sz val="9"/>
        <rFont val="標楷體"/>
        <family val="4"/>
        <charset val="136"/>
      </rPr>
      <t>資料來源：直轄市、縣﹝市﹞政府。</t>
    </r>
    <r>
      <rPr>
        <sz val="9"/>
        <rFont val="Times New Roman"/>
        <family val="1"/>
      </rPr>
      <t xml:space="preserve"> </t>
    </r>
    <phoneticPr fontId="2" type="noConversion"/>
  </si>
  <si>
    <t>Source : County and City Government.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</si>
  <si>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1~4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2018 Q1~4</t>
    </r>
    <phoneticPr fontId="11" type="noConversion"/>
  </si>
  <si>
    <t>註：受0207花蓮地震及823南部水患影響，致災害救助金額較上年增加。</t>
    <phoneticPr fontId="8" type="noConversion"/>
  </si>
  <si>
    <r>
      <rPr>
        <sz val="9"/>
        <rFont val="標楷體"/>
        <family val="4"/>
        <charset val="136"/>
      </rPr>
      <t xml:space="preserve">原住民
</t>
    </r>
    <r>
      <rPr>
        <sz val="9"/>
        <rFont val="Times New Roman"/>
        <family val="1"/>
      </rPr>
      <t>Aboriginal</t>
    </r>
    <phoneticPr fontId="2" type="noConversion"/>
  </si>
  <si>
    <r>
      <t>90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2001</t>
    </r>
    <phoneticPr fontId="11" type="noConversion"/>
  </si>
  <si>
    <r>
      <t>91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2002</t>
    </r>
    <phoneticPr fontId="11" type="noConversion"/>
  </si>
  <si>
    <r>
      <t>92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2003</t>
    </r>
    <phoneticPr fontId="11" type="noConversion"/>
  </si>
  <si>
    <r>
      <t>93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2004 </t>
    </r>
    <phoneticPr fontId="11" type="noConversion"/>
  </si>
  <si>
    <r>
      <t>94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2005 </t>
    </r>
    <phoneticPr fontId="11" type="noConversion"/>
  </si>
  <si>
    <r>
      <t>95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2006</t>
    </r>
    <phoneticPr fontId="11" type="noConversion"/>
  </si>
  <si>
    <r>
      <t>96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2007</t>
    </r>
    <phoneticPr fontId="11" type="noConversion"/>
  </si>
  <si>
    <r>
      <t>97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2008</t>
    </r>
    <phoneticPr fontId="11" type="noConversion"/>
  </si>
  <si>
    <r>
      <t>98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2009</t>
    </r>
    <phoneticPr fontId="11" type="noConversion"/>
  </si>
  <si>
    <r>
      <t>99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2010</t>
    </r>
    <phoneticPr fontId="11" type="noConversion"/>
  </si>
  <si>
    <r>
      <t>100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2011</t>
    </r>
    <phoneticPr fontId="11" type="noConversion"/>
  </si>
  <si>
    <r>
      <t>101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2012</t>
    </r>
    <phoneticPr fontId="11" type="noConversion"/>
  </si>
  <si>
    <r>
      <t>102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2013</t>
    </r>
    <phoneticPr fontId="11" type="noConversion"/>
  </si>
  <si>
    <r>
      <t>103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2014</t>
    </r>
    <phoneticPr fontId="11" type="noConversion"/>
  </si>
  <si>
    <r>
      <t xml:space="preserve"> </t>
    </r>
    <r>
      <rPr>
        <sz val="9"/>
        <rFont val="標楷體"/>
        <family val="4"/>
        <charset val="136"/>
      </rPr>
      <t>第一季</t>
    </r>
    <r>
      <rPr>
        <sz val="9"/>
        <rFont val="Times New Roman"/>
        <family val="1"/>
      </rPr>
      <t xml:space="preserve"> Q1</t>
    </r>
    <phoneticPr fontId="11" type="noConversion"/>
  </si>
  <si>
    <r>
      <t xml:space="preserve"> </t>
    </r>
    <r>
      <rPr>
        <sz val="9"/>
        <rFont val="標楷體"/>
        <family val="4"/>
        <charset val="136"/>
      </rPr>
      <t>第二季</t>
    </r>
    <r>
      <rPr>
        <sz val="9"/>
        <rFont val="Times New Roman"/>
        <family val="1"/>
      </rPr>
      <t xml:space="preserve"> Q2</t>
    </r>
    <phoneticPr fontId="11" type="noConversion"/>
  </si>
  <si>
    <r>
      <t xml:space="preserve"> </t>
    </r>
    <r>
      <rPr>
        <sz val="9"/>
        <rFont val="標楷體"/>
        <family val="4"/>
        <charset val="136"/>
      </rPr>
      <t>第四季</t>
    </r>
    <r>
      <rPr>
        <sz val="9"/>
        <rFont val="Times New Roman"/>
        <family val="1"/>
      </rPr>
      <t xml:space="preserve"> Q4</t>
    </r>
    <phoneticPr fontId="11" type="noConversion"/>
  </si>
  <si>
    <r>
      <t>104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2015</t>
    </r>
    <phoneticPr fontId="11" type="noConversion"/>
  </si>
  <si>
    <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2016</t>
    </r>
    <phoneticPr fontId="11" type="noConversion"/>
  </si>
  <si>
    <r>
      <t xml:space="preserve"> </t>
    </r>
    <r>
      <rPr>
        <sz val="9"/>
        <rFont val="標楷體"/>
        <family val="4"/>
        <charset val="136"/>
      </rPr>
      <t>第四季</t>
    </r>
    <r>
      <rPr>
        <sz val="9"/>
        <rFont val="Times New Roman"/>
        <family val="1"/>
      </rPr>
      <t xml:space="preserve"> Q4</t>
    </r>
    <phoneticPr fontId="11" type="noConversion"/>
  </si>
  <si>
    <r>
      <t>106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2017</t>
    </r>
    <phoneticPr fontId="11" type="noConversion"/>
  </si>
  <si>
    <r>
      <t>107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2018</t>
    </r>
    <phoneticPr fontId="11" type="noConversion"/>
  </si>
  <si>
    <r>
      <t xml:space="preserve"> </t>
    </r>
    <r>
      <rPr>
        <sz val="9"/>
        <color indexed="36"/>
        <rFont val="標楷體"/>
        <family val="4"/>
        <charset val="136"/>
      </rPr>
      <t>第一季</t>
    </r>
    <r>
      <rPr>
        <sz val="9"/>
        <color indexed="36"/>
        <rFont val="Times New Roman"/>
        <family val="1"/>
      </rPr>
      <t xml:space="preserve"> Q1</t>
    </r>
    <phoneticPr fontId="11" type="noConversion"/>
  </si>
  <si>
    <r>
      <t xml:space="preserve"> </t>
    </r>
    <r>
      <rPr>
        <sz val="9"/>
        <color indexed="36"/>
        <rFont val="標楷體"/>
        <family val="4"/>
        <charset val="136"/>
      </rPr>
      <t>第二季</t>
    </r>
    <r>
      <rPr>
        <sz val="9"/>
        <color indexed="36"/>
        <rFont val="Times New Roman"/>
        <family val="1"/>
      </rPr>
      <t xml:space="preserve"> Q2</t>
    </r>
    <phoneticPr fontId="11" type="noConversion"/>
  </si>
  <si>
    <r>
      <t xml:space="preserve"> </t>
    </r>
    <r>
      <rPr>
        <sz val="9"/>
        <color indexed="36"/>
        <rFont val="標楷體"/>
        <family val="4"/>
        <charset val="136"/>
      </rPr>
      <t>第四季</t>
    </r>
    <r>
      <rPr>
        <sz val="9"/>
        <color indexed="36"/>
        <rFont val="Times New Roman"/>
        <family val="1"/>
      </rPr>
      <t xml:space="preserve"> Q4</t>
    </r>
    <phoneticPr fontId="11" type="noConversion"/>
  </si>
  <si>
    <r>
      <rPr>
        <sz val="8"/>
        <rFont val="標楷體"/>
        <family val="4"/>
        <charset val="136"/>
      </rPr>
      <t xml:space="preserve">一般戶
</t>
    </r>
    <r>
      <rPr>
        <sz val="8"/>
        <rFont val="Times New Roman"/>
        <family val="1"/>
      </rPr>
      <t xml:space="preserve">General </t>
    </r>
    <phoneticPr fontId="2" type="noConversion"/>
  </si>
  <si>
    <r>
      <rPr>
        <sz val="8"/>
        <rFont val="標楷體"/>
        <family val="4"/>
        <charset val="136"/>
      </rPr>
      <t xml:space="preserve">一般
</t>
    </r>
    <r>
      <rPr>
        <sz val="8"/>
        <rFont val="Times New Roman"/>
        <family val="1"/>
      </rPr>
      <t xml:space="preserve">General </t>
    </r>
    <phoneticPr fontId="2" type="noConversion"/>
  </si>
  <si>
    <r>
      <rPr>
        <sz val="8"/>
        <rFont val="標楷體"/>
        <family val="4"/>
        <charset val="136"/>
      </rPr>
      <t xml:space="preserve">原住民
</t>
    </r>
    <r>
      <rPr>
        <sz val="7"/>
        <rFont val="Times New Roman"/>
        <family val="1"/>
      </rPr>
      <t>Aboriginal</t>
    </r>
    <phoneticPr fontId="2" type="noConversion"/>
  </si>
  <si>
    <r>
      <rPr>
        <sz val="8"/>
        <rFont val="標楷體"/>
        <family val="4"/>
        <charset val="136"/>
      </rPr>
      <t xml:space="preserve">一般戶
</t>
    </r>
    <r>
      <rPr>
        <sz val="8"/>
        <rFont val="Times New Roman"/>
        <family val="1"/>
      </rPr>
      <t xml:space="preserve">General 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</si>
  <si>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108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1~4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2019 Q1~4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</si>
  <si>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2020 Q1</t>
    </r>
    <phoneticPr fontId="11" type="noConversion"/>
  </si>
  <si>
    <r>
      <rPr>
        <sz val="9"/>
        <rFont val="標楷體"/>
        <family val="4"/>
        <charset val="136"/>
      </rPr>
      <t>所數</t>
    </r>
    <phoneticPr fontId="2" type="noConversion"/>
  </si>
  <si>
    <r>
      <rPr>
        <sz val="9"/>
        <rFont val="標楷體"/>
        <family val="4"/>
        <charset val="136"/>
      </rPr>
      <t>重傷</t>
    </r>
    <phoneticPr fontId="2" type="noConversion"/>
  </si>
  <si>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 xml:space="preserve"> Persons</t>
    </r>
    <phoneticPr fontId="2" type="noConversion"/>
  </si>
  <si>
    <r>
      <rPr>
        <sz val="9"/>
        <rFont val="標楷體"/>
        <family val="4"/>
        <charset val="136"/>
      </rPr>
      <t xml:space="preserve">一般戶
</t>
    </r>
    <r>
      <rPr>
        <sz val="9"/>
        <rFont val="Times New Roman"/>
        <family val="1"/>
      </rPr>
      <t xml:space="preserve">General </t>
    </r>
    <phoneticPr fontId="2" type="noConversion"/>
  </si>
  <si>
    <r>
      <rPr>
        <sz val="9"/>
        <rFont val="標楷體"/>
        <family val="4"/>
        <charset val="136"/>
      </rPr>
      <t xml:space="preserve">原住民戶
</t>
    </r>
    <r>
      <rPr>
        <sz val="9"/>
        <rFont val="Times New Roman"/>
        <family val="1"/>
      </rPr>
      <t>Aboriginal</t>
    </r>
    <phoneticPr fontId="2" type="noConversion"/>
  </si>
  <si>
    <r>
      <rPr>
        <sz val="9"/>
        <rFont val="標楷體"/>
        <family val="4"/>
        <charset val="136"/>
      </rPr>
      <t xml:space="preserve">原住民
</t>
    </r>
    <r>
      <rPr>
        <sz val="9"/>
        <rFont val="Times New Roman"/>
        <family val="1"/>
      </rPr>
      <t>Aboriginal</t>
    </r>
    <phoneticPr fontId="2" type="noConversion"/>
  </si>
  <si>
    <r>
      <rPr>
        <sz val="9"/>
        <rFont val="標楷體"/>
        <family val="4"/>
        <charset val="136"/>
      </rPr>
      <t xml:space="preserve">原住民戶
</t>
    </r>
    <r>
      <rPr>
        <sz val="9"/>
        <rFont val="Times New Roman"/>
        <family val="1"/>
      </rPr>
      <t>Aboriginal</t>
    </r>
    <phoneticPr fontId="2" type="noConversion"/>
  </si>
  <si>
    <r>
      <rPr>
        <sz val="9"/>
        <rFont val="標楷體"/>
        <family val="4"/>
        <charset val="136"/>
      </rPr>
      <t>住屋毀損安遷救助</t>
    </r>
    <r>
      <rPr>
        <sz val="9"/>
        <rFont val="Times New Roman"/>
        <family val="1"/>
      </rPr>
      <t>Moving Assistance</t>
    </r>
    <phoneticPr fontId="2" type="noConversion"/>
  </si>
  <si>
    <r>
      <rPr>
        <sz val="9"/>
        <rFont val="標楷體"/>
        <family val="4"/>
        <charset val="136"/>
      </rPr>
      <t>財務受損影響生計者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  <charset val="136"/>
      </rPr>
      <t>戶</t>
    </r>
    <r>
      <rPr>
        <sz val="9"/>
        <rFont val="Times New Roman"/>
        <family val="1"/>
      </rPr>
      <t>) 
Losing Property Impacting living (Households)</t>
    </r>
    <phoneticPr fontId="2" type="noConversion"/>
  </si>
  <si>
    <r>
      <rPr>
        <sz val="9"/>
        <rFont val="標楷體"/>
        <family val="4"/>
        <charset val="136"/>
      </rPr>
      <t>救助金額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
Amount of Relief (NT)</t>
    </r>
    <phoneticPr fontId="8" type="noConversion"/>
  </si>
  <si>
    <r>
      <rPr>
        <sz val="9"/>
        <rFont val="標楷體"/>
        <family val="4"/>
        <charset val="136"/>
      </rPr>
      <t>臨時收容災民數</t>
    </r>
    <phoneticPr fontId="2" type="noConversion"/>
  </si>
  <si>
    <r>
      <rPr>
        <sz val="9"/>
        <rFont val="標楷體"/>
        <family val="4"/>
        <charset val="136"/>
      </rPr>
      <t>死亡</t>
    </r>
    <phoneticPr fontId="2" type="noConversion"/>
  </si>
  <si>
    <r>
      <rPr>
        <sz val="9"/>
        <rFont val="標楷體"/>
        <family val="4"/>
        <charset val="136"/>
      </rPr>
      <t>失蹤</t>
    </r>
    <phoneticPr fontId="2" type="noConversion"/>
  </si>
  <si>
    <r>
      <rPr>
        <sz val="9"/>
        <rFont val="標楷體"/>
        <family val="4"/>
        <charset val="136"/>
      </rPr>
      <t>其他</t>
    </r>
    <phoneticPr fontId="2" type="noConversion"/>
  </si>
  <si>
    <r>
      <rPr>
        <sz val="9"/>
        <rFont val="標楷體"/>
        <family val="4"/>
        <charset val="136"/>
      </rPr>
      <t>戶</t>
    </r>
    <r>
      <rPr>
        <sz val="9"/>
        <rFont val="Times New Roman"/>
        <family val="1"/>
      </rPr>
      <t xml:space="preserve"> Households</t>
    </r>
    <phoneticPr fontId="2" type="noConversion"/>
  </si>
  <si>
    <r>
      <rPr>
        <sz val="9"/>
        <rFont val="標楷體"/>
        <family val="4"/>
        <charset val="136"/>
      </rPr>
      <t xml:space="preserve">一般
</t>
    </r>
    <r>
      <rPr>
        <sz val="9"/>
        <rFont val="Times New Roman"/>
        <family val="1"/>
      </rPr>
      <t xml:space="preserve">General </t>
    </r>
    <phoneticPr fontId="2" type="noConversion"/>
  </si>
  <si>
    <r>
      <rPr>
        <b/>
        <sz val="14"/>
        <rFont val="標楷體"/>
        <family val="4"/>
        <charset val="136"/>
      </rPr>
      <t>遭受災害救助情形</t>
    </r>
    <r>
      <rPr>
        <b/>
        <sz val="14"/>
        <rFont val="Times New Roman"/>
        <family val="1"/>
      </rPr>
      <t xml:space="preserve">  Suffer Aid for Disasters</t>
    </r>
    <phoneticPr fontId="8" type="noConversion"/>
  </si>
  <si>
    <r>
      <rPr>
        <sz val="9"/>
        <rFont val="標楷體"/>
        <family val="4"/>
        <charset val="136"/>
      </rPr>
      <t xml:space="preserve">地區別
</t>
    </r>
    <r>
      <rPr>
        <sz val="9"/>
        <rFont val="Times New Roman"/>
        <family val="1"/>
      </rPr>
      <t>Locality</t>
    </r>
    <phoneticPr fontId="8" type="noConversion"/>
  </si>
  <si>
    <r>
      <rPr>
        <sz val="9"/>
        <rFont val="標楷體"/>
        <family val="4"/>
        <charset val="136"/>
      </rPr>
      <t>收容所</t>
    </r>
    <r>
      <rPr>
        <sz val="9"/>
        <rFont val="Times New Roman"/>
        <family val="1"/>
      </rPr>
      <t xml:space="preserve"> 
Temp. Sheltering Centers</t>
    </r>
    <phoneticPr fontId="2" type="noConversion"/>
  </si>
  <si>
    <r>
      <rPr>
        <sz val="9"/>
        <rFont val="標楷體"/>
        <family val="4"/>
        <charset val="136"/>
      </rPr>
      <t>受災人數</t>
    </r>
    <r>
      <rPr>
        <sz val="9"/>
        <rFont val="Times New Roman"/>
        <family val="1"/>
      </rPr>
      <t xml:space="preserve"> 
No. of Victims</t>
    </r>
    <phoneticPr fontId="2" type="noConversion"/>
  </si>
  <si>
    <r>
      <rPr>
        <sz val="9"/>
        <rFont val="標楷體"/>
        <family val="4"/>
        <charset val="136"/>
      </rPr>
      <t>住屋毀損安遷救助</t>
    </r>
    <r>
      <rPr>
        <sz val="9"/>
        <rFont val="Times New Roman"/>
        <family val="1"/>
      </rPr>
      <t>Moving Assistance</t>
    </r>
    <phoneticPr fontId="2" type="noConversion"/>
  </si>
  <si>
    <r>
      <rPr>
        <sz val="9"/>
        <rFont val="標楷體"/>
        <family val="4"/>
        <charset val="136"/>
      </rPr>
      <t>財務受損影響生計者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  <charset val="136"/>
      </rPr>
      <t>戶</t>
    </r>
    <r>
      <rPr>
        <sz val="9"/>
        <rFont val="Times New Roman"/>
        <family val="1"/>
      </rPr>
      <t>) 
Losing Property Impacting living (Households)</t>
    </r>
    <phoneticPr fontId="2" type="noConversion"/>
  </si>
  <si>
    <r>
      <rPr>
        <sz val="9"/>
        <rFont val="標楷體"/>
        <family val="4"/>
        <charset val="136"/>
      </rPr>
      <t>救助金額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
Amount of Relief (NT)</t>
    </r>
    <phoneticPr fontId="8" type="noConversion"/>
  </si>
  <si>
    <r>
      <rPr>
        <sz val="9"/>
        <rFont val="標楷體"/>
        <family val="4"/>
        <charset val="136"/>
      </rPr>
      <t>所數</t>
    </r>
    <phoneticPr fontId="2" type="noConversion"/>
  </si>
  <si>
    <r>
      <rPr>
        <sz val="9"/>
        <rFont val="標楷體"/>
        <family val="4"/>
        <charset val="136"/>
      </rPr>
      <t>臨時收容災民數</t>
    </r>
    <phoneticPr fontId="2" type="noConversion"/>
  </si>
  <si>
    <r>
      <rPr>
        <sz val="9"/>
        <rFont val="標楷體"/>
        <family val="4"/>
        <charset val="136"/>
      </rPr>
      <t>死亡</t>
    </r>
    <phoneticPr fontId="2" type="noConversion"/>
  </si>
  <si>
    <r>
      <rPr>
        <sz val="9"/>
        <rFont val="標楷體"/>
        <family val="4"/>
        <charset val="136"/>
      </rPr>
      <t>失蹤</t>
    </r>
    <phoneticPr fontId="2" type="noConversion"/>
  </si>
  <si>
    <r>
      <rPr>
        <sz val="9"/>
        <rFont val="標楷體"/>
        <family val="4"/>
        <charset val="136"/>
      </rPr>
      <t>重傷</t>
    </r>
    <phoneticPr fontId="2" type="noConversion"/>
  </si>
  <si>
    <r>
      <rPr>
        <sz val="9"/>
        <rFont val="標楷體"/>
        <family val="4"/>
        <charset val="136"/>
      </rPr>
      <t>其他</t>
    </r>
    <phoneticPr fontId="2" type="noConversion"/>
  </si>
  <si>
    <r>
      <rPr>
        <sz val="9"/>
        <rFont val="標楷體"/>
        <family val="4"/>
        <charset val="136"/>
      </rPr>
      <t>戶</t>
    </r>
    <r>
      <rPr>
        <sz val="9"/>
        <rFont val="Times New Roman"/>
        <family val="1"/>
      </rPr>
      <t xml:space="preserve"> Households</t>
    </r>
    <phoneticPr fontId="2" type="noConversion"/>
  </si>
  <si>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 xml:space="preserve"> Persons</t>
    </r>
    <phoneticPr fontId="2" type="noConversion"/>
  </si>
  <si>
    <r>
      <rPr>
        <sz val="9"/>
        <rFont val="標楷體"/>
        <family val="4"/>
        <charset val="136"/>
      </rPr>
      <t xml:space="preserve">一般戶
</t>
    </r>
    <r>
      <rPr>
        <sz val="9"/>
        <rFont val="Times New Roman"/>
        <family val="1"/>
      </rPr>
      <t xml:space="preserve">General </t>
    </r>
    <phoneticPr fontId="2" type="noConversion"/>
  </si>
  <si>
    <r>
      <rPr>
        <sz val="9"/>
        <rFont val="標楷體"/>
        <family val="4"/>
        <charset val="136"/>
      </rPr>
      <t xml:space="preserve">原住民戶
</t>
    </r>
    <r>
      <rPr>
        <sz val="9"/>
        <rFont val="Times New Roman"/>
        <family val="1"/>
      </rPr>
      <t>Aboriginal</t>
    </r>
    <phoneticPr fontId="2" type="noConversion"/>
  </si>
  <si>
    <r>
      <rPr>
        <sz val="9"/>
        <rFont val="標楷體"/>
        <family val="4"/>
        <charset val="136"/>
      </rPr>
      <t xml:space="preserve">一般
</t>
    </r>
    <r>
      <rPr>
        <sz val="9"/>
        <rFont val="Times New Roman"/>
        <family val="1"/>
      </rPr>
      <t xml:space="preserve">General </t>
    </r>
    <phoneticPr fontId="2" type="noConversion"/>
  </si>
  <si>
    <r>
      <rPr>
        <sz val="9"/>
        <rFont val="標楷體"/>
        <family val="4"/>
        <charset val="136"/>
      </rPr>
      <t xml:space="preserve">原住民
</t>
    </r>
    <r>
      <rPr>
        <sz val="9"/>
        <rFont val="Times New Roman"/>
        <family val="1"/>
      </rPr>
      <t>Aboriginal</t>
    </r>
    <phoneticPr fontId="2" type="noConversion"/>
  </si>
  <si>
    <r>
      <t xml:space="preserve">  </t>
    </r>
    <r>
      <rPr>
        <sz val="9"/>
        <rFont val="標楷體"/>
        <family val="4"/>
        <charset val="136"/>
      </rPr>
      <t>新北市</t>
    </r>
    <r>
      <rPr>
        <sz val="9"/>
        <rFont val="Times New Roman"/>
        <family val="1"/>
      </rPr>
      <t xml:space="preserve"> New Taipei City </t>
    </r>
    <phoneticPr fontId="8" type="noConversion"/>
  </si>
  <si>
    <r>
      <t xml:space="preserve">  </t>
    </r>
    <r>
      <rPr>
        <sz val="9"/>
        <rFont val="標楷體"/>
        <family val="4"/>
        <charset val="136"/>
      </rPr>
      <t>臺北市</t>
    </r>
    <r>
      <rPr>
        <sz val="9"/>
        <rFont val="Times New Roman"/>
        <family val="1"/>
      </rPr>
      <t xml:space="preserve"> Taipei City </t>
    </r>
    <phoneticPr fontId="8" type="noConversion"/>
  </si>
  <si>
    <r>
      <t xml:space="preserve">  </t>
    </r>
    <r>
      <rPr>
        <sz val="9"/>
        <rFont val="標楷體"/>
        <family val="4"/>
        <charset val="136"/>
      </rPr>
      <t>桃園市</t>
    </r>
    <r>
      <rPr>
        <sz val="9"/>
        <rFont val="Times New Roman"/>
        <family val="1"/>
      </rPr>
      <t xml:space="preserve"> Taoyuan City  </t>
    </r>
    <phoneticPr fontId="2" type="noConversion"/>
  </si>
  <si>
    <r>
      <t xml:space="preserve">  </t>
    </r>
    <r>
      <rPr>
        <sz val="9"/>
        <rFont val="標楷體"/>
        <family val="4"/>
        <charset val="136"/>
      </rPr>
      <t>臺中市</t>
    </r>
    <r>
      <rPr>
        <sz val="9"/>
        <rFont val="Times New Roman"/>
        <family val="1"/>
      </rPr>
      <t xml:space="preserve"> Taichung City </t>
    </r>
    <phoneticPr fontId="8" type="noConversion"/>
  </si>
  <si>
    <r>
      <t xml:space="preserve">  </t>
    </r>
    <r>
      <rPr>
        <sz val="9"/>
        <rFont val="標楷體"/>
        <family val="4"/>
        <charset val="136"/>
      </rPr>
      <t>臺南市</t>
    </r>
    <r>
      <rPr>
        <sz val="9"/>
        <rFont val="Times New Roman"/>
        <family val="1"/>
      </rPr>
      <t xml:space="preserve"> Tainan City </t>
    </r>
    <phoneticPr fontId="8" type="noConversion"/>
  </si>
  <si>
    <r>
      <t xml:space="preserve">  </t>
    </r>
    <r>
      <rPr>
        <sz val="9"/>
        <rFont val="標楷體"/>
        <family val="4"/>
        <charset val="136"/>
      </rPr>
      <t>高雄市</t>
    </r>
    <r>
      <rPr>
        <sz val="9"/>
        <rFont val="Times New Roman"/>
        <family val="1"/>
      </rPr>
      <t xml:space="preserve"> Kaohsiung City </t>
    </r>
    <phoneticPr fontId="8" type="noConversion"/>
  </si>
  <si>
    <r>
      <t xml:space="preserve">  </t>
    </r>
    <r>
      <rPr>
        <sz val="9"/>
        <rFont val="標楷體"/>
        <family val="4"/>
        <charset val="136"/>
      </rPr>
      <t>新北市</t>
    </r>
    <r>
      <rPr>
        <sz val="9"/>
        <rFont val="Times New Roman"/>
        <family val="1"/>
      </rPr>
      <t xml:space="preserve"> New Taipei City </t>
    </r>
    <phoneticPr fontId="8" type="noConversion"/>
  </si>
  <si>
    <r>
      <t xml:space="preserve">  </t>
    </r>
    <r>
      <rPr>
        <sz val="9"/>
        <rFont val="標楷體"/>
        <family val="4"/>
        <charset val="136"/>
      </rPr>
      <t>臺北市</t>
    </r>
    <r>
      <rPr>
        <sz val="9"/>
        <rFont val="Times New Roman"/>
        <family val="1"/>
      </rPr>
      <t xml:space="preserve"> Taipei City </t>
    </r>
    <phoneticPr fontId="8" type="noConversion"/>
  </si>
  <si>
    <r>
      <t xml:space="preserve">  </t>
    </r>
    <r>
      <rPr>
        <sz val="9"/>
        <rFont val="標楷體"/>
        <family val="4"/>
        <charset val="136"/>
      </rPr>
      <t>臺南市</t>
    </r>
    <r>
      <rPr>
        <sz val="9"/>
        <rFont val="Times New Roman"/>
        <family val="1"/>
      </rPr>
      <t xml:space="preserve"> Tainan City </t>
    </r>
    <phoneticPr fontId="8" type="noConversion"/>
  </si>
  <si>
    <r>
      <t xml:space="preserve">  </t>
    </r>
    <r>
      <rPr>
        <sz val="9"/>
        <rFont val="標楷體"/>
        <family val="4"/>
        <charset val="136"/>
      </rPr>
      <t>高雄市</t>
    </r>
    <r>
      <rPr>
        <sz val="9"/>
        <rFont val="Times New Roman"/>
        <family val="1"/>
      </rPr>
      <t xml:space="preserve"> Kaohsiung City </t>
    </r>
    <phoneticPr fontId="8" type="noConversion"/>
  </si>
  <si>
    <r>
      <rPr>
        <sz val="9"/>
        <rFont val="標楷體"/>
        <family val="4"/>
        <charset val="136"/>
      </rPr>
      <t>收容所</t>
    </r>
    <r>
      <rPr>
        <sz val="9"/>
        <rFont val="Times New Roman"/>
        <family val="1"/>
      </rPr>
      <t xml:space="preserve"> 
Temp. Sheltering Centers</t>
    </r>
    <phoneticPr fontId="2" type="noConversion"/>
  </si>
  <si>
    <r>
      <rPr>
        <sz val="9"/>
        <rFont val="標楷體"/>
        <family val="4"/>
        <charset val="136"/>
      </rPr>
      <t>住屋毀損安遷救助</t>
    </r>
    <r>
      <rPr>
        <sz val="9"/>
        <rFont val="Times New Roman"/>
        <family val="1"/>
      </rPr>
      <t>Moving Assistance</t>
    </r>
    <phoneticPr fontId="2" type="noConversion"/>
  </si>
  <si>
    <r>
      <rPr>
        <sz val="9"/>
        <rFont val="標楷體"/>
        <family val="4"/>
        <charset val="136"/>
      </rPr>
      <t>臨時收容災民數</t>
    </r>
    <phoneticPr fontId="2" type="noConversion"/>
  </si>
  <si>
    <r>
      <rPr>
        <sz val="9"/>
        <rFont val="標楷體"/>
        <family val="4"/>
        <charset val="136"/>
      </rPr>
      <t>失蹤</t>
    </r>
    <phoneticPr fontId="2" type="noConversion"/>
  </si>
  <si>
    <r>
      <rPr>
        <sz val="9"/>
        <rFont val="標楷體"/>
        <family val="4"/>
        <charset val="136"/>
      </rPr>
      <t>戶</t>
    </r>
    <r>
      <rPr>
        <sz val="9"/>
        <rFont val="Times New Roman"/>
        <family val="1"/>
      </rPr>
      <t xml:space="preserve"> Households</t>
    </r>
    <phoneticPr fontId="2" type="noConversion"/>
  </si>
  <si>
    <r>
      <rPr>
        <sz val="9"/>
        <rFont val="標楷體"/>
        <family val="4"/>
        <charset val="136"/>
      </rPr>
      <t xml:space="preserve">原住民
</t>
    </r>
    <r>
      <rPr>
        <sz val="9"/>
        <rFont val="Times New Roman"/>
        <family val="1"/>
      </rPr>
      <t>Aboriginal</t>
    </r>
    <phoneticPr fontId="2" type="noConversion"/>
  </si>
  <si>
    <r>
      <t xml:space="preserve">  </t>
    </r>
    <r>
      <rPr>
        <sz val="9"/>
        <rFont val="標楷體"/>
        <family val="4"/>
        <charset val="136"/>
      </rPr>
      <t>臺北市</t>
    </r>
    <r>
      <rPr>
        <sz val="9"/>
        <rFont val="Times New Roman"/>
        <family val="1"/>
      </rPr>
      <t xml:space="preserve"> Taipei City </t>
    </r>
    <phoneticPr fontId="8" type="noConversion"/>
  </si>
  <si>
    <r>
      <t xml:space="preserve">  </t>
    </r>
    <r>
      <rPr>
        <sz val="9"/>
        <rFont val="標楷體"/>
        <family val="4"/>
        <charset val="136"/>
      </rPr>
      <t>桃園市</t>
    </r>
    <r>
      <rPr>
        <sz val="9"/>
        <rFont val="Times New Roman"/>
        <family val="1"/>
      </rPr>
      <t xml:space="preserve"> Taoyuan City  </t>
    </r>
    <phoneticPr fontId="2" type="noConversion"/>
  </si>
  <si>
    <r>
      <t xml:space="preserve">  </t>
    </r>
    <r>
      <rPr>
        <sz val="9"/>
        <rFont val="標楷體"/>
        <family val="4"/>
        <charset val="136"/>
      </rPr>
      <t>臺中市</t>
    </r>
    <r>
      <rPr>
        <sz val="9"/>
        <rFont val="Times New Roman"/>
        <family val="1"/>
      </rPr>
      <t xml:space="preserve"> Taichung City </t>
    </r>
    <phoneticPr fontId="8" type="noConversion"/>
  </si>
  <si>
    <r>
      <rPr>
        <sz val="9"/>
        <rFont val="標楷體"/>
        <family val="4"/>
        <charset val="136"/>
      </rPr>
      <t>救助金額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
Amount of Relief (NT)</t>
    </r>
    <phoneticPr fontId="8" type="noConversion"/>
  </si>
  <si>
    <r>
      <rPr>
        <sz val="9"/>
        <rFont val="標楷體"/>
        <family val="4"/>
        <charset val="136"/>
      </rPr>
      <t>重傷</t>
    </r>
    <phoneticPr fontId="2" type="noConversion"/>
  </si>
  <si>
    <r>
      <rPr>
        <sz val="9"/>
        <rFont val="標楷體"/>
        <family val="4"/>
        <charset val="136"/>
      </rPr>
      <t>其他</t>
    </r>
    <phoneticPr fontId="2" type="noConversion"/>
  </si>
  <si>
    <r>
      <rPr>
        <sz val="9"/>
        <rFont val="標楷體"/>
        <family val="4"/>
        <charset val="136"/>
      </rPr>
      <t xml:space="preserve">原住民戶
</t>
    </r>
    <r>
      <rPr>
        <sz val="9"/>
        <rFont val="Times New Roman"/>
        <family val="1"/>
      </rPr>
      <t>Aboriginal</t>
    </r>
    <phoneticPr fontId="2" type="noConversion"/>
  </si>
  <si>
    <r>
      <rPr>
        <sz val="9"/>
        <rFont val="標楷體"/>
        <family val="4"/>
        <charset val="136"/>
      </rPr>
      <t xml:space="preserve">一般
</t>
    </r>
    <r>
      <rPr>
        <sz val="9"/>
        <rFont val="Times New Roman"/>
        <family val="1"/>
      </rPr>
      <t xml:space="preserve">General </t>
    </r>
    <phoneticPr fontId="2" type="noConversion"/>
  </si>
  <si>
    <r>
      <rPr>
        <sz val="9"/>
        <rFont val="標楷體"/>
        <family val="4"/>
        <charset val="136"/>
      </rPr>
      <t xml:space="preserve">一般戶
</t>
    </r>
    <r>
      <rPr>
        <sz val="9"/>
        <rFont val="Times New Roman"/>
        <family val="1"/>
      </rPr>
      <t xml:space="preserve">General </t>
    </r>
    <phoneticPr fontId="2" type="noConversion"/>
  </si>
  <si>
    <r>
      <t xml:space="preserve">  </t>
    </r>
    <r>
      <rPr>
        <sz val="9"/>
        <rFont val="標楷體"/>
        <family val="4"/>
        <charset val="136"/>
      </rPr>
      <t>新北市</t>
    </r>
    <r>
      <rPr>
        <sz val="9"/>
        <rFont val="Times New Roman"/>
        <family val="1"/>
      </rPr>
      <t xml:space="preserve"> New Taipei City </t>
    </r>
    <phoneticPr fontId="8" type="noConversion"/>
  </si>
  <si>
    <r>
      <t xml:space="preserve">  </t>
    </r>
    <r>
      <rPr>
        <sz val="9"/>
        <rFont val="標楷體"/>
        <family val="4"/>
        <charset val="136"/>
      </rPr>
      <t>臺北市</t>
    </r>
    <r>
      <rPr>
        <sz val="9"/>
        <rFont val="Times New Roman"/>
        <family val="1"/>
      </rPr>
      <t xml:space="preserve"> Taipei City </t>
    </r>
    <phoneticPr fontId="8" type="noConversion"/>
  </si>
  <si>
    <r>
      <t xml:space="preserve">  </t>
    </r>
    <r>
      <rPr>
        <sz val="9"/>
        <rFont val="標楷體"/>
        <family val="4"/>
        <charset val="136"/>
      </rPr>
      <t>臺中市</t>
    </r>
    <r>
      <rPr>
        <sz val="9"/>
        <rFont val="Times New Roman"/>
        <family val="1"/>
      </rPr>
      <t xml:space="preserve"> Taichung City </t>
    </r>
    <phoneticPr fontId="8" type="noConversion"/>
  </si>
  <si>
    <r>
      <t xml:space="preserve">  </t>
    </r>
    <r>
      <rPr>
        <sz val="9"/>
        <rFont val="標楷體"/>
        <family val="4"/>
        <charset val="136"/>
      </rPr>
      <t>臺南市</t>
    </r>
    <r>
      <rPr>
        <sz val="9"/>
        <rFont val="Times New Roman"/>
        <family val="1"/>
      </rPr>
      <t xml:space="preserve"> Tainan City </t>
    </r>
    <phoneticPr fontId="8" type="noConversion"/>
  </si>
  <si>
    <r>
      <t xml:space="preserve">  </t>
    </r>
    <r>
      <rPr>
        <sz val="9"/>
        <rFont val="標楷體"/>
        <family val="4"/>
        <charset val="136"/>
      </rPr>
      <t>高雄市</t>
    </r>
    <r>
      <rPr>
        <sz val="9"/>
        <rFont val="Times New Roman"/>
        <family val="1"/>
      </rPr>
      <t xml:space="preserve"> Kaohsiung City </t>
    </r>
    <phoneticPr fontId="8" type="noConversion"/>
  </si>
  <si>
    <r>
      <t xml:space="preserve">  </t>
    </r>
    <r>
      <rPr>
        <sz val="9"/>
        <rFont val="標楷體"/>
        <family val="4"/>
        <charset val="136"/>
      </rPr>
      <t>桃園市</t>
    </r>
    <r>
      <rPr>
        <sz val="9"/>
        <rFont val="Times New Roman"/>
        <family val="1"/>
      </rPr>
      <t xml:space="preserve"> Taoyuan City  </t>
    </r>
    <phoneticPr fontId="2" type="noConversion"/>
  </si>
  <si>
    <r>
      <t xml:space="preserve">  </t>
    </r>
    <r>
      <rPr>
        <sz val="9"/>
        <rFont val="標楷體"/>
        <family val="4"/>
        <charset val="136"/>
      </rPr>
      <t>高雄市</t>
    </r>
    <r>
      <rPr>
        <sz val="9"/>
        <rFont val="Times New Roman"/>
        <family val="1"/>
      </rPr>
      <t xml:space="preserve"> Kaohsiung City </t>
    </r>
    <phoneticPr fontId="8" type="noConversion"/>
  </si>
  <si>
    <r>
      <rPr>
        <b/>
        <sz val="14"/>
        <rFont val="標楷體"/>
        <family val="4"/>
        <charset val="136"/>
      </rPr>
      <t>遭受災害救助情形</t>
    </r>
    <r>
      <rPr>
        <b/>
        <sz val="14"/>
        <rFont val="Times New Roman"/>
        <family val="1"/>
      </rPr>
      <t xml:space="preserve">  Suffer Aid for Disasters</t>
    </r>
    <phoneticPr fontId="8" type="noConversion"/>
  </si>
  <si>
    <r>
      <t>中華民國</t>
    </r>
    <r>
      <rPr>
        <sz val="9"/>
        <rFont val="Times New Roman"/>
        <family val="1"/>
      </rPr>
      <t>94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 2005</t>
    </r>
    <phoneticPr fontId="2" type="noConversion"/>
  </si>
  <si>
    <r>
      <t>災害救助</t>
    </r>
    <r>
      <rPr>
        <sz val="8"/>
        <rFont val="Times New Roman"/>
        <family val="1"/>
      </rPr>
      <t xml:space="preserve">   Aid for Disasters</t>
    </r>
    <phoneticPr fontId="2" type="noConversion"/>
  </si>
  <si>
    <r>
      <t>安遷救助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房屋損毀</t>
    </r>
    <r>
      <rPr>
        <sz val="8"/>
        <rFont val="Times New Roman"/>
        <family val="1"/>
      </rPr>
      <t>) Moving Assistance</t>
    </r>
    <phoneticPr fontId="2" type="noConversion"/>
  </si>
  <si>
    <r>
      <t>財務受損影響生計者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  <charset val="136"/>
      </rPr>
      <t>戶</t>
    </r>
    <r>
      <rPr>
        <sz val="8"/>
        <rFont val="Times New Roman"/>
        <family val="1"/>
      </rPr>
      <t xml:space="preserve">) </t>
    </r>
    <phoneticPr fontId="2" type="noConversion"/>
  </si>
  <si>
    <r>
      <t>總救助金額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元</t>
    </r>
    <r>
      <rPr>
        <sz val="8"/>
        <rFont val="Times New Roman"/>
        <family val="1"/>
      </rPr>
      <t>)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</si>
  <si>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臺北縣</t>
    </r>
    <r>
      <rPr>
        <sz val="9"/>
        <rFont val="Times New Roman"/>
        <family val="1"/>
      </rPr>
      <t xml:space="preserve"> Taipei County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</si>
  <si>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宜蘭縣</t>
    </r>
    <r>
      <rPr>
        <sz val="9"/>
        <rFont val="Times New Roman"/>
        <family val="1"/>
      </rPr>
      <t xml:space="preserve"> Yilan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</si>
  <si>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桃園縣</t>
    </r>
    <r>
      <rPr>
        <sz val="9"/>
        <rFont val="Times New Roman"/>
        <family val="1"/>
      </rPr>
      <t xml:space="preserve"> Taoyuan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</si>
  <si>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新竹縣</t>
    </r>
    <r>
      <rPr>
        <sz val="9"/>
        <rFont val="Times New Roman"/>
        <family val="1"/>
      </rPr>
      <t xml:space="preserve"> Hsinchu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</si>
  <si>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苗栗縣</t>
    </r>
    <r>
      <rPr>
        <sz val="9"/>
        <rFont val="Times New Roman"/>
        <family val="1"/>
      </rPr>
      <t xml:space="preserve"> Miaoli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</si>
  <si>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臺中縣</t>
    </r>
    <r>
      <rPr>
        <sz val="9"/>
        <rFont val="Times New Roman"/>
        <family val="1"/>
      </rPr>
      <t xml:space="preserve"> Taichung County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</si>
  <si>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彰化縣</t>
    </r>
    <r>
      <rPr>
        <sz val="9"/>
        <rFont val="Times New Roman"/>
        <family val="1"/>
      </rPr>
      <t xml:space="preserve"> Changhua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</si>
  <si>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南投縣</t>
    </r>
    <r>
      <rPr>
        <sz val="9"/>
        <rFont val="Times New Roman"/>
        <family val="1"/>
      </rPr>
      <t xml:space="preserve"> Nantou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</si>
  <si>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雲林縣</t>
    </r>
    <r>
      <rPr>
        <sz val="9"/>
        <rFont val="Times New Roman"/>
        <family val="1"/>
      </rPr>
      <t xml:space="preserve"> Yunlin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</si>
  <si>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嘉義縣</t>
    </r>
    <r>
      <rPr>
        <sz val="9"/>
        <rFont val="Times New Roman"/>
        <family val="1"/>
      </rPr>
      <t xml:space="preserve"> Chiayi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</si>
  <si>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臺南縣</t>
    </r>
    <r>
      <rPr>
        <sz val="9"/>
        <rFont val="Times New Roman"/>
        <family val="1"/>
      </rPr>
      <t xml:space="preserve"> Tainan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</si>
  <si>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高雄縣</t>
    </r>
    <r>
      <rPr>
        <sz val="9"/>
        <rFont val="Times New Roman"/>
        <family val="1"/>
      </rPr>
      <t xml:space="preserve"> Kaohsiung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</si>
  <si>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屏東縣</t>
    </r>
    <r>
      <rPr>
        <sz val="9"/>
        <rFont val="Times New Roman"/>
        <family val="1"/>
      </rPr>
      <t xml:space="preserve"> Pingtung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</si>
  <si>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臺東縣</t>
    </r>
    <r>
      <rPr>
        <sz val="9"/>
        <rFont val="Times New Roman"/>
        <family val="1"/>
      </rPr>
      <t xml:space="preserve"> Taitung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</si>
  <si>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花蓮縣</t>
    </r>
    <r>
      <rPr>
        <sz val="9"/>
        <rFont val="Times New Roman"/>
        <family val="1"/>
      </rPr>
      <t xml:space="preserve"> Hualien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</si>
  <si>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澎湖縣</t>
    </r>
    <r>
      <rPr>
        <sz val="9"/>
        <rFont val="Times New Roman"/>
        <family val="1"/>
      </rPr>
      <t xml:space="preserve"> Penghu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</si>
  <si>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基隆市</t>
    </r>
    <r>
      <rPr>
        <sz val="9"/>
        <rFont val="Times New Roman"/>
        <family val="1"/>
      </rPr>
      <t xml:space="preserve"> Keelung City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</si>
  <si>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新竹市</t>
    </r>
    <r>
      <rPr>
        <sz val="9"/>
        <rFont val="Times New Roman"/>
        <family val="1"/>
      </rPr>
      <t xml:space="preserve"> Hsinchu City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</si>
  <si>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臺中市</t>
    </r>
    <r>
      <rPr>
        <sz val="9"/>
        <rFont val="Times New Roman"/>
        <family val="1"/>
      </rPr>
      <t xml:space="preserve"> Taichung City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</si>
  <si>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嘉義市</t>
    </r>
    <r>
      <rPr>
        <sz val="9"/>
        <rFont val="Times New Roman"/>
        <family val="1"/>
      </rPr>
      <t xml:space="preserve"> Chiayi City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</si>
  <si>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臺南市</t>
    </r>
    <r>
      <rPr>
        <sz val="9"/>
        <rFont val="Times New Roman"/>
        <family val="1"/>
      </rPr>
      <t xml:space="preserve"> Tainan City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</si>
  <si>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金門縣</t>
    </r>
    <r>
      <rPr>
        <sz val="9"/>
        <rFont val="Times New Roman"/>
        <family val="1"/>
      </rPr>
      <t xml:space="preserve"> Kinmen County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</si>
  <si>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連江縣</t>
    </r>
    <r>
      <rPr>
        <sz val="9"/>
        <rFont val="Times New Roman"/>
        <family val="1"/>
      </rPr>
      <t xml:space="preserve"> Lienchiang County  </t>
    </r>
    <phoneticPr fontId="2" type="noConversion"/>
  </si>
  <si>
    <r>
      <t>資料來源：直轄市、縣﹝市﹞政府。</t>
    </r>
    <r>
      <rPr>
        <sz val="9"/>
        <rFont val="Times New Roman"/>
        <family val="1"/>
      </rPr>
      <t xml:space="preserve"> </t>
    </r>
    <phoneticPr fontId="2" type="noConversion"/>
  </si>
  <si>
    <r>
      <t>中華民國</t>
    </r>
    <r>
      <rPr>
        <sz val="9"/>
        <rFont val="Times New Roman"/>
        <family val="1"/>
      </rPr>
      <t>95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2006</t>
    </r>
    <phoneticPr fontId="2" type="noConversion"/>
  </si>
  <si>
    <r>
      <t>救助受災人數</t>
    </r>
    <r>
      <rPr>
        <sz val="8"/>
        <rFont val="Times New Roman"/>
        <family val="1"/>
      </rPr>
      <t xml:space="preserve"> No. of Victims</t>
    </r>
    <phoneticPr fontId="2" type="noConversion"/>
  </si>
  <si>
    <r>
      <t>總救助金額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元</t>
    </r>
    <r>
      <rPr>
        <sz val="8"/>
        <rFont val="Times New Roman"/>
        <family val="1"/>
      </rPr>
      <t>)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</si>
  <si>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宜蘭縣</t>
    </r>
    <r>
      <rPr>
        <sz val="9"/>
        <rFont val="Times New Roman"/>
        <family val="1"/>
      </rPr>
      <t xml:space="preserve"> Yilan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</si>
  <si>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桃園縣</t>
    </r>
    <r>
      <rPr>
        <sz val="9"/>
        <rFont val="Times New Roman"/>
        <family val="1"/>
      </rPr>
      <t xml:space="preserve"> Taoyuan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</si>
  <si>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新竹縣</t>
    </r>
    <r>
      <rPr>
        <sz val="9"/>
        <rFont val="Times New Roman"/>
        <family val="1"/>
      </rPr>
      <t xml:space="preserve"> Hsinchu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</si>
  <si>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苗栗縣</t>
    </r>
    <r>
      <rPr>
        <sz val="9"/>
        <rFont val="Times New Roman"/>
        <family val="1"/>
      </rPr>
      <t xml:space="preserve"> Miaoli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</si>
  <si>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彰化縣</t>
    </r>
    <r>
      <rPr>
        <sz val="9"/>
        <rFont val="Times New Roman"/>
        <family val="1"/>
      </rPr>
      <t xml:space="preserve"> Changhua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</si>
  <si>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南投縣</t>
    </r>
    <r>
      <rPr>
        <sz val="9"/>
        <rFont val="Times New Roman"/>
        <family val="1"/>
      </rPr>
      <t xml:space="preserve"> Nantou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</si>
  <si>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雲林縣</t>
    </r>
    <r>
      <rPr>
        <sz val="9"/>
        <rFont val="Times New Roman"/>
        <family val="1"/>
      </rPr>
      <t xml:space="preserve"> Yunlin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</si>
  <si>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臺南縣</t>
    </r>
    <r>
      <rPr>
        <sz val="9"/>
        <rFont val="Times New Roman"/>
        <family val="1"/>
      </rPr>
      <t xml:space="preserve"> Tainan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</si>
  <si>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屏東縣</t>
    </r>
    <r>
      <rPr>
        <sz val="9"/>
        <rFont val="Times New Roman"/>
        <family val="1"/>
      </rPr>
      <t xml:space="preserve"> Pingtung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</si>
  <si>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臺東縣</t>
    </r>
    <r>
      <rPr>
        <sz val="9"/>
        <rFont val="Times New Roman"/>
        <family val="1"/>
      </rPr>
      <t xml:space="preserve"> Taitung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</si>
  <si>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花蓮縣</t>
    </r>
    <r>
      <rPr>
        <sz val="9"/>
        <rFont val="Times New Roman"/>
        <family val="1"/>
      </rPr>
      <t xml:space="preserve"> Hualien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</si>
  <si>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新竹市</t>
    </r>
    <r>
      <rPr>
        <sz val="9"/>
        <rFont val="Times New Roman"/>
        <family val="1"/>
      </rPr>
      <t xml:space="preserve"> Hsinchu City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</si>
  <si>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臺中市</t>
    </r>
    <r>
      <rPr>
        <sz val="9"/>
        <rFont val="Times New Roman"/>
        <family val="1"/>
      </rPr>
      <t xml:space="preserve"> Taichung City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</si>
  <si>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嘉義市</t>
    </r>
    <r>
      <rPr>
        <sz val="9"/>
        <rFont val="Times New Roman"/>
        <family val="1"/>
      </rPr>
      <t xml:space="preserve"> Chiayi City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</si>
  <si>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連江縣</t>
    </r>
    <r>
      <rPr>
        <sz val="9"/>
        <rFont val="Times New Roman"/>
        <family val="1"/>
      </rPr>
      <t xml:space="preserve"> Lienchiang County  </t>
    </r>
    <phoneticPr fontId="2" type="noConversion"/>
  </si>
  <si>
    <r>
      <t>資料來源：直轄市、縣﹝市﹞政府。</t>
    </r>
    <r>
      <rPr>
        <sz val="9"/>
        <rFont val="Times New Roman"/>
        <family val="1"/>
      </rPr>
      <t xml:space="preserve"> </t>
    </r>
    <phoneticPr fontId="2" type="noConversion"/>
  </si>
  <si>
    <r>
      <rPr>
        <b/>
        <sz val="14"/>
        <rFont val="標楷體"/>
        <family val="4"/>
        <charset val="136"/>
      </rPr>
      <t>遭受災害救助情形</t>
    </r>
    <r>
      <rPr>
        <b/>
        <sz val="14"/>
        <rFont val="Times New Roman"/>
        <family val="1"/>
      </rPr>
      <t xml:space="preserve">  Suffer Aid for Disasters</t>
    </r>
    <phoneticPr fontId="8" type="noConversion"/>
  </si>
  <si>
    <r>
      <t>中華民國</t>
    </r>
    <r>
      <rPr>
        <sz val="9"/>
        <rFont val="Times New Roman"/>
        <family val="1"/>
      </rPr>
      <t>96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2007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</si>
  <si>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臺北縣</t>
    </r>
    <r>
      <rPr>
        <sz val="9"/>
        <rFont val="Times New Roman"/>
        <family val="1"/>
      </rPr>
      <t xml:space="preserve"> Taipei County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</si>
  <si>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苗栗縣</t>
    </r>
    <r>
      <rPr>
        <sz val="9"/>
        <rFont val="Times New Roman"/>
        <family val="1"/>
      </rPr>
      <t xml:space="preserve"> Miaoli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</si>
  <si>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臺中縣</t>
    </r>
    <r>
      <rPr>
        <sz val="9"/>
        <rFont val="Times New Roman"/>
        <family val="1"/>
      </rPr>
      <t xml:space="preserve"> Taichung County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</si>
  <si>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雲林縣</t>
    </r>
    <r>
      <rPr>
        <sz val="9"/>
        <rFont val="Times New Roman"/>
        <family val="1"/>
      </rPr>
      <t xml:space="preserve"> Yunlin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</si>
  <si>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嘉義縣</t>
    </r>
    <r>
      <rPr>
        <sz val="9"/>
        <rFont val="Times New Roman"/>
        <family val="1"/>
      </rPr>
      <t xml:space="preserve"> Chiayi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</si>
  <si>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臺南縣</t>
    </r>
    <r>
      <rPr>
        <sz val="9"/>
        <rFont val="Times New Roman"/>
        <family val="1"/>
      </rPr>
      <t xml:space="preserve"> Tainan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</si>
  <si>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花蓮縣</t>
    </r>
    <r>
      <rPr>
        <sz val="9"/>
        <rFont val="Times New Roman"/>
        <family val="1"/>
      </rPr>
      <t xml:space="preserve"> Hualien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</si>
  <si>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澎湖縣</t>
    </r>
    <r>
      <rPr>
        <sz val="9"/>
        <rFont val="Times New Roman"/>
        <family val="1"/>
      </rPr>
      <t xml:space="preserve"> Penghu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</si>
  <si>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基隆市</t>
    </r>
    <r>
      <rPr>
        <sz val="9"/>
        <rFont val="Times New Roman"/>
        <family val="1"/>
      </rPr>
      <t xml:space="preserve"> Keelung City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</si>
  <si>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新竹市</t>
    </r>
    <r>
      <rPr>
        <sz val="9"/>
        <rFont val="Times New Roman"/>
        <family val="1"/>
      </rPr>
      <t xml:space="preserve"> Hsinchu City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</si>
  <si>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臺中市</t>
    </r>
    <r>
      <rPr>
        <sz val="9"/>
        <rFont val="Times New Roman"/>
        <family val="1"/>
      </rPr>
      <t xml:space="preserve"> Taichung City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</si>
  <si>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嘉義市</t>
    </r>
    <r>
      <rPr>
        <sz val="9"/>
        <rFont val="Times New Roman"/>
        <family val="1"/>
      </rPr>
      <t xml:space="preserve"> Chiayi City </t>
    </r>
    <phoneticPr fontId="2" type="noConversion"/>
  </si>
  <si>
    <r>
      <t>資料來源：直轄市、縣﹝市﹞政府。</t>
    </r>
    <r>
      <rPr>
        <sz val="9"/>
        <rFont val="Times New Roman"/>
        <family val="1"/>
      </rPr>
      <t xml:space="preserve"> </t>
    </r>
    <phoneticPr fontId="2" type="noConversion"/>
  </si>
  <si>
    <r>
      <t>中華民國</t>
    </r>
    <r>
      <rPr>
        <sz val="9"/>
        <rFont val="Times New Roman"/>
        <family val="1"/>
      </rPr>
      <t>97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2008</t>
    </r>
    <phoneticPr fontId="2" type="noConversion"/>
  </si>
  <si>
    <r>
      <t>災害救助</t>
    </r>
    <r>
      <rPr>
        <sz val="8"/>
        <rFont val="Times New Roman"/>
        <family val="1"/>
      </rPr>
      <t xml:space="preserve">   Aid for Disasters</t>
    </r>
    <phoneticPr fontId="2" type="noConversion"/>
  </si>
  <si>
    <r>
      <t>救助受災人數</t>
    </r>
    <r>
      <rPr>
        <sz val="8"/>
        <rFont val="Times New Roman"/>
        <family val="1"/>
      </rPr>
      <t xml:space="preserve"> No. of Victims</t>
    </r>
    <phoneticPr fontId="2" type="noConversion"/>
  </si>
  <si>
    <r>
      <t>安遷救助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房屋損毀</t>
    </r>
    <r>
      <rPr>
        <sz val="8"/>
        <rFont val="Times New Roman"/>
        <family val="1"/>
      </rPr>
      <t>) Moving Assistance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</si>
  <si>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新竹縣</t>
    </r>
    <r>
      <rPr>
        <sz val="9"/>
        <rFont val="Times New Roman"/>
        <family val="1"/>
      </rPr>
      <t xml:space="preserve"> Hsinchu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</si>
  <si>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臺中縣</t>
    </r>
    <r>
      <rPr>
        <sz val="9"/>
        <rFont val="Times New Roman"/>
        <family val="1"/>
      </rPr>
      <t xml:space="preserve"> Taichung County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</si>
  <si>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嘉義縣</t>
    </r>
    <r>
      <rPr>
        <sz val="9"/>
        <rFont val="Times New Roman"/>
        <family val="1"/>
      </rPr>
      <t xml:space="preserve"> Chiayi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</si>
  <si>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臺南縣</t>
    </r>
    <r>
      <rPr>
        <sz val="9"/>
        <rFont val="Times New Roman"/>
        <family val="1"/>
      </rPr>
      <t xml:space="preserve"> Tainan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</si>
  <si>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澎湖縣</t>
    </r>
    <r>
      <rPr>
        <sz val="9"/>
        <rFont val="Times New Roman"/>
        <family val="1"/>
      </rPr>
      <t xml:space="preserve"> Penghu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</si>
  <si>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新竹市</t>
    </r>
    <r>
      <rPr>
        <sz val="9"/>
        <rFont val="Times New Roman"/>
        <family val="1"/>
      </rPr>
      <t xml:space="preserve"> Hsinchu City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</si>
  <si>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臺南市</t>
    </r>
    <r>
      <rPr>
        <sz val="9"/>
        <rFont val="Times New Roman"/>
        <family val="1"/>
      </rPr>
      <t xml:space="preserve"> Tainan City </t>
    </r>
    <phoneticPr fontId="2" type="noConversion"/>
  </si>
  <si>
    <r>
      <t>中華民國</t>
    </r>
    <r>
      <rPr>
        <sz val="9"/>
        <rFont val="Times New Roman"/>
        <family val="1"/>
      </rPr>
      <t>98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2009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</si>
  <si>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臺北縣</t>
    </r>
    <r>
      <rPr>
        <sz val="9"/>
        <rFont val="Times New Roman"/>
        <family val="1"/>
      </rPr>
      <t xml:space="preserve"> Taipei County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</si>
  <si>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桃園縣</t>
    </r>
    <r>
      <rPr>
        <sz val="9"/>
        <rFont val="Times New Roman"/>
        <family val="1"/>
      </rPr>
      <t xml:space="preserve"> Taoyuan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</si>
  <si>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臺中縣</t>
    </r>
    <r>
      <rPr>
        <sz val="9"/>
        <rFont val="Times New Roman"/>
        <family val="1"/>
      </rPr>
      <t xml:space="preserve"> Taichung County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</si>
  <si>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彰化縣</t>
    </r>
    <r>
      <rPr>
        <sz val="9"/>
        <rFont val="Times New Roman"/>
        <family val="1"/>
      </rPr>
      <t xml:space="preserve"> Changhua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</si>
  <si>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雲林縣</t>
    </r>
    <r>
      <rPr>
        <sz val="9"/>
        <rFont val="Times New Roman"/>
        <family val="1"/>
      </rPr>
      <t xml:space="preserve"> Yunlin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</si>
  <si>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屏東縣</t>
    </r>
    <r>
      <rPr>
        <sz val="9"/>
        <rFont val="Times New Roman"/>
        <family val="1"/>
      </rPr>
      <t xml:space="preserve"> Pingtung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</si>
  <si>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臺中市</t>
    </r>
    <r>
      <rPr>
        <sz val="9"/>
        <rFont val="Times New Roman"/>
        <family val="1"/>
      </rPr>
      <t xml:space="preserve"> Taichung City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</si>
  <si>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金門縣</t>
    </r>
    <r>
      <rPr>
        <sz val="9"/>
        <rFont val="Times New Roman"/>
        <family val="1"/>
      </rPr>
      <t xml:space="preserve"> Kinmen County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</si>
  <si>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連江縣</t>
    </r>
    <r>
      <rPr>
        <sz val="9"/>
        <rFont val="Times New Roman"/>
        <family val="1"/>
      </rPr>
      <t xml:space="preserve"> Lienchiang County  </t>
    </r>
    <phoneticPr fontId="2" type="noConversion"/>
  </si>
  <si>
    <r>
      <t>中華民國</t>
    </r>
    <r>
      <rPr>
        <sz val="9"/>
        <rFont val="Times New Roman"/>
        <family val="1"/>
      </rPr>
      <t>99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2010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</si>
  <si>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南投縣</t>
    </r>
    <r>
      <rPr>
        <sz val="9"/>
        <rFont val="Times New Roman"/>
        <family val="1"/>
      </rPr>
      <t xml:space="preserve"> Nantou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</si>
  <si>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嘉義縣</t>
    </r>
    <r>
      <rPr>
        <sz val="9"/>
        <rFont val="Times New Roman"/>
        <family val="1"/>
      </rPr>
      <t xml:space="preserve"> Chiayi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</si>
  <si>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高雄縣</t>
    </r>
    <r>
      <rPr>
        <sz val="9"/>
        <rFont val="Times New Roman"/>
        <family val="1"/>
      </rPr>
      <t xml:space="preserve"> Kaohsiung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</si>
  <si>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臺東縣</t>
    </r>
    <r>
      <rPr>
        <sz val="9"/>
        <rFont val="Times New Roman"/>
        <family val="1"/>
      </rPr>
      <t xml:space="preserve"> Taitung County  </t>
    </r>
    <phoneticPr fontId="2" type="noConversion"/>
  </si>
  <si>
    <r>
      <t xml:space="preserve">  </t>
    </r>
    <r>
      <rPr>
        <sz val="9"/>
        <rFont val="細明體"/>
        <family val="3"/>
        <charset val="136"/>
      </rPr>
      <t>基隆市</t>
    </r>
    <r>
      <rPr>
        <sz val="9"/>
        <rFont val="Times New Roman"/>
        <family val="1"/>
      </rPr>
      <t xml:space="preserve"> Keelung City </t>
    </r>
    <phoneticPr fontId="2" type="noConversion"/>
  </si>
  <si>
    <r>
      <t>中華民國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2011</t>
    </r>
    <phoneticPr fontId="2" type="noConversion"/>
  </si>
  <si>
    <r>
      <t>中華民國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2012</t>
    </r>
    <phoneticPr fontId="2" type="noConversion"/>
  </si>
  <si>
    <r>
      <t>災害救助</t>
    </r>
    <r>
      <rPr>
        <sz val="8"/>
        <rFont val="Times New Roman"/>
        <family val="1"/>
      </rPr>
      <t xml:space="preserve">   Aid for Disasters</t>
    </r>
    <phoneticPr fontId="2" type="noConversion"/>
  </si>
  <si>
    <r>
      <t>住屋毀損安遷救助</t>
    </r>
    <r>
      <rPr>
        <sz val="8"/>
        <rFont val="Times New Roman"/>
        <family val="1"/>
      </rPr>
      <t>Moving Assistance</t>
    </r>
    <phoneticPr fontId="2" type="noConversion"/>
  </si>
  <si>
    <r>
      <t>財務受損影響生計者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  <charset val="136"/>
      </rPr>
      <t>戶</t>
    </r>
    <r>
      <rPr>
        <sz val="8"/>
        <rFont val="Times New Roman"/>
        <family val="1"/>
      </rPr>
      <t xml:space="preserve">) </t>
    </r>
    <phoneticPr fontId="2" type="noConversion"/>
  </si>
  <si>
    <r>
      <t xml:space="preserve">總救助金額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千元</t>
    </r>
    <r>
      <rPr>
        <sz val="8"/>
        <rFont val="Times New Roman"/>
        <family val="1"/>
      </rPr>
      <t>)</t>
    </r>
    <phoneticPr fontId="2" type="noConversion"/>
  </si>
  <si>
    <r>
      <t xml:space="preserve">原住民
</t>
    </r>
    <r>
      <rPr>
        <sz val="7"/>
        <rFont val="細明體"/>
        <family val="3"/>
        <charset val="136"/>
      </rPr>
      <t>Aboriginal</t>
    </r>
    <phoneticPr fontId="2" type="noConversion"/>
  </si>
  <si>
    <r>
      <t xml:space="preserve">原住民
</t>
    </r>
    <r>
      <rPr>
        <sz val="7"/>
        <rFont val="細明體"/>
        <family val="3"/>
        <charset val="136"/>
      </rPr>
      <t>Aboriginal</t>
    </r>
    <phoneticPr fontId="2" type="noConversion"/>
  </si>
  <si>
    <r>
      <t>中華民國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2013</t>
    </r>
    <phoneticPr fontId="2" type="noConversion"/>
  </si>
  <si>
    <r>
      <t xml:space="preserve">總救助金額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千元</t>
    </r>
    <r>
      <rPr>
        <sz val="8"/>
        <rFont val="Times New Roman"/>
        <family val="1"/>
      </rPr>
      <t>)</t>
    </r>
    <phoneticPr fontId="2" type="noConversion"/>
  </si>
  <si>
    <r>
      <t>中華民國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2014</t>
    </r>
    <phoneticPr fontId="2" type="noConversion"/>
  </si>
  <si>
    <r>
      <t>財務受損影響生計者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1"/>
        <charset val="136"/>
      </rPr>
      <t>戶</t>
    </r>
    <r>
      <rPr>
        <sz val="8"/>
        <rFont val="Times New Roman"/>
        <family val="1"/>
      </rPr>
      <t xml:space="preserve">) </t>
    </r>
    <phoneticPr fontId="2" type="noConversion"/>
  </si>
  <si>
    <r>
      <rPr>
        <b/>
        <sz val="14"/>
        <rFont val="標楷體"/>
        <family val="4"/>
        <charset val="136"/>
      </rPr>
      <t>遭受災害救助情形</t>
    </r>
    <r>
      <rPr>
        <b/>
        <sz val="14"/>
        <rFont val="Times New Roman"/>
        <family val="1"/>
      </rPr>
      <t xml:space="preserve">  Suffer Aid for Disasters</t>
    </r>
    <phoneticPr fontId="8" type="noConversion"/>
  </si>
  <si>
    <r>
      <t>中華民國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2015</t>
    </r>
    <phoneticPr fontId="2" type="noConversion"/>
  </si>
  <si>
    <r>
      <t>資料來源：直轄市、縣﹝市﹞政府。</t>
    </r>
    <r>
      <rPr>
        <sz val="9"/>
        <rFont val="Times New Roman"/>
        <family val="1"/>
      </rPr>
      <t xml:space="preserve"> </t>
    </r>
    <phoneticPr fontId="2" type="noConversion"/>
  </si>
  <si>
    <r>
      <rPr>
        <sz val="9"/>
        <rFont val="標楷體"/>
        <family val="4"/>
        <charset val="136"/>
      </rPr>
      <t>收容所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所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 xml:space="preserve">
Temp. Sheltering Centers</t>
    </r>
    <phoneticPr fontId="2" type="noConversion"/>
  </si>
  <si>
    <r>
      <rPr>
        <sz val="9"/>
        <rFont val="標楷體"/>
        <family val="4"/>
        <charset val="136"/>
      </rPr>
      <t>受災人數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 xml:space="preserve">
No. of Victims</t>
    </r>
    <phoneticPr fontId="2" type="noConversion"/>
  </si>
  <si>
    <r>
      <rPr>
        <sz val="9"/>
        <rFont val="標楷體"/>
        <family val="4"/>
        <charset val="136"/>
      </rPr>
      <t>收容所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所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 xml:space="preserve">
Temp. Sheltering Centers</t>
    </r>
    <phoneticPr fontId="2" type="noConversion"/>
  </si>
  <si>
    <r>
      <rPr>
        <sz val="9"/>
        <rFont val="標楷體"/>
        <family val="4"/>
        <charset val="136"/>
      </rPr>
      <t>受災人數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 xml:space="preserve">
No. of Victims</t>
    </r>
    <phoneticPr fontId="2" type="noConversion"/>
  </si>
  <si>
    <r>
      <t xml:space="preserve"> </t>
    </r>
    <r>
      <rPr>
        <sz val="9"/>
        <rFont val="標楷體"/>
        <family val="4"/>
        <charset val="136"/>
      </rPr>
      <t>第二季</t>
    </r>
    <r>
      <rPr>
        <sz val="9"/>
        <rFont val="Times New Roman"/>
        <family val="1"/>
      </rPr>
      <t xml:space="preserve"> Q2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</si>
  <si>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年第2季</t>
    </r>
    <r>
      <rPr>
        <sz val="10"/>
        <rFont val="Times New Roman"/>
        <family val="1"/>
      </rPr>
      <t xml:space="preserve"> , 2020 Q2</t>
    </r>
    <phoneticPr fontId="11" type="noConversion"/>
  </si>
  <si>
    <r>
      <t>108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2019</t>
    </r>
    <r>
      <rPr>
        <sz val="9"/>
        <rFont val="Times New Roman"/>
        <family val="1"/>
      </rPr>
      <t xml:space="preserve">   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</si>
  <si>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2020 Q3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</si>
  <si>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年第4季</t>
    </r>
    <r>
      <rPr>
        <sz val="10"/>
        <rFont val="Times New Roman"/>
        <family val="1"/>
      </rPr>
      <t xml:space="preserve"> , 2020 Q4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</si>
  <si>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年第1</t>
    </r>
    <r>
      <rPr>
        <sz val="10"/>
        <rFont val="Times New Roman"/>
        <family val="1"/>
      </rPr>
      <t>~</t>
    </r>
    <r>
      <rPr>
        <sz val="10"/>
        <rFont val="標楷體"/>
        <family val="4"/>
        <charset val="136"/>
      </rPr>
      <t>4季</t>
    </r>
    <r>
      <rPr>
        <sz val="10"/>
        <rFont val="Times New Roman"/>
        <family val="1"/>
      </rPr>
      <t xml:space="preserve"> , 2020 Q1~4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</si>
  <si>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2021 Q1</t>
    </r>
    <phoneticPr fontId="11" type="noConversion"/>
  </si>
  <si>
    <r>
      <t>109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2020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</si>
  <si>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2021 Q2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</si>
  <si>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2021 Q3</t>
    </r>
    <phoneticPr fontId="11" type="noConversion"/>
  </si>
  <si>
    <r>
      <t xml:space="preserve">  </t>
    </r>
    <r>
      <rPr>
        <b/>
        <sz val="9"/>
        <rFont val="標楷體"/>
        <family val="4"/>
        <charset val="136"/>
      </rPr>
      <t>總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  <charset val="136"/>
      </rPr>
      <t>計</t>
    </r>
    <r>
      <rPr>
        <b/>
        <sz val="9"/>
        <rFont val="Times New Roman"/>
        <family val="1"/>
      </rPr>
      <t xml:space="preserve">  Total </t>
    </r>
    <phoneticPr fontId="8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</si>
  <si>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4"/>
      </rPr>
      <t>4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2021 Q4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</si>
  <si>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110</t>
    </r>
    <r>
      <rPr>
        <sz val="10"/>
        <rFont val="標楷體"/>
        <family val="4"/>
        <charset val="136"/>
      </rPr>
      <t>年第1</t>
    </r>
    <r>
      <rPr>
        <sz val="10"/>
        <rFont val="Times New Roman"/>
        <family val="1"/>
      </rPr>
      <t>~</t>
    </r>
    <r>
      <rPr>
        <sz val="10"/>
        <rFont val="標楷體"/>
        <family val="4"/>
        <charset val="136"/>
      </rPr>
      <t>4季</t>
    </r>
    <r>
      <rPr>
        <sz val="10"/>
        <rFont val="Times New Roman"/>
        <family val="1"/>
      </rPr>
      <t xml:space="preserve"> , 2021 Q1~4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</si>
  <si>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2022 Q1</t>
    </r>
    <phoneticPr fontId="11" type="noConversion"/>
  </si>
  <si>
    <r>
      <t>110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2021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</si>
  <si>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4"/>
      </rPr>
      <t>2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2022 Q2</t>
    </r>
    <phoneticPr fontId="11" type="noConversion"/>
  </si>
  <si>
    <r>
      <t xml:space="preserve"> </t>
    </r>
    <r>
      <rPr>
        <sz val="9"/>
        <rFont val="標楷體"/>
        <family val="4"/>
        <charset val="136"/>
      </rPr>
      <t>第二季</t>
    </r>
    <r>
      <rPr>
        <sz val="9"/>
        <rFont val="Times New Roman"/>
        <family val="1"/>
      </rPr>
      <t xml:space="preserve"> Q2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</si>
  <si>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4"/>
      </rPr>
      <t>3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2022 Q3</t>
    </r>
    <phoneticPr fontId="11" type="noConversion"/>
  </si>
  <si>
    <r>
      <t xml:space="preserve"> </t>
    </r>
    <r>
      <rPr>
        <sz val="9"/>
        <rFont val="標楷體"/>
        <family val="4"/>
        <charset val="136"/>
      </rPr>
      <t>第三季</t>
    </r>
    <r>
      <rPr>
        <sz val="9"/>
        <rFont val="Times New Roman"/>
        <family val="1"/>
      </rPr>
      <t xml:space="preserve"> Q3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</si>
  <si>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4"/>
      </rPr>
      <t>4</t>
    </r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, 2022 Q4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</si>
  <si>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>年第1</t>
    </r>
    <r>
      <rPr>
        <sz val="10"/>
        <rFont val="Times New Roman"/>
        <family val="1"/>
      </rPr>
      <t>~</t>
    </r>
    <r>
      <rPr>
        <sz val="10"/>
        <rFont val="標楷體"/>
        <family val="4"/>
        <charset val="136"/>
      </rPr>
      <t>4季</t>
    </r>
    <r>
      <rPr>
        <sz val="10"/>
        <rFont val="Times New Roman"/>
        <family val="1"/>
      </rPr>
      <t xml:space="preserve"> , 2022 Q1~4</t>
    </r>
    <phoneticPr fontId="11" type="noConversion"/>
  </si>
  <si>
    <r>
      <t xml:space="preserve"> </t>
    </r>
    <r>
      <rPr>
        <sz val="9"/>
        <rFont val="標楷體"/>
        <family val="4"/>
        <charset val="136"/>
      </rPr>
      <t>第四季</t>
    </r>
    <r>
      <rPr>
        <sz val="9"/>
        <rFont val="Times New Roman"/>
        <family val="1"/>
      </rPr>
      <t xml:space="preserve"> Q4</t>
    </r>
    <phoneticPr fontId="11" type="noConversion"/>
  </si>
  <si>
    <r>
      <t>111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2022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</si>
  <si>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112</t>
    </r>
    <r>
      <rPr>
        <sz val="10"/>
        <rFont val="標楷體"/>
        <family val="4"/>
        <charset val="136"/>
      </rPr>
      <t>年上半年</t>
    </r>
    <r>
      <rPr>
        <sz val="10"/>
        <rFont val="Times New Roman"/>
        <family val="1"/>
      </rPr>
      <t xml:space="preserve"> , 2023 Jan.-June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</si>
  <si>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112</t>
    </r>
    <r>
      <rPr>
        <sz val="10"/>
        <rFont val="標楷體"/>
        <family val="4"/>
        <charset val="136"/>
      </rPr>
      <t>年下半年</t>
    </r>
    <r>
      <rPr>
        <sz val="10"/>
        <rFont val="Times New Roman"/>
        <family val="1"/>
      </rPr>
      <t xml:space="preserve"> , 2023 July-Dec</t>
    </r>
    <phoneticPr fontId="1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</si>
  <si>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112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, 2023</t>
    </r>
    <phoneticPr fontId="11" type="noConversion"/>
  </si>
  <si>
    <r>
      <rPr>
        <sz val="10"/>
        <rFont val="標楷體"/>
        <family val="4"/>
        <charset val="136"/>
      </rPr>
      <t>上半年</t>
    </r>
    <r>
      <rPr>
        <sz val="10"/>
        <rFont val="Times New Roman"/>
        <family val="1"/>
      </rPr>
      <t>, Jan.-June</t>
    </r>
    <phoneticPr fontId="8" type="noConversion"/>
  </si>
  <si>
    <r>
      <rPr>
        <b/>
        <sz val="10"/>
        <rFont val="標楷體"/>
        <family val="4"/>
        <charset val="136"/>
      </rPr>
      <t>下半年</t>
    </r>
    <r>
      <rPr>
        <b/>
        <sz val="10"/>
        <rFont val="Times New Roman"/>
        <family val="1"/>
      </rPr>
      <t>, July-Dec</t>
    </r>
    <phoneticPr fontId="8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</si>
  <si>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2024/2/22</t>
    </r>
    <phoneticPr fontId="2" type="noConversion"/>
  </si>
  <si>
    <r>
      <t>112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2023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</si>
</sst>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;\-#,##0;&quot;－&quot;"/>
    <numFmt numFmtId="177" formatCode="#,##0_ "/>
  </numFmts>
  <fonts count="43" x14ac:knownFonts="1">
    <font>
      <sz val="9"/>
      <name val="Times New Roman"/>
      <family val="1"/>
    </font>
    <font>
      <sz val="9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8"/>
      <name val="新細明體"/>
      <family val="1"/>
      <charset val="136"/>
    </font>
    <font>
      <sz val="8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細明體"/>
      <family val="3"/>
      <charset val="136"/>
    </font>
    <font>
      <sz val="8"/>
      <name val="細明體"/>
      <family val="3"/>
      <charset val="136"/>
    </font>
    <font>
      <sz val="7"/>
      <name val="細明體"/>
      <family val="3"/>
      <charset val="136"/>
    </font>
    <font>
      <sz val="9"/>
      <name val="Microsoft YaHei"/>
      <family val="2"/>
      <charset val="136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新細明體"/>
      <family val="1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b/>
      <sz val="9"/>
      <name val="標楷體"/>
      <family val="4"/>
      <charset val="136"/>
    </font>
    <font>
      <sz val="7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color indexed="36"/>
      <name val="Times New Roman"/>
      <family val="1"/>
    </font>
    <font>
      <sz val="9"/>
      <color indexed="36"/>
      <name val="標楷體"/>
      <family val="4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9"/>
      <color rgb="FF7030A0"/>
      <name val="Times New Roman"/>
      <family val="1"/>
    </font>
    <font>
      <b/>
      <sz val="9"/>
      <color rgb="FF7030A0"/>
      <name val="Times New Roman"/>
      <family val="1"/>
    </font>
    <font>
      <sz val="10"/>
      <name val="Times New Roman"/>
      <family val="4"/>
    </font>
    <font>
      <sz val="10"/>
      <name val="Times New Roman"/>
      <family val="4"/>
      <charset val="136"/>
    </font>
    <font>
      <sz val="9"/>
      <name val="Times New Roman"/>
      <family val="4"/>
      <charset val="136"/>
    </font>
    <font>
      <sz val="12"/>
      <name val="新細明體"/>
      <family val="1"/>
      <charset val="136"/>
    </font>
    <font>
      <b/>
      <sz val="10"/>
      <name val="Times New Roman"/>
      <family val="4"/>
      <charset val="136"/>
    </font>
    <font>
      <b/>
      <sz val="10"/>
      <name val="標楷體"/>
      <family val="4"/>
      <charset val="136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9" fillId="0" borderId="0"/>
  </cellStyleXfs>
  <cellXfs count="164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6" fontId="7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176" fontId="7" fillId="0" borderId="0" xfId="1" applyNumberFormat="1" applyFont="1" applyFill="1" applyBorder="1" applyAlignment="1" applyProtection="1">
      <alignment horizontal="right"/>
    </xf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77" fontId="7" fillId="0" borderId="0" xfId="0" applyNumberFormat="1" applyFont="1"/>
    <xf numFmtId="0" fontId="12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176" fontId="7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6" fontId="7" fillId="0" borderId="11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0" fillId="0" borderId="0" xfId="0" applyFont="1" applyFill="1" applyBorder="1"/>
    <xf numFmtId="176" fontId="7" fillId="0" borderId="12" xfId="1" applyNumberFormat="1" applyFont="1" applyFill="1" applyBorder="1" applyAlignment="1" applyProtection="1">
      <alignment horizontal="right"/>
    </xf>
    <xf numFmtId="176" fontId="7" fillId="0" borderId="13" xfId="1" applyNumberFormat="1" applyFont="1" applyFill="1" applyBorder="1" applyAlignment="1" applyProtection="1">
      <alignment horizontal="right"/>
    </xf>
    <xf numFmtId="176" fontId="7" fillId="0" borderId="14" xfId="1" applyNumberFormat="1" applyFont="1" applyFill="1" applyBorder="1" applyAlignment="1" applyProtection="1">
      <alignment horizontal="right"/>
    </xf>
    <xf numFmtId="0" fontId="0" fillId="0" borderId="15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6" xfId="0" applyFont="1" applyFill="1" applyBorder="1" applyAlignment="1">
      <alignment horizontal="left" inden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/>
    </xf>
    <xf numFmtId="0" fontId="7" fillId="0" borderId="0" xfId="0" applyFont="1" applyFill="1" applyBorder="1"/>
    <xf numFmtId="3" fontId="0" fillId="0" borderId="14" xfId="0" applyNumberFormat="1" applyFont="1" applyFill="1" applyBorder="1" applyAlignment="1">
      <alignment horizontal="right"/>
    </xf>
    <xf numFmtId="0" fontId="0" fillId="0" borderId="0" xfId="0" applyFont="1" applyFill="1"/>
    <xf numFmtId="3" fontId="0" fillId="0" borderId="0" xfId="0" applyNumberFormat="1" applyFont="1" applyFill="1" applyBorder="1"/>
    <xf numFmtId="0" fontId="1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0" fillId="0" borderId="0" xfId="0" applyFont="1"/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76" fontId="0" fillId="0" borderId="0" xfId="0" applyNumberFormat="1" applyFont="1"/>
    <xf numFmtId="0" fontId="23" fillId="0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 wrapText="1"/>
    </xf>
    <xf numFmtId="0" fontId="34" fillId="0" borderId="15" xfId="0" applyFont="1" applyFill="1" applyBorder="1" applyAlignment="1">
      <alignment horizontal="left" indent="1"/>
    </xf>
    <xf numFmtId="176" fontId="34" fillId="0" borderId="14" xfId="0" applyNumberFormat="1" applyFont="1" applyBorder="1" applyAlignment="1">
      <alignment horizontal="right"/>
    </xf>
    <xf numFmtId="176" fontId="34" fillId="0" borderId="0" xfId="0" applyNumberFormat="1" applyFont="1" applyBorder="1" applyAlignment="1">
      <alignment horizontal="right"/>
    </xf>
    <xf numFmtId="0" fontId="35" fillId="0" borderId="0" xfId="0" applyFont="1" applyFill="1" applyBorder="1"/>
    <xf numFmtId="0" fontId="34" fillId="0" borderId="16" xfId="0" applyFont="1" applyFill="1" applyBorder="1" applyAlignment="1">
      <alignment horizontal="left" indent="1"/>
    </xf>
    <xf numFmtId="176" fontId="34" fillId="0" borderId="19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3" fontId="0" fillId="0" borderId="0" xfId="0" applyNumberFormat="1" applyFont="1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/>
    <xf numFmtId="0" fontId="23" fillId="0" borderId="0" xfId="0" applyFont="1" applyFill="1" applyBorder="1" applyAlignment="1">
      <alignment horizontal="left" vertical="center"/>
    </xf>
    <xf numFmtId="0" fontId="15" fillId="0" borderId="0" xfId="0" applyFont="1"/>
    <xf numFmtId="0" fontId="0" fillId="0" borderId="5" xfId="0" applyFont="1" applyFill="1" applyBorder="1"/>
    <xf numFmtId="0" fontId="0" fillId="0" borderId="10" xfId="0" applyFont="1" applyFill="1" applyBorder="1"/>
    <xf numFmtId="0" fontId="0" fillId="0" borderId="6" xfId="0" applyFont="1" applyFill="1" applyBorder="1"/>
    <xf numFmtId="0" fontId="0" fillId="0" borderId="15" xfId="0" applyFont="1" applyFill="1" applyBorder="1" applyAlignment="1">
      <alignment horizontal="left"/>
    </xf>
    <xf numFmtId="176" fontId="1" fillId="0" borderId="0" xfId="1" applyNumberFormat="1" applyFont="1" applyFill="1" applyBorder="1" applyAlignment="1" applyProtection="1">
      <alignment horizontal="right"/>
    </xf>
    <xf numFmtId="176" fontId="1" fillId="0" borderId="14" xfId="1" applyNumberFormat="1" applyFont="1" applyFill="1" applyBorder="1" applyAlignment="1" applyProtection="1">
      <alignment horizontal="right"/>
    </xf>
    <xf numFmtId="0" fontId="0" fillId="0" borderId="16" xfId="0" applyFont="1" applyFill="1" applyBorder="1" applyAlignment="1">
      <alignment horizontal="left"/>
    </xf>
    <xf numFmtId="176" fontId="0" fillId="0" borderId="19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34" fillId="0" borderId="0" xfId="0" applyFont="1" applyFill="1" applyBorder="1"/>
    <xf numFmtId="0" fontId="0" fillId="0" borderId="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indent="1"/>
    </xf>
    <xf numFmtId="0" fontId="0" fillId="0" borderId="1" xfId="0" applyFont="1" applyBorder="1" applyAlignment="1">
      <alignment horizontal="left"/>
    </xf>
    <xf numFmtId="176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0" xfId="0" applyFont="1" applyFill="1" applyBorder="1" applyAlignment="1"/>
    <xf numFmtId="176" fontId="0" fillId="0" borderId="21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7" fillId="0" borderId="9" xfId="2" applyFont="1" applyBorder="1" applyAlignment="1">
      <alignment horizontal="center" wrapText="1"/>
    </xf>
    <xf numFmtId="0" fontId="40" fillId="0" borderId="10" xfId="2" applyFont="1" applyBorder="1" applyAlignment="1">
      <alignment horizontal="center" wrapText="1"/>
    </xf>
  </cellXfs>
  <cellStyles count="3">
    <cellStyle name="一般" xfId="0" builtinId="0"/>
    <cellStyle name="一般_十年長照上網" xfId="2" xr:uid="{00000000-0005-0000-0000-000001000000}"/>
    <cellStyle name="千分位[0]" xfId="1" builtinId="6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44"/>
  <sheetViews>
    <sheetView tabSelected="1" zoomScaleNormal="100" workbookViewId="0">
      <pane xSplit="2" ySplit="98" topLeftCell="C99" activePane="bottomRight" state="frozen"/>
      <selection pane="topRight" activeCell="C1" sqref="C1"/>
      <selection pane="bottomLeft" activeCell="A99" sqref="A99"/>
      <selection pane="bottomRight" activeCell="B104" sqref="B104"/>
    </sheetView>
  </sheetViews>
  <sheetFormatPr defaultColWidth="9.83203125" defaultRowHeight="12" x14ac:dyDescent="0.2"/>
  <cols>
    <col min="1" max="1" width="19.83203125" style="43" customWidth="1"/>
    <col min="2" max="2" width="11.6640625" style="43" customWidth="1"/>
    <col min="3" max="3" width="15.5" style="43" customWidth="1"/>
    <col min="4" max="4" width="13.33203125" style="43" customWidth="1"/>
    <col min="5" max="5" width="13" style="43" customWidth="1"/>
    <col min="6" max="6" width="12.1640625" style="43" customWidth="1"/>
    <col min="7" max="8" width="12.83203125" style="43" customWidth="1"/>
    <col min="9" max="9" width="9.83203125" style="43" customWidth="1"/>
    <col min="10" max="10" width="9.1640625" style="43" customWidth="1"/>
    <col min="11" max="11" width="9.83203125" style="43" customWidth="1"/>
    <col min="12" max="12" width="16" style="43" customWidth="1"/>
    <col min="13" max="13" width="14.33203125" style="43" customWidth="1"/>
    <col min="14" max="14" width="21.1640625" style="43" customWidth="1"/>
    <col min="15" max="16384" width="9.83203125" style="43"/>
  </cols>
  <sheetData>
    <row r="1" spans="1:19" s="36" customFormat="1" ht="29.25" customHeight="1" x14ac:dyDescent="0.2">
      <c r="A1" s="45" t="s">
        <v>241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36" customFormat="1" ht="16.899999999999999" customHeight="1" x14ac:dyDescent="0.2">
      <c r="A2" s="19"/>
      <c r="B2" s="19"/>
      <c r="C2" s="19"/>
      <c r="D2" s="19"/>
      <c r="E2" s="19"/>
      <c r="F2" s="19"/>
      <c r="G2" s="1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37" customFormat="1" ht="23.25" hidden="1" customHeight="1" x14ac:dyDescent="0.2">
      <c r="A3" s="126" t="s">
        <v>161</v>
      </c>
      <c r="B3" s="129" t="s">
        <v>162</v>
      </c>
      <c r="C3" s="130"/>
      <c r="D3" s="131" t="s">
        <v>163</v>
      </c>
      <c r="E3" s="132"/>
      <c r="F3" s="132"/>
      <c r="G3" s="130"/>
      <c r="H3" s="131" t="s">
        <v>164</v>
      </c>
      <c r="I3" s="132"/>
      <c r="J3" s="132"/>
      <c r="K3" s="130"/>
      <c r="L3" s="134" t="s">
        <v>165</v>
      </c>
      <c r="M3" s="135"/>
      <c r="N3" s="124" t="s">
        <v>129</v>
      </c>
    </row>
    <row r="4" spans="1:19" s="37" customFormat="1" ht="18" hidden="1" customHeight="1" x14ac:dyDescent="0.2">
      <c r="A4" s="127"/>
      <c r="B4" s="46" t="s">
        <v>166</v>
      </c>
      <c r="C4" s="46" t="s">
        <v>167</v>
      </c>
      <c r="D4" s="47" t="s">
        <v>168</v>
      </c>
      <c r="E4" s="47" t="s">
        <v>169</v>
      </c>
      <c r="F4" s="47" t="s">
        <v>170</v>
      </c>
      <c r="G4" s="47" t="s">
        <v>171</v>
      </c>
      <c r="H4" s="136" t="s">
        <v>172</v>
      </c>
      <c r="I4" s="137"/>
      <c r="J4" s="136" t="s">
        <v>173</v>
      </c>
      <c r="K4" s="137"/>
      <c r="L4" s="136"/>
      <c r="M4" s="137"/>
      <c r="N4" s="125"/>
    </row>
    <row r="5" spans="1:19" s="38" customFormat="1" ht="38.25" hidden="1" customHeight="1" x14ac:dyDescent="0.2">
      <c r="A5" s="128"/>
      <c r="B5" s="14" t="s">
        <v>53</v>
      </c>
      <c r="C5" s="14" t="s">
        <v>54</v>
      </c>
      <c r="D5" s="14" t="s">
        <v>9</v>
      </c>
      <c r="E5" s="14" t="s">
        <v>33</v>
      </c>
      <c r="F5" s="14" t="s">
        <v>13</v>
      </c>
      <c r="G5" s="14" t="s">
        <v>10</v>
      </c>
      <c r="H5" s="14" t="s">
        <v>11</v>
      </c>
      <c r="I5" s="39" t="s">
        <v>105</v>
      </c>
      <c r="J5" s="14" t="s">
        <v>12</v>
      </c>
      <c r="K5" s="39" t="s">
        <v>105</v>
      </c>
      <c r="L5" s="14" t="s">
        <v>160</v>
      </c>
      <c r="M5" s="39" t="s">
        <v>105</v>
      </c>
      <c r="N5" s="34" t="s">
        <v>102</v>
      </c>
    </row>
    <row r="6" spans="1:19" s="38" customFormat="1" ht="13.9" hidden="1" customHeight="1" x14ac:dyDescent="0.2">
      <c r="A6" s="40" t="s">
        <v>106</v>
      </c>
      <c r="B6" s="28" t="s">
        <v>28</v>
      </c>
      <c r="C6" s="29">
        <v>2569</v>
      </c>
      <c r="D6" s="29">
        <v>281</v>
      </c>
      <c r="E6" s="29">
        <v>0</v>
      </c>
      <c r="F6" s="29">
        <v>53</v>
      </c>
      <c r="G6" s="29">
        <v>0</v>
      </c>
      <c r="H6" s="29">
        <v>17</v>
      </c>
      <c r="I6" s="29" t="s">
        <v>28</v>
      </c>
      <c r="J6" s="29">
        <v>0</v>
      </c>
      <c r="K6" s="29" t="s">
        <v>28</v>
      </c>
      <c r="L6" s="29">
        <v>0</v>
      </c>
      <c r="M6" s="29" t="s">
        <v>28</v>
      </c>
      <c r="N6" s="29">
        <v>87916000</v>
      </c>
    </row>
    <row r="7" spans="1:19" s="27" customFormat="1" ht="13.9" hidden="1" customHeight="1" x14ac:dyDescent="0.2">
      <c r="A7" s="35" t="s">
        <v>107</v>
      </c>
      <c r="B7" s="30" t="s">
        <v>28</v>
      </c>
      <c r="C7" s="11">
        <v>742</v>
      </c>
      <c r="D7" s="11">
        <v>293</v>
      </c>
      <c r="E7" s="11">
        <v>0</v>
      </c>
      <c r="F7" s="11">
        <v>66</v>
      </c>
      <c r="G7" s="11">
        <v>0</v>
      </c>
      <c r="H7" s="11">
        <v>50</v>
      </c>
      <c r="I7" s="11" t="s">
        <v>28</v>
      </c>
      <c r="J7" s="11">
        <v>0</v>
      </c>
      <c r="K7" s="11" t="s">
        <v>28</v>
      </c>
      <c r="L7" s="11">
        <v>0</v>
      </c>
      <c r="M7" s="11" t="s">
        <v>28</v>
      </c>
      <c r="N7" s="11">
        <v>63873000</v>
      </c>
    </row>
    <row r="8" spans="1:19" s="27" customFormat="1" ht="13.9" hidden="1" customHeight="1" x14ac:dyDescent="0.2">
      <c r="A8" s="35" t="s">
        <v>108</v>
      </c>
      <c r="B8" s="30" t="s">
        <v>28</v>
      </c>
      <c r="C8" s="11">
        <v>4209</v>
      </c>
      <c r="D8" s="11">
        <v>290</v>
      </c>
      <c r="E8" s="11">
        <v>0</v>
      </c>
      <c r="F8" s="11">
        <v>90</v>
      </c>
      <c r="G8" s="11">
        <v>0</v>
      </c>
      <c r="H8" s="11">
        <v>891</v>
      </c>
      <c r="I8" s="11" t="s">
        <v>28</v>
      </c>
      <c r="J8" s="11">
        <v>0</v>
      </c>
      <c r="K8" s="11" t="s">
        <v>28</v>
      </c>
      <c r="L8" s="11">
        <v>0</v>
      </c>
      <c r="M8" s="11" t="s">
        <v>28</v>
      </c>
      <c r="N8" s="11">
        <v>829938000</v>
      </c>
    </row>
    <row r="9" spans="1:19" s="27" customFormat="1" ht="13.9" hidden="1" customHeight="1" x14ac:dyDescent="0.2">
      <c r="A9" s="35" t="s">
        <v>109</v>
      </c>
      <c r="B9" s="30" t="s">
        <v>28</v>
      </c>
      <c r="C9" s="11">
        <v>820</v>
      </c>
      <c r="D9" s="11">
        <v>166</v>
      </c>
      <c r="E9" s="11">
        <v>0</v>
      </c>
      <c r="F9" s="11">
        <v>59</v>
      </c>
      <c r="G9" s="11">
        <v>0</v>
      </c>
      <c r="H9" s="11">
        <v>971</v>
      </c>
      <c r="I9" s="11" t="s">
        <v>28</v>
      </c>
      <c r="J9" s="11">
        <v>0</v>
      </c>
      <c r="K9" s="11" t="s">
        <v>28</v>
      </c>
      <c r="L9" s="11">
        <v>0</v>
      </c>
      <c r="M9" s="11" t="s">
        <v>28</v>
      </c>
      <c r="N9" s="11">
        <v>93637500</v>
      </c>
    </row>
    <row r="10" spans="1:19" s="27" customFormat="1" ht="13.9" hidden="1" customHeight="1" x14ac:dyDescent="0.2">
      <c r="A10" s="35" t="s">
        <v>110</v>
      </c>
      <c r="B10" s="30" t="s">
        <v>28</v>
      </c>
      <c r="C10" s="11">
        <v>1754</v>
      </c>
      <c r="D10" s="11">
        <v>299</v>
      </c>
      <c r="E10" s="11">
        <v>20</v>
      </c>
      <c r="F10" s="11">
        <v>63</v>
      </c>
      <c r="G10" s="11">
        <v>1053</v>
      </c>
      <c r="H10" s="11">
        <v>2247</v>
      </c>
      <c r="I10" s="11" t="s">
        <v>28</v>
      </c>
      <c r="J10" s="11">
        <v>0</v>
      </c>
      <c r="K10" s="11" t="s">
        <v>28</v>
      </c>
      <c r="L10" s="11">
        <v>0</v>
      </c>
      <c r="M10" s="11" t="s">
        <v>28</v>
      </c>
      <c r="N10" s="11">
        <v>374207751</v>
      </c>
    </row>
    <row r="11" spans="1:19" s="27" customFormat="1" ht="13.9" hidden="1" customHeight="1" x14ac:dyDescent="0.2">
      <c r="A11" s="35" t="s">
        <v>111</v>
      </c>
      <c r="B11" s="30" t="s">
        <v>28</v>
      </c>
      <c r="C11" s="11">
        <v>627</v>
      </c>
      <c r="D11" s="11">
        <v>247</v>
      </c>
      <c r="E11" s="11">
        <v>2</v>
      </c>
      <c r="F11" s="11">
        <v>51</v>
      </c>
      <c r="G11" s="11">
        <v>559</v>
      </c>
      <c r="H11" s="11">
        <v>1050</v>
      </c>
      <c r="I11" s="11" t="s">
        <v>28</v>
      </c>
      <c r="J11" s="11">
        <v>0</v>
      </c>
      <c r="K11" s="11" t="s">
        <v>28</v>
      </c>
      <c r="L11" s="11">
        <v>0</v>
      </c>
      <c r="M11" s="11" t="s">
        <v>28</v>
      </c>
      <c r="N11" s="11">
        <v>295538889</v>
      </c>
    </row>
    <row r="12" spans="1:19" s="27" customFormat="1" ht="13.9" hidden="1" customHeight="1" x14ac:dyDescent="0.2">
      <c r="A12" s="35" t="s">
        <v>112</v>
      </c>
      <c r="B12" s="30" t="s">
        <v>28</v>
      </c>
      <c r="C12" s="11">
        <v>726</v>
      </c>
      <c r="D12" s="11">
        <v>231</v>
      </c>
      <c r="E12" s="11">
        <v>3</v>
      </c>
      <c r="F12" s="11">
        <v>62</v>
      </c>
      <c r="G12" s="11">
        <v>1787</v>
      </c>
      <c r="H12" s="11">
        <v>1633</v>
      </c>
      <c r="I12" s="11" t="s">
        <v>28</v>
      </c>
      <c r="J12" s="11">
        <v>0</v>
      </c>
      <c r="K12" s="11" t="s">
        <v>28</v>
      </c>
      <c r="L12" s="11">
        <v>0</v>
      </c>
      <c r="M12" s="11" t="s">
        <v>28</v>
      </c>
      <c r="N12" s="11">
        <v>212540621</v>
      </c>
    </row>
    <row r="13" spans="1:19" s="27" customFormat="1" ht="13.9" hidden="1" customHeight="1" x14ac:dyDescent="0.2">
      <c r="A13" s="35" t="s">
        <v>113</v>
      </c>
      <c r="B13" s="30" t="s">
        <v>28</v>
      </c>
      <c r="C13" s="11">
        <v>1074</v>
      </c>
      <c r="D13" s="11">
        <v>2580</v>
      </c>
      <c r="E13" s="11">
        <v>53</v>
      </c>
      <c r="F13" s="11">
        <v>744</v>
      </c>
      <c r="G13" s="11">
        <v>5759</v>
      </c>
      <c r="H13" s="11">
        <v>107237</v>
      </c>
      <c r="I13" s="11" t="s">
        <v>28</v>
      </c>
      <c r="J13" s="11">
        <v>0</v>
      </c>
      <c r="K13" s="11" t="s">
        <v>28</v>
      </c>
      <c r="L13" s="11">
        <v>0</v>
      </c>
      <c r="M13" s="11" t="s">
        <v>28</v>
      </c>
      <c r="N13" s="11">
        <v>29963121848</v>
      </c>
    </row>
    <row r="14" spans="1:19" s="27" customFormat="1" ht="13.9" hidden="1" customHeight="1" x14ac:dyDescent="0.2">
      <c r="A14" s="35" t="s">
        <v>114</v>
      </c>
      <c r="B14" s="30" t="s">
        <v>28</v>
      </c>
      <c r="C14" s="11">
        <v>993</v>
      </c>
      <c r="D14" s="11">
        <v>242</v>
      </c>
      <c r="E14" s="11">
        <v>2</v>
      </c>
      <c r="F14" s="11">
        <v>39</v>
      </c>
      <c r="G14" s="11">
        <v>13241</v>
      </c>
      <c r="H14" s="11">
        <v>2750</v>
      </c>
      <c r="I14" s="11" t="s">
        <v>28</v>
      </c>
      <c r="J14" s="11">
        <v>0</v>
      </c>
      <c r="K14" s="11" t="s">
        <v>28</v>
      </c>
      <c r="L14" s="11">
        <v>0</v>
      </c>
      <c r="M14" s="11" t="s">
        <v>28</v>
      </c>
      <c r="N14" s="11">
        <v>629455638</v>
      </c>
    </row>
    <row r="15" spans="1:19" s="41" customFormat="1" ht="13.9" hidden="1" customHeight="1" x14ac:dyDescent="0.2">
      <c r="A15" s="84" t="s">
        <v>194</v>
      </c>
      <c r="B15" s="42" t="s">
        <v>28</v>
      </c>
      <c r="C15" s="85">
        <v>1148</v>
      </c>
      <c r="D15" s="85">
        <v>318</v>
      </c>
      <c r="E15" s="85">
        <v>104</v>
      </c>
      <c r="F15" s="85">
        <v>43</v>
      </c>
      <c r="G15" s="85">
        <v>100</v>
      </c>
      <c r="H15" s="85">
        <v>2545</v>
      </c>
      <c r="I15" s="85" t="s">
        <v>28</v>
      </c>
      <c r="J15" s="85">
        <v>0</v>
      </c>
      <c r="K15" s="85" t="s">
        <v>28</v>
      </c>
      <c r="L15" s="85">
        <v>69189</v>
      </c>
      <c r="M15" s="85" t="s">
        <v>28</v>
      </c>
      <c r="N15" s="85">
        <v>968864488</v>
      </c>
    </row>
    <row r="16" spans="1:19" s="27" customFormat="1" ht="13.9" hidden="1" customHeight="1" x14ac:dyDescent="0.2">
      <c r="A16" s="31" t="s">
        <v>115</v>
      </c>
      <c r="B16" s="42" t="s">
        <v>28</v>
      </c>
      <c r="C16" s="85">
        <v>0</v>
      </c>
      <c r="D16" s="85">
        <v>32</v>
      </c>
      <c r="E16" s="85">
        <v>1</v>
      </c>
      <c r="F16" s="85">
        <v>3</v>
      </c>
      <c r="G16" s="85">
        <v>79</v>
      </c>
      <c r="H16" s="85">
        <v>150</v>
      </c>
      <c r="I16" s="85" t="s">
        <v>28</v>
      </c>
      <c r="J16" s="85">
        <v>0</v>
      </c>
      <c r="K16" s="85" t="s">
        <v>28</v>
      </c>
      <c r="L16" s="85">
        <v>92</v>
      </c>
      <c r="M16" s="85" t="s">
        <v>28</v>
      </c>
      <c r="N16" s="85">
        <v>14186250</v>
      </c>
    </row>
    <row r="17" spans="1:14" s="27" customFormat="1" ht="13.9" hidden="1" customHeight="1" x14ac:dyDescent="0.2">
      <c r="A17" s="31" t="s">
        <v>116</v>
      </c>
      <c r="B17" s="42" t="s">
        <v>28</v>
      </c>
      <c r="C17" s="85">
        <v>42</v>
      </c>
      <c r="D17" s="85">
        <v>34</v>
      </c>
      <c r="E17" s="85">
        <v>1</v>
      </c>
      <c r="F17" s="85">
        <v>6</v>
      </c>
      <c r="G17" s="85">
        <v>12</v>
      </c>
      <c r="H17" s="85">
        <v>155</v>
      </c>
      <c r="I17" s="85" t="s">
        <v>28</v>
      </c>
      <c r="J17" s="85">
        <v>0</v>
      </c>
      <c r="K17" s="85" t="s">
        <v>28</v>
      </c>
      <c r="L17" s="85">
        <v>82</v>
      </c>
      <c r="M17" s="85" t="s">
        <v>28</v>
      </c>
      <c r="N17" s="85">
        <v>17746107</v>
      </c>
    </row>
    <row r="18" spans="1:14" s="27" customFormat="1" ht="13.9" hidden="1" customHeight="1" x14ac:dyDescent="0.2">
      <c r="A18" s="31" t="s">
        <v>117</v>
      </c>
      <c r="B18" s="42" t="s">
        <v>28</v>
      </c>
      <c r="C18" s="85">
        <v>850</v>
      </c>
      <c r="D18" s="85">
        <v>167</v>
      </c>
      <c r="E18" s="85">
        <v>97</v>
      </c>
      <c r="F18" s="85">
        <v>7</v>
      </c>
      <c r="G18" s="85">
        <v>0</v>
      </c>
      <c r="H18" s="85">
        <v>1539</v>
      </c>
      <c r="I18" s="85" t="s">
        <v>28</v>
      </c>
      <c r="J18" s="85">
        <v>0</v>
      </c>
      <c r="K18" s="85" t="s">
        <v>28</v>
      </c>
      <c r="L18" s="85">
        <v>14257</v>
      </c>
      <c r="M18" s="85" t="s">
        <v>28</v>
      </c>
      <c r="N18" s="85">
        <v>205345150</v>
      </c>
    </row>
    <row r="19" spans="1:14" s="27" customFormat="1" ht="13.9" hidden="1" customHeight="1" x14ac:dyDescent="0.2">
      <c r="A19" s="31" t="s">
        <v>118</v>
      </c>
      <c r="B19" s="42" t="s">
        <v>28</v>
      </c>
      <c r="C19" s="85">
        <v>256</v>
      </c>
      <c r="D19" s="85">
        <v>85</v>
      </c>
      <c r="E19" s="85">
        <v>5</v>
      </c>
      <c r="F19" s="85">
        <v>27</v>
      </c>
      <c r="G19" s="85">
        <v>9</v>
      </c>
      <c r="H19" s="85">
        <v>701</v>
      </c>
      <c r="I19" s="85" t="s">
        <v>28</v>
      </c>
      <c r="J19" s="85">
        <v>0</v>
      </c>
      <c r="K19" s="85" t="s">
        <v>28</v>
      </c>
      <c r="L19" s="85">
        <v>54758</v>
      </c>
      <c r="M19" s="85" t="s">
        <v>28</v>
      </c>
      <c r="N19" s="85">
        <v>731586981</v>
      </c>
    </row>
    <row r="20" spans="1:14" s="27" customFormat="1" ht="13.9" hidden="1" customHeight="1" x14ac:dyDescent="0.2">
      <c r="A20" s="84" t="s">
        <v>195</v>
      </c>
      <c r="B20" s="42" t="s">
        <v>28</v>
      </c>
      <c r="C20" s="85">
        <v>1</v>
      </c>
      <c r="D20" s="85">
        <v>132</v>
      </c>
      <c r="E20" s="85">
        <v>0</v>
      </c>
      <c r="F20" s="85">
        <v>36</v>
      </c>
      <c r="G20" s="85">
        <v>45</v>
      </c>
      <c r="H20" s="85">
        <v>799</v>
      </c>
      <c r="I20" s="85" t="s">
        <v>28</v>
      </c>
      <c r="J20" s="85">
        <v>2479</v>
      </c>
      <c r="K20" s="85" t="s">
        <v>28</v>
      </c>
      <c r="L20" s="85">
        <v>5327</v>
      </c>
      <c r="M20" s="85" t="s">
        <v>28</v>
      </c>
      <c r="N20" s="85">
        <v>178999352</v>
      </c>
    </row>
    <row r="21" spans="1:14" s="27" customFormat="1" ht="13.9" hidden="1" customHeight="1" x14ac:dyDescent="0.2">
      <c r="A21" s="84" t="s">
        <v>115</v>
      </c>
      <c r="B21" s="42" t="s">
        <v>28</v>
      </c>
      <c r="C21" s="85">
        <v>0</v>
      </c>
      <c r="D21" s="85">
        <v>42</v>
      </c>
      <c r="E21" s="85">
        <v>0</v>
      </c>
      <c r="F21" s="85">
        <v>6</v>
      </c>
      <c r="G21" s="85">
        <v>0</v>
      </c>
      <c r="H21" s="85">
        <v>230</v>
      </c>
      <c r="I21" s="85" t="s">
        <v>28</v>
      </c>
      <c r="J21" s="85">
        <v>676</v>
      </c>
      <c r="K21" s="85" t="s">
        <v>28</v>
      </c>
      <c r="L21" s="85">
        <v>2591</v>
      </c>
      <c r="M21" s="85" t="s">
        <v>28</v>
      </c>
      <c r="N21" s="85">
        <v>69411352</v>
      </c>
    </row>
    <row r="22" spans="1:14" s="27" customFormat="1" ht="13.9" hidden="1" customHeight="1" x14ac:dyDescent="0.2">
      <c r="A22" s="84" t="s">
        <v>116</v>
      </c>
      <c r="B22" s="42" t="s">
        <v>28</v>
      </c>
      <c r="C22" s="85">
        <v>1</v>
      </c>
      <c r="D22" s="85">
        <v>47</v>
      </c>
      <c r="E22" s="85">
        <v>0</v>
      </c>
      <c r="F22" s="85">
        <v>15</v>
      </c>
      <c r="G22" s="85">
        <v>17</v>
      </c>
      <c r="H22" s="85">
        <v>172</v>
      </c>
      <c r="I22" s="85" t="s">
        <v>28</v>
      </c>
      <c r="J22" s="85">
        <v>541</v>
      </c>
      <c r="K22" s="85" t="s">
        <v>28</v>
      </c>
      <c r="L22" s="85">
        <v>2570</v>
      </c>
      <c r="M22" s="85" t="s">
        <v>28</v>
      </c>
      <c r="N22" s="85">
        <v>70136000</v>
      </c>
    </row>
    <row r="23" spans="1:14" s="27" customFormat="1" ht="13.9" hidden="1" customHeight="1" x14ac:dyDescent="0.2">
      <c r="A23" s="84" t="s">
        <v>117</v>
      </c>
      <c r="B23" s="42" t="s">
        <v>28</v>
      </c>
      <c r="C23" s="85">
        <v>0</v>
      </c>
      <c r="D23" s="85">
        <v>19</v>
      </c>
      <c r="E23" s="85">
        <v>0</v>
      </c>
      <c r="F23" s="85">
        <v>4</v>
      </c>
      <c r="G23" s="85">
        <v>17</v>
      </c>
      <c r="H23" s="85">
        <v>119</v>
      </c>
      <c r="I23" s="85" t="s">
        <v>28</v>
      </c>
      <c r="J23" s="85">
        <v>350</v>
      </c>
      <c r="K23" s="85" t="s">
        <v>28</v>
      </c>
      <c r="L23" s="85">
        <v>106</v>
      </c>
      <c r="M23" s="85" t="s">
        <v>28</v>
      </c>
      <c r="N23" s="85">
        <v>12112000</v>
      </c>
    </row>
    <row r="24" spans="1:14" s="27" customFormat="1" ht="13.9" hidden="1" customHeight="1" x14ac:dyDescent="0.2">
      <c r="A24" s="84" t="s">
        <v>118</v>
      </c>
      <c r="B24" s="42" t="s">
        <v>28</v>
      </c>
      <c r="C24" s="85">
        <v>0</v>
      </c>
      <c r="D24" s="85">
        <v>24</v>
      </c>
      <c r="E24" s="85">
        <v>0</v>
      </c>
      <c r="F24" s="85">
        <v>11</v>
      </c>
      <c r="G24" s="85">
        <v>11</v>
      </c>
      <c r="H24" s="85">
        <v>278</v>
      </c>
      <c r="I24" s="85" t="s">
        <v>28</v>
      </c>
      <c r="J24" s="85">
        <v>912</v>
      </c>
      <c r="K24" s="85" t="s">
        <v>28</v>
      </c>
      <c r="L24" s="85">
        <v>60</v>
      </c>
      <c r="M24" s="85" t="s">
        <v>28</v>
      </c>
      <c r="N24" s="85">
        <v>27340000</v>
      </c>
    </row>
    <row r="25" spans="1:14" s="27" customFormat="1" ht="13.9" hidden="1" customHeight="1" x14ac:dyDescent="0.2">
      <c r="A25" s="84" t="s">
        <v>196</v>
      </c>
      <c r="B25" s="42" t="s">
        <v>28</v>
      </c>
      <c r="C25" s="85">
        <v>43</v>
      </c>
      <c r="D25" s="85">
        <v>130</v>
      </c>
      <c r="E25" s="85">
        <v>0</v>
      </c>
      <c r="F25" s="85">
        <v>11</v>
      </c>
      <c r="G25" s="85">
        <v>251</v>
      </c>
      <c r="H25" s="85">
        <v>1095</v>
      </c>
      <c r="I25" s="85" t="s">
        <v>28</v>
      </c>
      <c r="J25" s="85">
        <v>3253</v>
      </c>
      <c r="K25" s="85" t="s">
        <v>28</v>
      </c>
      <c r="L25" s="85">
        <v>358</v>
      </c>
      <c r="M25" s="85" t="s">
        <v>28</v>
      </c>
      <c r="N25" s="85">
        <v>81288200</v>
      </c>
    </row>
    <row r="26" spans="1:14" s="27" customFormat="1" ht="13.9" hidden="1" customHeight="1" x14ac:dyDescent="0.2">
      <c r="A26" s="31" t="s">
        <v>115</v>
      </c>
      <c r="B26" s="42" t="s">
        <v>28</v>
      </c>
      <c r="C26" s="85">
        <v>6</v>
      </c>
      <c r="D26" s="85">
        <v>33</v>
      </c>
      <c r="E26" s="85">
        <v>0</v>
      </c>
      <c r="F26" s="85">
        <v>1</v>
      </c>
      <c r="G26" s="85">
        <v>9</v>
      </c>
      <c r="H26" s="85">
        <v>131</v>
      </c>
      <c r="I26" s="85" t="s">
        <v>28</v>
      </c>
      <c r="J26" s="85">
        <v>417</v>
      </c>
      <c r="K26" s="85" t="s">
        <v>28</v>
      </c>
      <c r="L26" s="85">
        <v>57</v>
      </c>
      <c r="M26" s="85" t="s">
        <v>28</v>
      </c>
      <c r="N26" s="85">
        <v>14747200</v>
      </c>
    </row>
    <row r="27" spans="1:14" s="27" customFormat="1" ht="13.9" hidden="1" customHeight="1" x14ac:dyDescent="0.2">
      <c r="A27" s="31" t="s">
        <v>116</v>
      </c>
      <c r="B27" s="42" t="s">
        <v>28</v>
      </c>
      <c r="C27" s="85">
        <v>0</v>
      </c>
      <c r="D27" s="85">
        <v>18</v>
      </c>
      <c r="E27" s="85">
        <v>0</v>
      </c>
      <c r="F27" s="85">
        <v>5</v>
      </c>
      <c r="G27" s="85">
        <v>7</v>
      </c>
      <c r="H27" s="85">
        <v>126</v>
      </c>
      <c r="I27" s="85" t="s">
        <v>28</v>
      </c>
      <c r="J27" s="85">
        <v>410</v>
      </c>
      <c r="K27" s="85" t="s">
        <v>28</v>
      </c>
      <c r="L27" s="85">
        <v>45</v>
      </c>
      <c r="M27" s="85" t="s">
        <v>28</v>
      </c>
      <c r="N27" s="85">
        <v>12070000</v>
      </c>
    </row>
    <row r="28" spans="1:14" s="27" customFormat="1" ht="13.9" hidden="1" customHeight="1" x14ac:dyDescent="0.2">
      <c r="A28" s="31" t="s">
        <v>117</v>
      </c>
      <c r="B28" s="42" t="s">
        <v>28</v>
      </c>
      <c r="C28" s="85">
        <v>20</v>
      </c>
      <c r="D28" s="85">
        <v>34</v>
      </c>
      <c r="E28" s="85">
        <v>0</v>
      </c>
      <c r="F28" s="85">
        <v>1</v>
      </c>
      <c r="G28" s="85">
        <v>0</v>
      </c>
      <c r="H28" s="85">
        <v>158</v>
      </c>
      <c r="I28" s="85" t="s">
        <v>28</v>
      </c>
      <c r="J28" s="85">
        <v>499</v>
      </c>
      <c r="K28" s="85" t="s">
        <v>28</v>
      </c>
      <c r="L28" s="85">
        <v>87</v>
      </c>
      <c r="M28" s="85" t="s">
        <v>28</v>
      </c>
      <c r="N28" s="85">
        <v>17598500</v>
      </c>
    </row>
    <row r="29" spans="1:14" s="27" customFormat="1" ht="13.9" hidden="1" customHeight="1" x14ac:dyDescent="0.2">
      <c r="A29" s="31" t="s">
        <v>118</v>
      </c>
      <c r="B29" s="42" t="s">
        <v>28</v>
      </c>
      <c r="C29" s="85">
        <v>17</v>
      </c>
      <c r="D29" s="85">
        <v>45</v>
      </c>
      <c r="E29" s="85">
        <v>0</v>
      </c>
      <c r="F29" s="85">
        <v>4</v>
      </c>
      <c r="G29" s="85">
        <v>235</v>
      </c>
      <c r="H29" s="85">
        <v>680</v>
      </c>
      <c r="I29" s="85" t="s">
        <v>28</v>
      </c>
      <c r="J29" s="85">
        <v>1927</v>
      </c>
      <c r="K29" s="85" t="s">
        <v>28</v>
      </c>
      <c r="L29" s="85">
        <v>169</v>
      </c>
      <c r="M29" s="85" t="s">
        <v>28</v>
      </c>
      <c r="N29" s="85">
        <v>36872500</v>
      </c>
    </row>
    <row r="30" spans="1:14" s="41" customFormat="1" ht="13.9" hidden="1" customHeight="1" x14ac:dyDescent="0.2">
      <c r="A30" s="84" t="s">
        <v>197</v>
      </c>
      <c r="B30" s="42" t="s">
        <v>28</v>
      </c>
      <c r="C30" s="85">
        <v>953</v>
      </c>
      <c r="D30" s="85">
        <v>162</v>
      </c>
      <c r="E30" s="85">
        <v>30</v>
      </c>
      <c r="F30" s="85">
        <v>22</v>
      </c>
      <c r="G30" s="85">
        <v>6815</v>
      </c>
      <c r="H30" s="85">
        <v>1433</v>
      </c>
      <c r="I30" s="85" t="s">
        <v>28</v>
      </c>
      <c r="J30" s="85">
        <v>3814</v>
      </c>
      <c r="K30" s="85" t="s">
        <v>28</v>
      </c>
      <c r="L30" s="85">
        <v>36826</v>
      </c>
      <c r="M30" s="85" t="s">
        <v>28</v>
      </c>
      <c r="N30" s="85">
        <v>662711598</v>
      </c>
    </row>
    <row r="31" spans="1:14" s="27" customFormat="1" ht="13.9" hidden="1" customHeight="1" x14ac:dyDescent="0.2">
      <c r="A31" s="31" t="s">
        <v>115</v>
      </c>
      <c r="B31" s="42" t="s">
        <v>28</v>
      </c>
      <c r="C31" s="85">
        <v>37</v>
      </c>
      <c r="D31" s="85">
        <v>27</v>
      </c>
      <c r="E31" s="85">
        <v>0</v>
      </c>
      <c r="F31" s="85">
        <v>4</v>
      </c>
      <c r="G31" s="85">
        <v>0</v>
      </c>
      <c r="H31" s="85">
        <v>168</v>
      </c>
      <c r="I31" s="85" t="s">
        <v>28</v>
      </c>
      <c r="J31" s="85">
        <v>453</v>
      </c>
      <c r="K31" s="85" t="s">
        <v>28</v>
      </c>
      <c r="L31" s="85">
        <v>75</v>
      </c>
      <c r="M31" s="85" t="s">
        <v>28</v>
      </c>
      <c r="N31" s="85">
        <v>15130313</v>
      </c>
    </row>
    <row r="32" spans="1:14" s="27" customFormat="1" ht="13.9" hidden="1" customHeight="1" x14ac:dyDescent="0.2">
      <c r="A32" s="31" t="s">
        <v>116</v>
      </c>
      <c r="B32" s="42" t="s">
        <v>28</v>
      </c>
      <c r="C32" s="85">
        <v>0</v>
      </c>
      <c r="D32" s="85">
        <v>36</v>
      </c>
      <c r="E32" s="85">
        <v>4</v>
      </c>
      <c r="F32" s="85">
        <v>12</v>
      </c>
      <c r="G32" s="85">
        <v>0</v>
      </c>
      <c r="H32" s="85">
        <v>133</v>
      </c>
      <c r="I32" s="85" t="s">
        <v>28</v>
      </c>
      <c r="J32" s="85">
        <v>416</v>
      </c>
      <c r="K32" s="85" t="s">
        <v>28</v>
      </c>
      <c r="L32" s="85">
        <v>52</v>
      </c>
      <c r="M32" s="85" t="s">
        <v>28</v>
      </c>
      <c r="N32" s="85">
        <v>17780000</v>
      </c>
    </row>
    <row r="33" spans="1:14" s="27" customFormat="1" ht="13.9" hidden="1" customHeight="1" x14ac:dyDescent="0.2">
      <c r="A33" s="31" t="s">
        <v>117</v>
      </c>
      <c r="B33" s="42" t="s">
        <v>28</v>
      </c>
      <c r="C33" s="85">
        <v>8</v>
      </c>
      <c r="D33" s="85">
        <v>36</v>
      </c>
      <c r="E33" s="85">
        <v>6</v>
      </c>
      <c r="F33" s="85">
        <v>3</v>
      </c>
      <c r="G33" s="85">
        <v>853</v>
      </c>
      <c r="H33" s="85">
        <v>484</v>
      </c>
      <c r="I33" s="85" t="s">
        <v>28</v>
      </c>
      <c r="J33" s="85">
        <v>949</v>
      </c>
      <c r="K33" s="85" t="s">
        <v>28</v>
      </c>
      <c r="L33" s="85">
        <v>1511</v>
      </c>
      <c r="M33" s="85" t="s">
        <v>28</v>
      </c>
      <c r="N33" s="85">
        <v>51762722</v>
      </c>
    </row>
    <row r="34" spans="1:14" s="27" customFormat="1" ht="13.9" hidden="1" customHeight="1" x14ac:dyDescent="0.2">
      <c r="A34" s="31" t="s">
        <v>118</v>
      </c>
      <c r="B34" s="42" t="s">
        <v>28</v>
      </c>
      <c r="C34" s="85">
        <v>908</v>
      </c>
      <c r="D34" s="85">
        <v>63</v>
      </c>
      <c r="E34" s="85">
        <v>20</v>
      </c>
      <c r="F34" s="85">
        <v>3</v>
      </c>
      <c r="G34" s="85">
        <v>5962</v>
      </c>
      <c r="H34" s="85">
        <v>648</v>
      </c>
      <c r="I34" s="85" t="s">
        <v>28</v>
      </c>
      <c r="J34" s="85">
        <v>1996</v>
      </c>
      <c r="K34" s="85" t="s">
        <v>28</v>
      </c>
      <c r="L34" s="85">
        <v>35188</v>
      </c>
      <c r="M34" s="85" t="s">
        <v>28</v>
      </c>
      <c r="N34" s="85">
        <v>578038563</v>
      </c>
    </row>
    <row r="35" spans="1:14" s="41" customFormat="1" ht="13.9" hidden="1" customHeight="1" x14ac:dyDescent="0.2">
      <c r="A35" s="84" t="s">
        <v>198</v>
      </c>
      <c r="B35" s="42" t="s">
        <v>28</v>
      </c>
      <c r="C35" s="85">
        <v>18647</v>
      </c>
      <c r="D35" s="85">
        <v>157</v>
      </c>
      <c r="E35" s="85">
        <v>9</v>
      </c>
      <c r="F35" s="85">
        <v>10</v>
      </c>
      <c r="G35" s="85">
        <v>0</v>
      </c>
      <c r="H35" s="85">
        <v>1201</v>
      </c>
      <c r="I35" s="85" t="s">
        <v>28</v>
      </c>
      <c r="J35" s="85">
        <v>3151</v>
      </c>
      <c r="K35" s="85" t="s">
        <v>28</v>
      </c>
      <c r="L35" s="85">
        <v>49281</v>
      </c>
      <c r="M35" s="85" t="s">
        <v>28</v>
      </c>
      <c r="N35" s="85">
        <v>547738500</v>
      </c>
    </row>
    <row r="36" spans="1:14" s="27" customFormat="1" ht="13.9" hidden="1" customHeight="1" x14ac:dyDescent="0.2">
      <c r="A36" s="31" t="s">
        <v>115</v>
      </c>
      <c r="B36" s="42" t="s">
        <v>28</v>
      </c>
      <c r="C36" s="85">
        <v>53</v>
      </c>
      <c r="D36" s="85">
        <v>42</v>
      </c>
      <c r="E36" s="85">
        <v>3</v>
      </c>
      <c r="F36" s="85">
        <v>3</v>
      </c>
      <c r="G36" s="85">
        <v>0</v>
      </c>
      <c r="H36" s="85">
        <v>122</v>
      </c>
      <c r="I36" s="85" t="s">
        <v>28</v>
      </c>
      <c r="J36" s="85">
        <v>398</v>
      </c>
      <c r="K36" s="85" t="s">
        <v>28</v>
      </c>
      <c r="L36" s="85">
        <v>54</v>
      </c>
      <c r="M36" s="85" t="s">
        <v>28</v>
      </c>
      <c r="N36" s="85">
        <v>17577500</v>
      </c>
    </row>
    <row r="37" spans="1:14" s="27" customFormat="1" ht="13.9" hidden="1" customHeight="1" x14ac:dyDescent="0.2">
      <c r="A37" s="31" t="s">
        <v>116</v>
      </c>
      <c r="B37" s="42" t="s">
        <v>28</v>
      </c>
      <c r="C37" s="85">
        <v>16095</v>
      </c>
      <c r="D37" s="85">
        <v>57</v>
      </c>
      <c r="E37" s="85">
        <v>3</v>
      </c>
      <c r="F37" s="85">
        <v>0</v>
      </c>
      <c r="G37" s="85">
        <v>0</v>
      </c>
      <c r="H37" s="85">
        <v>137</v>
      </c>
      <c r="I37" s="85" t="s">
        <v>28</v>
      </c>
      <c r="J37" s="85">
        <v>404</v>
      </c>
      <c r="K37" s="85" t="s">
        <v>28</v>
      </c>
      <c r="L37" s="85">
        <v>449</v>
      </c>
      <c r="M37" s="85" t="s">
        <v>28</v>
      </c>
      <c r="N37" s="85">
        <v>104027000</v>
      </c>
    </row>
    <row r="38" spans="1:14" s="27" customFormat="1" ht="13.9" hidden="1" customHeight="1" x14ac:dyDescent="0.2">
      <c r="A38" s="31" t="s">
        <v>117</v>
      </c>
      <c r="B38" s="42" t="s">
        <v>28</v>
      </c>
      <c r="C38" s="85">
        <v>1931</v>
      </c>
      <c r="D38" s="85">
        <v>38</v>
      </c>
      <c r="E38" s="85">
        <v>2</v>
      </c>
      <c r="F38" s="85">
        <v>2</v>
      </c>
      <c r="G38" s="85">
        <v>0</v>
      </c>
      <c r="H38" s="85">
        <v>487</v>
      </c>
      <c r="I38" s="85" t="s">
        <v>28</v>
      </c>
      <c r="J38" s="85">
        <v>1197</v>
      </c>
      <c r="K38" s="85" t="s">
        <v>28</v>
      </c>
      <c r="L38" s="85">
        <v>33721</v>
      </c>
      <c r="M38" s="85" t="s">
        <v>28</v>
      </c>
      <c r="N38" s="85">
        <v>228039000</v>
      </c>
    </row>
    <row r="39" spans="1:14" s="27" customFormat="1" ht="13.9" hidden="1" customHeight="1" x14ac:dyDescent="0.2">
      <c r="A39" s="31" t="s">
        <v>118</v>
      </c>
      <c r="B39" s="42" t="s">
        <v>28</v>
      </c>
      <c r="C39" s="85">
        <v>568</v>
      </c>
      <c r="D39" s="85">
        <v>20</v>
      </c>
      <c r="E39" s="85">
        <v>1</v>
      </c>
      <c r="F39" s="85">
        <v>5</v>
      </c>
      <c r="G39" s="85">
        <v>0</v>
      </c>
      <c r="H39" s="85">
        <v>455</v>
      </c>
      <c r="I39" s="85" t="s">
        <v>28</v>
      </c>
      <c r="J39" s="85">
        <v>1152</v>
      </c>
      <c r="K39" s="85" t="s">
        <v>28</v>
      </c>
      <c r="L39" s="85">
        <v>15057</v>
      </c>
      <c r="M39" s="85" t="s">
        <v>28</v>
      </c>
      <c r="N39" s="85">
        <v>198095000</v>
      </c>
    </row>
    <row r="40" spans="1:14" s="41" customFormat="1" ht="13.9" hidden="1" customHeight="1" x14ac:dyDescent="0.2">
      <c r="A40" s="84" t="s">
        <v>199</v>
      </c>
      <c r="B40" s="42" t="s">
        <v>28</v>
      </c>
      <c r="C40" s="85">
        <v>149</v>
      </c>
      <c r="D40" s="85">
        <v>115</v>
      </c>
      <c r="E40" s="85">
        <v>0</v>
      </c>
      <c r="F40" s="85">
        <v>9</v>
      </c>
      <c r="G40" s="85">
        <v>1107</v>
      </c>
      <c r="H40" s="85">
        <v>830</v>
      </c>
      <c r="I40" s="85" t="s">
        <v>28</v>
      </c>
      <c r="J40" s="85">
        <v>2412</v>
      </c>
      <c r="K40" s="85" t="s">
        <v>28</v>
      </c>
      <c r="L40" s="85">
        <v>5693</v>
      </c>
      <c r="M40" s="85" t="s">
        <v>28</v>
      </c>
      <c r="N40" s="85">
        <v>84219438</v>
      </c>
    </row>
    <row r="41" spans="1:14" s="27" customFormat="1" ht="13.9" hidden="1" customHeight="1" x14ac:dyDescent="0.2">
      <c r="A41" s="31" t="s">
        <v>115</v>
      </c>
      <c r="B41" s="42" t="s">
        <v>28</v>
      </c>
      <c r="C41" s="85">
        <v>31</v>
      </c>
      <c r="D41" s="85">
        <v>20</v>
      </c>
      <c r="E41" s="85">
        <v>0</v>
      </c>
      <c r="F41" s="85">
        <v>3</v>
      </c>
      <c r="G41" s="85">
        <v>0</v>
      </c>
      <c r="H41" s="85">
        <v>112</v>
      </c>
      <c r="I41" s="85" t="s">
        <v>28</v>
      </c>
      <c r="J41" s="85">
        <v>329</v>
      </c>
      <c r="K41" s="85" t="s">
        <v>28</v>
      </c>
      <c r="L41" s="85">
        <v>104</v>
      </c>
      <c r="M41" s="85" t="s">
        <v>28</v>
      </c>
      <c r="N41" s="85">
        <v>11843000</v>
      </c>
    </row>
    <row r="42" spans="1:14" s="27" customFormat="1" ht="13.9" hidden="1" customHeight="1" x14ac:dyDescent="0.2">
      <c r="A42" s="31" t="s">
        <v>116</v>
      </c>
      <c r="B42" s="42" t="s">
        <v>28</v>
      </c>
      <c r="C42" s="85">
        <v>10</v>
      </c>
      <c r="D42" s="85">
        <v>30</v>
      </c>
      <c r="E42" s="85">
        <v>0</v>
      </c>
      <c r="F42" s="85">
        <v>1</v>
      </c>
      <c r="G42" s="85">
        <v>200</v>
      </c>
      <c r="H42" s="85">
        <v>82</v>
      </c>
      <c r="I42" s="85" t="s">
        <v>28</v>
      </c>
      <c r="J42" s="85">
        <v>255</v>
      </c>
      <c r="K42" s="85" t="s">
        <v>28</v>
      </c>
      <c r="L42" s="85">
        <v>199</v>
      </c>
      <c r="M42" s="85" t="s">
        <v>28</v>
      </c>
      <c r="N42" s="85">
        <v>12461000</v>
      </c>
    </row>
    <row r="43" spans="1:14" s="27" customFormat="1" ht="13.9" hidden="1" customHeight="1" x14ac:dyDescent="0.2">
      <c r="A43" s="31" t="s">
        <v>117</v>
      </c>
      <c r="B43" s="42" t="s">
        <v>28</v>
      </c>
      <c r="C43" s="85">
        <v>56</v>
      </c>
      <c r="D43" s="85">
        <v>38</v>
      </c>
      <c r="E43" s="85">
        <v>0</v>
      </c>
      <c r="F43" s="85">
        <v>5</v>
      </c>
      <c r="G43" s="85">
        <v>901</v>
      </c>
      <c r="H43" s="85">
        <v>139</v>
      </c>
      <c r="I43" s="85" t="s">
        <v>28</v>
      </c>
      <c r="J43" s="85">
        <v>346</v>
      </c>
      <c r="K43" s="85" t="s">
        <v>28</v>
      </c>
      <c r="L43" s="85">
        <v>4013</v>
      </c>
      <c r="M43" s="85" t="s">
        <v>28</v>
      </c>
      <c r="N43" s="85">
        <v>38611978</v>
      </c>
    </row>
    <row r="44" spans="1:14" s="27" customFormat="1" ht="13.9" hidden="1" customHeight="1" x14ac:dyDescent="0.2">
      <c r="A44" s="31" t="s">
        <v>118</v>
      </c>
      <c r="B44" s="42" t="s">
        <v>28</v>
      </c>
      <c r="C44" s="85">
        <v>52</v>
      </c>
      <c r="D44" s="85">
        <v>27</v>
      </c>
      <c r="E44" s="85">
        <v>0</v>
      </c>
      <c r="F44" s="85">
        <v>0</v>
      </c>
      <c r="G44" s="85">
        <v>6</v>
      </c>
      <c r="H44" s="85">
        <v>497</v>
      </c>
      <c r="I44" s="85" t="s">
        <v>28</v>
      </c>
      <c r="J44" s="85">
        <v>1482</v>
      </c>
      <c r="K44" s="85" t="s">
        <v>28</v>
      </c>
      <c r="L44" s="85">
        <v>1377</v>
      </c>
      <c r="M44" s="85" t="s">
        <v>28</v>
      </c>
      <c r="N44" s="85">
        <v>21303460</v>
      </c>
    </row>
    <row r="45" spans="1:14" s="41" customFormat="1" ht="13.9" hidden="1" customHeight="1" x14ac:dyDescent="0.2">
      <c r="A45" s="84" t="s">
        <v>200</v>
      </c>
      <c r="B45" s="42" t="s">
        <v>28</v>
      </c>
      <c r="C45" s="85">
        <v>268</v>
      </c>
      <c r="D45" s="85">
        <v>102</v>
      </c>
      <c r="E45" s="85">
        <v>1</v>
      </c>
      <c r="F45" s="85">
        <v>10</v>
      </c>
      <c r="G45" s="85">
        <v>20</v>
      </c>
      <c r="H45" s="85">
        <v>679</v>
      </c>
      <c r="I45" s="85" t="s">
        <v>28</v>
      </c>
      <c r="J45" s="85">
        <v>1841</v>
      </c>
      <c r="K45" s="85" t="s">
        <v>28</v>
      </c>
      <c r="L45" s="85">
        <v>14765</v>
      </c>
      <c r="M45" s="85" t="s">
        <v>28</v>
      </c>
      <c r="N45" s="85">
        <v>132553485</v>
      </c>
    </row>
    <row r="46" spans="1:14" s="27" customFormat="1" ht="13.9" hidden="1" customHeight="1" x14ac:dyDescent="0.2">
      <c r="A46" s="31" t="s">
        <v>115</v>
      </c>
      <c r="B46" s="42" t="s">
        <v>28</v>
      </c>
      <c r="C46" s="85">
        <v>3</v>
      </c>
      <c r="D46" s="85">
        <v>17</v>
      </c>
      <c r="E46" s="85">
        <v>0</v>
      </c>
      <c r="F46" s="85">
        <v>6</v>
      </c>
      <c r="G46" s="85">
        <v>12</v>
      </c>
      <c r="H46" s="85">
        <v>185</v>
      </c>
      <c r="I46" s="85" t="s">
        <v>28</v>
      </c>
      <c r="J46" s="85">
        <v>535</v>
      </c>
      <c r="K46" s="85" t="s">
        <v>28</v>
      </c>
      <c r="L46" s="85">
        <v>66</v>
      </c>
      <c r="M46" s="85" t="s">
        <v>28</v>
      </c>
      <c r="N46" s="85">
        <v>15012500</v>
      </c>
    </row>
    <row r="47" spans="1:14" s="27" customFormat="1" ht="13.9" hidden="1" customHeight="1" x14ac:dyDescent="0.2">
      <c r="A47" s="31" t="s">
        <v>116</v>
      </c>
      <c r="B47" s="42" t="s">
        <v>28</v>
      </c>
      <c r="C47" s="85">
        <v>9</v>
      </c>
      <c r="D47" s="85">
        <v>17</v>
      </c>
      <c r="E47" s="85">
        <v>0</v>
      </c>
      <c r="F47" s="85">
        <v>0</v>
      </c>
      <c r="G47" s="85">
        <v>8</v>
      </c>
      <c r="H47" s="85">
        <v>92</v>
      </c>
      <c r="I47" s="85" t="s">
        <v>28</v>
      </c>
      <c r="J47" s="85">
        <v>255</v>
      </c>
      <c r="K47" s="85" t="s">
        <v>28</v>
      </c>
      <c r="L47" s="85">
        <v>121</v>
      </c>
      <c r="M47" s="85" t="s">
        <v>28</v>
      </c>
      <c r="N47" s="85">
        <v>9810000</v>
      </c>
    </row>
    <row r="48" spans="1:14" s="27" customFormat="1" ht="13.9" hidden="1" customHeight="1" x14ac:dyDescent="0.2">
      <c r="A48" s="31" t="s">
        <v>117</v>
      </c>
      <c r="B48" s="42" t="s">
        <v>28</v>
      </c>
      <c r="C48" s="85">
        <v>249</v>
      </c>
      <c r="D48" s="85">
        <v>25</v>
      </c>
      <c r="E48" s="85">
        <v>1</v>
      </c>
      <c r="F48" s="85">
        <v>2</v>
      </c>
      <c r="G48" s="85">
        <v>0</v>
      </c>
      <c r="H48" s="85">
        <v>187</v>
      </c>
      <c r="I48" s="85" t="s">
        <v>28</v>
      </c>
      <c r="J48" s="85">
        <v>485</v>
      </c>
      <c r="K48" s="85" t="s">
        <v>28</v>
      </c>
      <c r="L48" s="85">
        <v>4930</v>
      </c>
      <c r="M48" s="85" t="s">
        <v>28</v>
      </c>
      <c r="N48" s="85">
        <v>44735985</v>
      </c>
    </row>
    <row r="49" spans="1:14" s="27" customFormat="1" ht="13.9" hidden="1" customHeight="1" x14ac:dyDescent="0.2">
      <c r="A49" s="31" t="s">
        <v>118</v>
      </c>
      <c r="B49" s="42" t="s">
        <v>28</v>
      </c>
      <c r="C49" s="85">
        <v>7</v>
      </c>
      <c r="D49" s="85">
        <v>43</v>
      </c>
      <c r="E49" s="85">
        <v>0</v>
      </c>
      <c r="F49" s="85">
        <v>2</v>
      </c>
      <c r="G49" s="85">
        <v>0</v>
      </c>
      <c r="H49" s="85">
        <v>215</v>
      </c>
      <c r="I49" s="85" t="s">
        <v>28</v>
      </c>
      <c r="J49" s="85">
        <v>566</v>
      </c>
      <c r="K49" s="85" t="s">
        <v>28</v>
      </c>
      <c r="L49" s="85">
        <v>9648</v>
      </c>
      <c r="M49" s="85" t="s">
        <v>28</v>
      </c>
      <c r="N49" s="85">
        <v>62995000</v>
      </c>
    </row>
    <row r="50" spans="1:14" s="41" customFormat="1" ht="13.9" hidden="1" customHeight="1" x14ac:dyDescent="0.2">
      <c r="A50" s="84" t="s">
        <v>201</v>
      </c>
      <c r="B50" s="42" t="s">
        <v>28</v>
      </c>
      <c r="C50" s="85">
        <v>1036</v>
      </c>
      <c r="D50" s="85">
        <v>111</v>
      </c>
      <c r="E50" s="85">
        <v>13</v>
      </c>
      <c r="F50" s="85">
        <v>4</v>
      </c>
      <c r="G50" s="85">
        <v>768</v>
      </c>
      <c r="H50" s="85">
        <v>648</v>
      </c>
      <c r="I50" s="85" t="s">
        <v>28</v>
      </c>
      <c r="J50" s="85">
        <v>1724</v>
      </c>
      <c r="K50" s="85" t="s">
        <v>28</v>
      </c>
      <c r="L50" s="85">
        <v>17315</v>
      </c>
      <c r="M50" s="85" t="s">
        <v>28</v>
      </c>
      <c r="N50" s="85">
        <v>188700276</v>
      </c>
    </row>
    <row r="51" spans="1:14" s="27" customFormat="1" ht="13.9" hidden="1" customHeight="1" x14ac:dyDescent="0.2">
      <c r="A51" s="31" t="s">
        <v>115</v>
      </c>
      <c r="B51" s="42" t="s">
        <v>28</v>
      </c>
      <c r="C51" s="85">
        <v>63</v>
      </c>
      <c r="D51" s="85">
        <v>15</v>
      </c>
      <c r="E51" s="85">
        <v>0</v>
      </c>
      <c r="F51" s="85">
        <v>3</v>
      </c>
      <c r="G51" s="85">
        <v>88</v>
      </c>
      <c r="H51" s="85">
        <v>108</v>
      </c>
      <c r="I51" s="85" t="s">
        <v>28</v>
      </c>
      <c r="J51" s="85">
        <v>317</v>
      </c>
      <c r="K51" s="85" t="s">
        <v>28</v>
      </c>
      <c r="L51" s="85">
        <v>87</v>
      </c>
      <c r="M51" s="85" t="s">
        <v>28</v>
      </c>
      <c r="N51" s="85">
        <v>9926740</v>
      </c>
    </row>
    <row r="52" spans="1:14" s="27" customFormat="1" ht="13.9" hidden="1" customHeight="1" x14ac:dyDescent="0.2">
      <c r="A52" s="31" t="s">
        <v>116</v>
      </c>
      <c r="B52" s="42" t="s">
        <v>28</v>
      </c>
      <c r="C52" s="85">
        <v>0</v>
      </c>
      <c r="D52" s="85">
        <v>18</v>
      </c>
      <c r="E52" s="85">
        <v>0</v>
      </c>
      <c r="F52" s="85">
        <v>0</v>
      </c>
      <c r="G52" s="85">
        <v>0</v>
      </c>
      <c r="H52" s="85">
        <v>79</v>
      </c>
      <c r="I52" s="85" t="s">
        <v>28</v>
      </c>
      <c r="J52" s="85">
        <v>256</v>
      </c>
      <c r="K52" s="85" t="s">
        <v>28</v>
      </c>
      <c r="L52" s="85">
        <v>60</v>
      </c>
      <c r="M52" s="85" t="s">
        <v>28</v>
      </c>
      <c r="N52" s="85">
        <v>9370000</v>
      </c>
    </row>
    <row r="53" spans="1:14" s="27" customFormat="1" ht="13.9" hidden="1" customHeight="1" x14ac:dyDescent="0.2">
      <c r="A53" s="31" t="s">
        <v>117</v>
      </c>
      <c r="B53" s="42" t="s">
        <v>28</v>
      </c>
      <c r="C53" s="85">
        <v>968</v>
      </c>
      <c r="D53" s="85">
        <v>49</v>
      </c>
      <c r="E53" s="85">
        <v>6</v>
      </c>
      <c r="F53" s="85">
        <v>0</v>
      </c>
      <c r="G53" s="85">
        <v>0</v>
      </c>
      <c r="H53" s="85">
        <v>207</v>
      </c>
      <c r="I53" s="85" t="s">
        <v>28</v>
      </c>
      <c r="J53" s="85">
        <v>525</v>
      </c>
      <c r="K53" s="85" t="s">
        <v>28</v>
      </c>
      <c r="L53" s="85">
        <v>14427</v>
      </c>
      <c r="M53" s="85" t="s">
        <v>28</v>
      </c>
      <c r="N53" s="85">
        <v>124617000</v>
      </c>
    </row>
    <row r="54" spans="1:14" s="27" customFormat="1" ht="13.9" hidden="1" customHeight="1" x14ac:dyDescent="0.2">
      <c r="A54" s="31" t="s">
        <v>118</v>
      </c>
      <c r="B54" s="42" t="s">
        <v>28</v>
      </c>
      <c r="C54" s="85">
        <v>5</v>
      </c>
      <c r="D54" s="85">
        <v>29</v>
      </c>
      <c r="E54" s="85">
        <v>7</v>
      </c>
      <c r="F54" s="85">
        <v>1</v>
      </c>
      <c r="G54" s="85">
        <v>680</v>
      </c>
      <c r="H54" s="85">
        <v>254</v>
      </c>
      <c r="I54" s="85" t="s">
        <v>28</v>
      </c>
      <c r="J54" s="85">
        <v>626</v>
      </c>
      <c r="K54" s="85" t="s">
        <v>28</v>
      </c>
      <c r="L54" s="85">
        <v>2741</v>
      </c>
      <c r="M54" s="85" t="s">
        <v>28</v>
      </c>
      <c r="N54" s="85">
        <v>44786536</v>
      </c>
    </row>
    <row r="55" spans="1:14" s="41" customFormat="1" ht="13.9" hidden="1" customHeight="1" x14ac:dyDescent="0.2">
      <c r="A55" s="84" t="s">
        <v>202</v>
      </c>
      <c r="B55" s="42" t="s">
        <v>28</v>
      </c>
      <c r="C55" s="85">
        <v>7427</v>
      </c>
      <c r="D55" s="85">
        <v>286</v>
      </c>
      <c r="E55" s="85">
        <v>404</v>
      </c>
      <c r="F55" s="85">
        <v>10</v>
      </c>
      <c r="G55" s="85">
        <v>19642</v>
      </c>
      <c r="H55" s="85">
        <v>2098</v>
      </c>
      <c r="I55" s="85" t="s">
        <v>28</v>
      </c>
      <c r="J55" s="85">
        <v>5884</v>
      </c>
      <c r="K55" s="85" t="s">
        <v>28</v>
      </c>
      <c r="L55" s="85">
        <v>112261</v>
      </c>
      <c r="M55" s="85" t="s">
        <v>28</v>
      </c>
      <c r="N55" s="85">
        <v>821797601</v>
      </c>
    </row>
    <row r="56" spans="1:14" s="27" customFormat="1" ht="13.9" hidden="1" customHeight="1" x14ac:dyDescent="0.2">
      <c r="A56" s="31" t="s">
        <v>115</v>
      </c>
      <c r="B56" s="42" t="s">
        <v>28</v>
      </c>
      <c r="C56" s="85">
        <v>0</v>
      </c>
      <c r="D56" s="85">
        <v>22</v>
      </c>
      <c r="E56" s="85">
        <v>0</v>
      </c>
      <c r="F56" s="85">
        <v>0</v>
      </c>
      <c r="G56" s="85">
        <v>0</v>
      </c>
      <c r="H56" s="85">
        <v>97</v>
      </c>
      <c r="I56" s="85" t="s">
        <v>28</v>
      </c>
      <c r="J56" s="85">
        <v>260</v>
      </c>
      <c r="K56" s="85" t="s">
        <v>28</v>
      </c>
      <c r="L56" s="85">
        <v>67</v>
      </c>
      <c r="M56" s="85" t="s">
        <v>28</v>
      </c>
      <c r="N56" s="85">
        <v>10795000</v>
      </c>
    </row>
    <row r="57" spans="1:14" s="27" customFormat="1" ht="13.9" hidden="1" customHeight="1" x14ac:dyDescent="0.2">
      <c r="A57" s="31" t="s">
        <v>116</v>
      </c>
      <c r="B57" s="42" t="s">
        <v>28</v>
      </c>
      <c r="C57" s="85">
        <v>0</v>
      </c>
      <c r="D57" s="85">
        <v>16</v>
      </c>
      <c r="E57" s="85">
        <v>0</v>
      </c>
      <c r="F57" s="85">
        <v>1</v>
      </c>
      <c r="G57" s="85">
        <v>2</v>
      </c>
      <c r="H57" s="85">
        <v>81</v>
      </c>
      <c r="I57" s="85" t="s">
        <v>28</v>
      </c>
      <c r="J57" s="85">
        <v>283</v>
      </c>
      <c r="K57" s="85" t="s">
        <v>28</v>
      </c>
      <c r="L57" s="85">
        <v>60</v>
      </c>
      <c r="M57" s="85" t="s">
        <v>28</v>
      </c>
      <c r="N57" s="85">
        <v>9695000</v>
      </c>
    </row>
    <row r="58" spans="1:14" s="27" customFormat="1" ht="13.9" hidden="1" customHeight="1" x14ac:dyDescent="0.2">
      <c r="A58" s="31" t="s">
        <v>117</v>
      </c>
      <c r="B58" s="42" t="s">
        <v>28</v>
      </c>
      <c r="C58" s="85">
        <v>5918</v>
      </c>
      <c r="D58" s="85">
        <v>214</v>
      </c>
      <c r="E58" s="85">
        <v>398</v>
      </c>
      <c r="F58" s="85">
        <v>5</v>
      </c>
      <c r="G58" s="85">
        <v>19640</v>
      </c>
      <c r="H58" s="85">
        <v>1352</v>
      </c>
      <c r="I58" s="85" t="s">
        <v>28</v>
      </c>
      <c r="J58" s="85">
        <v>3650</v>
      </c>
      <c r="K58" s="85" t="s">
        <v>28</v>
      </c>
      <c r="L58" s="85">
        <v>111999</v>
      </c>
      <c r="M58" s="85" t="s">
        <v>28</v>
      </c>
      <c r="N58" s="85">
        <v>758017601</v>
      </c>
    </row>
    <row r="59" spans="1:14" s="27" customFormat="1" ht="13.9" hidden="1" customHeight="1" x14ac:dyDescent="0.2">
      <c r="A59" s="31" t="s">
        <v>118</v>
      </c>
      <c r="B59" s="42" t="s">
        <v>28</v>
      </c>
      <c r="C59" s="85">
        <v>1509</v>
      </c>
      <c r="D59" s="85">
        <v>34</v>
      </c>
      <c r="E59" s="85">
        <v>6</v>
      </c>
      <c r="F59" s="85">
        <v>4</v>
      </c>
      <c r="G59" s="85">
        <v>0</v>
      </c>
      <c r="H59" s="85">
        <v>568</v>
      </c>
      <c r="I59" s="85" t="s">
        <v>28</v>
      </c>
      <c r="J59" s="85">
        <v>1691</v>
      </c>
      <c r="K59" s="85" t="s">
        <v>28</v>
      </c>
      <c r="L59" s="85">
        <v>135</v>
      </c>
      <c r="M59" s="85" t="s">
        <v>28</v>
      </c>
      <c r="N59" s="85">
        <v>43290000</v>
      </c>
    </row>
    <row r="60" spans="1:14" s="41" customFormat="1" ht="13.9" hidden="1" customHeight="1" x14ac:dyDescent="0.2">
      <c r="A60" s="84" t="s">
        <v>203</v>
      </c>
      <c r="B60" s="42" t="s">
        <v>28</v>
      </c>
      <c r="C60" s="85">
        <v>4342</v>
      </c>
      <c r="D60" s="85">
        <v>61</v>
      </c>
      <c r="E60" s="85">
        <v>0</v>
      </c>
      <c r="F60" s="85">
        <v>2</v>
      </c>
      <c r="G60" s="85">
        <v>16250</v>
      </c>
      <c r="H60" s="85">
        <v>888</v>
      </c>
      <c r="I60" s="85" t="s">
        <v>28</v>
      </c>
      <c r="J60" s="85">
        <v>2355</v>
      </c>
      <c r="K60" s="85" t="s">
        <v>28</v>
      </c>
      <c r="L60" s="85">
        <v>54759</v>
      </c>
      <c r="M60" s="85" t="s">
        <v>28</v>
      </c>
      <c r="N60" s="85">
        <v>792256996</v>
      </c>
    </row>
    <row r="61" spans="1:14" s="27" customFormat="1" ht="13.9" hidden="1" customHeight="1" x14ac:dyDescent="0.2">
      <c r="A61" s="31" t="s">
        <v>115</v>
      </c>
      <c r="B61" s="42" t="s">
        <v>28</v>
      </c>
      <c r="C61" s="85">
        <v>21</v>
      </c>
      <c r="D61" s="85">
        <v>15</v>
      </c>
      <c r="E61" s="85">
        <v>0</v>
      </c>
      <c r="F61" s="85">
        <v>0</v>
      </c>
      <c r="G61" s="85">
        <v>0</v>
      </c>
      <c r="H61" s="85">
        <v>305</v>
      </c>
      <c r="I61" s="85" t="s">
        <v>28</v>
      </c>
      <c r="J61" s="85">
        <v>798</v>
      </c>
      <c r="K61" s="85" t="s">
        <v>28</v>
      </c>
      <c r="L61" s="85">
        <v>65</v>
      </c>
      <c r="M61" s="85" t="s">
        <v>28</v>
      </c>
      <c r="N61" s="85">
        <v>19450000</v>
      </c>
    </row>
    <row r="62" spans="1:14" s="27" customFormat="1" ht="13.9" hidden="1" customHeight="1" x14ac:dyDescent="0.2">
      <c r="A62" s="31" t="s">
        <v>116</v>
      </c>
      <c r="B62" s="42" t="s">
        <v>28</v>
      </c>
      <c r="C62" s="85">
        <v>0</v>
      </c>
      <c r="D62" s="85">
        <v>20</v>
      </c>
      <c r="E62" s="85">
        <v>0</v>
      </c>
      <c r="F62" s="85">
        <v>1</v>
      </c>
      <c r="G62" s="85">
        <v>0</v>
      </c>
      <c r="H62" s="85">
        <v>146</v>
      </c>
      <c r="I62" s="85" t="s">
        <v>28</v>
      </c>
      <c r="J62" s="85">
        <v>433</v>
      </c>
      <c r="K62" s="85" t="s">
        <v>28</v>
      </c>
      <c r="L62" s="85">
        <v>97</v>
      </c>
      <c r="M62" s="85" t="s">
        <v>28</v>
      </c>
      <c r="N62" s="85">
        <v>13465000</v>
      </c>
    </row>
    <row r="63" spans="1:14" s="27" customFormat="1" ht="13.9" hidden="1" customHeight="1" x14ac:dyDescent="0.2">
      <c r="A63" s="31" t="s">
        <v>117</v>
      </c>
      <c r="B63" s="42" t="s">
        <v>28</v>
      </c>
      <c r="C63" s="85">
        <v>2965</v>
      </c>
      <c r="D63" s="85">
        <v>20</v>
      </c>
      <c r="E63" s="85">
        <v>0</v>
      </c>
      <c r="F63" s="85">
        <v>1</v>
      </c>
      <c r="G63" s="85">
        <v>16250</v>
      </c>
      <c r="H63" s="85">
        <v>228</v>
      </c>
      <c r="I63" s="85" t="s">
        <v>28</v>
      </c>
      <c r="J63" s="85">
        <v>544</v>
      </c>
      <c r="K63" s="85" t="s">
        <v>28</v>
      </c>
      <c r="L63" s="85">
        <v>40357</v>
      </c>
      <c r="M63" s="85" t="s">
        <v>28</v>
      </c>
      <c r="N63" s="85">
        <v>601075000</v>
      </c>
    </row>
    <row r="64" spans="1:14" s="27" customFormat="1" ht="13.9" hidden="1" customHeight="1" x14ac:dyDescent="0.2">
      <c r="A64" s="31" t="s">
        <v>118</v>
      </c>
      <c r="B64" s="42" t="s">
        <v>28</v>
      </c>
      <c r="C64" s="85">
        <v>1356</v>
      </c>
      <c r="D64" s="85">
        <v>6</v>
      </c>
      <c r="E64" s="85">
        <v>0</v>
      </c>
      <c r="F64" s="85">
        <v>0</v>
      </c>
      <c r="G64" s="85">
        <v>0</v>
      </c>
      <c r="H64" s="85">
        <v>209</v>
      </c>
      <c r="I64" s="85" t="s">
        <v>28</v>
      </c>
      <c r="J64" s="85">
        <v>580</v>
      </c>
      <c r="K64" s="85" t="s">
        <v>28</v>
      </c>
      <c r="L64" s="85">
        <v>14240</v>
      </c>
      <c r="M64" s="85" t="s">
        <v>28</v>
      </c>
      <c r="N64" s="85">
        <v>158266996</v>
      </c>
    </row>
    <row r="65" spans="1:14" s="41" customFormat="1" ht="13.9" hidden="1" customHeight="1" x14ac:dyDescent="0.2">
      <c r="A65" s="84" t="s">
        <v>204</v>
      </c>
      <c r="B65" s="86">
        <v>26</v>
      </c>
      <c r="C65" s="85">
        <v>939</v>
      </c>
      <c r="D65" s="85">
        <v>73</v>
      </c>
      <c r="E65" s="85">
        <v>1</v>
      </c>
      <c r="F65" s="85">
        <v>12</v>
      </c>
      <c r="G65" s="85">
        <v>33</v>
      </c>
      <c r="H65" s="85">
        <v>407</v>
      </c>
      <c r="I65" s="85" t="s">
        <v>28</v>
      </c>
      <c r="J65" s="85">
        <v>1145</v>
      </c>
      <c r="K65" s="85" t="s">
        <v>28</v>
      </c>
      <c r="L65" s="85">
        <v>836</v>
      </c>
      <c r="M65" s="85" t="s">
        <v>28</v>
      </c>
      <c r="N65" s="85">
        <v>46722902</v>
      </c>
    </row>
    <row r="66" spans="1:14" s="27" customFormat="1" ht="13.9" hidden="1" customHeight="1" x14ac:dyDescent="0.2">
      <c r="A66" s="31" t="s">
        <v>115</v>
      </c>
      <c r="B66" s="86">
        <v>2</v>
      </c>
      <c r="C66" s="85">
        <v>20</v>
      </c>
      <c r="D66" s="85">
        <v>27</v>
      </c>
      <c r="E66" s="85">
        <v>0</v>
      </c>
      <c r="F66" s="85">
        <v>1</v>
      </c>
      <c r="G66" s="85">
        <v>0</v>
      </c>
      <c r="H66" s="85">
        <v>100</v>
      </c>
      <c r="I66" s="85" t="s">
        <v>28</v>
      </c>
      <c r="J66" s="85">
        <v>283</v>
      </c>
      <c r="K66" s="85" t="s">
        <v>28</v>
      </c>
      <c r="L66" s="85">
        <v>57</v>
      </c>
      <c r="M66" s="85" t="s">
        <v>28</v>
      </c>
      <c r="N66" s="85">
        <v>11610000</v>
      </c>
    </row>
    <row r="67" spans="1:14" s="27" customFormat="1" ht="13.9" hidden="1" customHeight="1" x14ac:dyDescent="0.2">
      <c r="A67" s="31" t="s">
        <v>116</v>
      </c>
      <c r="B67" s="86">
        <v>1</v>
      </c>
      <c r="C67" s="85">
        <v>15</v>
      </c>
      <c r="D67" s="85">
        <v>15</v>
      </c>
      <c r="E67" s="85">
        <v>0</v>
      </c>
      <c r="F67" s="85">
        <v>3</v>
      </c>
      <c r="G67" s="85">
        <v>0</v>
      </c>
      <c r="H67" s="85">
        <v>137</v>
      </c>
      <c r="I67" s="85" t="s">
        <v>28</v>
      </c>
      <c r="J67" s="85">
        <v>385</v>
      </c>
      <c r="K67" s="85" t="s">
        <v>28</v>
      </c>
      <c r="L67" s="85">
        <v>57</v>
      </c>
      <c r="M67" s="85" t="s">
        <v>28</v>
      </c>
      <c r="N67" s="85">
        <v>11535000</v>
      </c>
    </row>
    <row r="68" spans="1:14" s="27" customFormat="1" ht="13.9" hidden="1" customHeight="1" x14ac:dyDescent="0.2">
      <c r="A68" s="31" t="s">
        <v>117</v>
      </c>
      <c r="B68" s="86">
        <v>22</v>
      </c>
      <c r="C68" s="85">
        <v>901</v>
      </c>
      <c r="D68" s="85">
        <v>15</v>
      </c>
      <c r="E68" s="85">
        <v>1</v>
      </c>
      <c r="F68" s="85">
        <v>1</v>
      </c>
      <c r="G68" s="85">
        <v>33</v>
      </c>
      <c r="H68" s="85">
        <v>92</v>
      </c>
      <c r="I68" s="85" t="s">
        <v>28</v>
      </c>
      <c r="J68" s="85">
        <v>256</v>
      </c>
      <c r="K68" s="85" t="s">
        <v>28</v>
      </c>
      <c r="L68" s="85">
        <v>632</v>
      </c>
      <c r="M68" s="85" t="s">
        <v>28</v>
      </c>
      <c r="N68" s="85">
        <v>13913312</v>
      </c>
    </row>
    <row r="69" spans="1:14" s="27" customFormat="1" ht="13.9" hidden="1" customHeight="1" x14ac:dyDescent="0.2">
      <c r="A69" s="31" t="s">
        <v>118</v>
      </c>
      <c r="B69" s="86">
        <v>1</v>
      </c>
      <c r="C69" s="85">
        <v>3</v>
      </c>
      <c r="D69" s="85">
        <v>16</v>
      </c>
      <c r="E69" s="85">
        <v>0</v>
      </c>
      <c r="F69" s="85">
        <v>7</v>
      </c>
      <c r="G69" s="85">
        <v>0</v>
      </c>
      <c r="H69" s="85">
        <v>78</v>
      </c>
      <c r="I69" s="85" t="s">
        <v>28</v>
      </c>
      <c r="J69" s="85">
        <v>221</v>
      </c>
      <c r="K69" s="85" t="s">
        <v>28</v>
      </c>
      <c r="L69" s="85">
        <v>90</v>
      </c>
      <c r="M69" s="85" t="s">
        <v>28</v>
      </c>
      <c r="N69" s="85">
        <v>9664590</v>
      </c>
    </row>
    <row r="70" spans="1:14" s="41" customFormat="1" ht="13.9" hidden="1" customHeight="1" x14ac:dyDescent="0.2">
      <c r="A70" s="84" t="s">
        <v>205</v>
      </c>
      <c r="B70" s="86">
        <v>112</v>
      </c>
      <c r="C70" s="85">
        <v>4594</v>
      </c>
      <c r="D70" s="85">
        <v>115</v>
      </c>
      <c r="E70" s="85">
        <v>0</v>
      </c>
      <c r="F70" s="85">
        <v>2</v>
      </c>
      <c r="G70" s="85">
        <v>36</v>
      </c>
      <c r="H70" s="85">
        <v>533</v>
      </c>
      <c r="I70" s="85">
        <v>106</v>
      </c>
      <c r="J70" s="85">
        <v>1533</v>
      </c>
      <c r="K70" s="85">
        <v>338</v>
      </c>
      <c r="L70" s="85">
        <v>8308</v>
      </c>
      <c r="M70" s="85">
        <v>261</v>
      </c>
      <c r="N70" s="85">
        <v>173625676</v>
      </c>
    </row>
    <row r="71" spans="1:14" s="27" customFormat="1" ht="13.9" hidden="1" customHeight="1" x14ac:dyDescent="0.2">
      <c r="A71" s="31" t="s">
        <v>115</v>
      </c>
      <c r="B71" s="86">
        <v>2</v>
      </c>
      <c r="C71" s="85">
        <v>9</v>
      </c>
      <c r="D71" s="85">
        <v>22</v>
      </c>
      <c r="E71" s="85">
        <v>0</v>
      </c>
      <c r="F71" s="85">
        <v>0</v>
      </c>
      <c r="G71" s="85">
        <v>0</v>
      </c>
      <c r="H71" s="85">
        <v>84</v>
      </c>
      <c r="I71" s="85">
        <v>2</v>
      </c>
      <c r="J71" s="85">
        <v>246</v>
      </c>
      <c r="K71" s="85">
        <v>6</v>
      </c>
      <c r="L71" s="85">
        <v>74</v>
      </c>
      <c r="M71" s="85">
        <v>2</v>
      </c>
      <c r="N71" s="85">
        <v>11078690</v>
      </c>
    </row>
    <row r="72" spans="1:14" s="27" customFormat="1" ht="13.9" hidden="1" customHeight="1" x14ac:dyDescent="0.2">
      <c r="A72" s="31" t="s">
        <v>116</v>
      </c>
      <c r="B72" s="86">
        <v>40</v>
      </c>
      <c r="C72" s="85">
        <v>1719</v>
      </c>
      <c r="D72" s="85">
        <v>34</v>
      </c>
      <c r="E72" s="85">
        <v>0</v>
      </c>
      <c r="F72" s="85">
        <v>1</v>
      </c>
      <c r="G72" s="85">
        <v>0</v>
      </c>
      <c r="H72" s="85">
        <v>57</v>
      </c>
      <c r="I72" s="85">
        <v>4</v>
      </c>
      <c r="J72" s="85">
        <v>162</v>
      </c>
      <c r="K72" s="85">
        <v>17</v>
      </c>
      <c r="L72" s="85">
        <v>598</v>
      </c>
      <c r="M72" s="85">
        <v>0</v>
      </c>
      <c r="N72" s="85">
        <v>15125563</v>
      </c>
    </row>
    <row r="73" spans="1:14" s="27" customFormat="1" ht="13.9" hidden="1" customHeight="1" x14ac:dyDescent="0.2">
      <c r="A73" s="31" t="s">
        <v>117</v>
      </c>
      <c r="B73" s="86">
        <v>63</v>
      </c>
      <c r="C73" s="85">
        <v>2647</v>
      </c>
      <c r="D73" s="85">
        <v>25</v>
      </c>
      <c r="E73" s="85">
        <v>0</v>
      </c>
      <c r="F73" s="85">
        <v>0</v>
      </c>
      <c r="G73" s="85">
        <v>35</v>
      </c>
      <c r="H73" s="85">
        <v>156</v>
      </c>
      <c r="I73" s="85">
        <v>54</v>
      </c>
      <c r="J73" s="85">
        <v>501</v>
      </c>
      <c r="K73" s="85">
        <v>205</v>
      </c>
      <c r="L73" s="85">
        <v>5746</v>
      </c>
      <c r="M73" s="85">
        <v>209</v>
      </c>
      <c r="N73" s="85">
        <v>80366423</v>
      </c>
    </row>
    <row r="74" spans="1:14" s="27" customFormat="1" ht="13.9" hidden="1" customHeight="1" x14ac:dyDescent="0.2">
      <c r="A74" s="31" t="s">
        <v>118</v>
      </c>
      <c r="B74" s="42">
        <v>7</v>
      </c>
      <c r="C74" s="85">
        <v>219</v>
      </c>
      <c r="D74" s="85">
        <v>34</v>
      </c>
      <c r="E74" s="85">
        <v>0</v>
      </c>
      <c r="F74" s="85">
        <v>1</v>
      </c>
      <c r="G74" s="85">
        <v>1</v>
      </c>
      <c r="H74" s="85">
        <v>236</v>
      </c>
      <c r="I74" s="85">
        <v>46</v>
      </c>
      <c r="J74" s="85">
        <v>624</v>
      </c>
      <c r="K74" s="85">
        <v>110</v>
      </c>
      <c r="L74" s="85">
        <v>1890</v>
      </c>
      <c r="M74" s="85">
        <v>50</v>
      </c>
      <c r="N74" s="85">
        <v>67055000</v>
      </c>
    </row>
    <row r="75" spans="1:14" s="41" customFormat="1" ht="13.9" hidden="1" customHeight="1" x14ac:dyDescent="0.2">
      <c r="A75" s="84" t="s">
        <v>206</v>
      </c>
      <c r="B75" s="86">
        <v>288</v>
      </c>
      <c r="C75" s="85">
        <v>7177</v>
      </c>
      <c r="D75" s="85">
        <v>84</v>
      </c>
      <c r="E75" s="85">
        <v>0</v>
      </c>
      <c r="F75" s="85">
        <v>13</v>
      </c>
      <c r="G75" s="85">
        <v>7</v>
      </c>
      <c r="H75" s="85">
        <v>475</v>
      </c>
      <c r="I75" s="85">
        <v>42</v>
      </c>
      <c r="J75" s="85">
        <v>1274</v>
      </c>
      <c r="K75" s="85">
        <v>108</v>
      </c>
      <c r="L75" s="85">
        <v>4862</v>
      </c>
      <c r="M75" s="85">
        <v>88</v>
      </c>
      <c r="N75" s="85">
        <v>88534273</v>
      </c>
    </row>
    <row r="76" spans="1:14" s="27" customFormat="1" ht="13.9" hidden="1" customHeight="1" x14ac:dyDescent="0.2">
      <c r="A76" s="31" t="s">
        <v>115</v>
      </c>
      <c r="B76" s="86">
        <v>1</v>
      </c>
      <c r="C76" s="85">
        <v>5</v>
      </c>
      <c r="D76" s="85">
        <v>23</v>
      </c>
      <c r="E76" s="85">
        <v>0</v>
      </c>
      <c r="F76" s="85">
        <v>1</v>
      </c>
      <c r="G76" s="85">
        <v>0</v>
      </c>
      <c r="H76" s="85">
        <v>78</v>
      </c>
      <c r="I76" s="85">
        <v>7</v>
      </c>
      <c r="J76" s="85">
        <v>211</v>
      </c>
      <c r="K76" s="85">
        <v>19</v>
      </c>
      <c r="L76" s="85">
        <v>110</v>
      </c>
      <c r="M76" s="85">
        <v>2</v>
      </c>
      <c r="N76" s="85">
        <v>10165250</v>
      </c>
    </row>
    <row r="77" spans="1:14" s="27" customFormat="1" ht="13.9" hidden="1" customHeight="1" x14ac:dyDescent="0.2">
      <c r="A77" s="32" t="s">
        <v>116</v>
      </c>
      <c r="B77" s="86">
        <v>6</v>
      </c>
      <c r="C77" s="85">
        <v>36</v>
      </c>
      <c r="D77" s="85">
        <v>19</v>
      </c>
      <c r="E77" s="85">
        <v>0</v>
      </c>
      <c r="F77" s="85">
        <v>5</v>
      </c>
      <c r="G77" s="85">
        <v>0</v>
      </c>
      <c r="H77" s="85">
        <v>79</v>
      </c>
      <c r="I77" s="85">
        <v>6</v>
      </c>
      <c r="J77" s="85">
        <v>204</v>
      </c>
      <c r="K77" s="85">
        <v>19</v>
      </c>
      <c r="L77" s="85">
        <v>39</v>
      </c>
      <c r="M77" s="85">
        <v>5</v>
      </c>
      <c r="N77" s="85">
        <v>9698000</v>
      </c>
    </row>
    <row r="78" spans="1:14" s="27" customFormat="1" ht="13.9" hidden="1" customHeight="1" x14ac:dyDescent="0.2">
      <c r="A78" s="31" t="s">
        <v>117</v>
      </c>
      <c r="B78" s="86">
        <v>263</v>
      </c>
      <c r="C78" s="85">
        <v>6688</v>
      </c>
      <c r="D78" s="85">
        <v>14</v>
      </c>
      <c r="E78" s="85">
        <v>0</v>
      </c>
      <c r="F78" s="85">
        <v>6</v>
      </c>
      <c r="G78" s="85">
        <v>7</v>
      </c>
      <c r="H78" s="85">
        <v>194</v>
      </c>
      <c r="I78" s="85">
        <v>20</v>
      </c>
      <c r="J78" s="85">
        <v>529</v>
      </c>
      <c r="K78" s="85">
        <v>54</v>
      </c>
      <c r="L78" s="85">
        <v>1756</v>
      </c>
      <c r="M78" s="85">
        <v>36</v>
      </c>
      <c r="N78" s="85">
        <v>28624693</v>
      </c>
    </row>
    <row r="79" spans="1:14" s="27" customFormat="1" ht="13.9" hidden="1" customHeight="1" x14ac:dyDescent="0.2">
      <c r="A79" s="31" t="s">
        <v>118</v>
      </c>
      <c r="B79" s="86">
        <v>18</v>
      </c>
      <c r="C79" s="85">
        <v>448</v>
      </c>
      <c r="D79" s="85">
        <v>28</v>
      </c>
      <c r="E79" s="85">
        <v>0</v>
      </c>
      <c r="F79" s="85">
        <v>1</v>
      </c>
      <c r="G79" s="85">
        <v>0</v>
      </c>
      <c r="H79" s="85">
        <v>124</v>
      </c>
      <c r="I79" s="85">
        <v>9</v>
      </c>
      <c r="J79" s="85">
        <v>330</v>
      </c>
      <c r="K79" s="85">
        <v>16</v>
      </c>
      <c r="L79" s="85">
        <v>2957</v>
      </c>
      <c r="M79" s="85">
        <v>45</v>
      </c>
      <c r="N79" s="85">
        <v>40046330</v>
      </c>
    </row>
    <row r="80" spans="1:14" s="41" customFormat="1" ht="13.9" hidden="1" customHeight="1" x14ac:dyDescent="0.2">
      <c r="A80" s="84" t="s">
        <v>207</v>
      </c>
      <c r="B80" s="86">
        <v>100</v>
      </c>
      <c r="C80" s="85">
        <v>3529</v>
      </c>
      <c r="D80" s="85">
        <v>98</v>
      </c>
      <c r="E80" s="85">
        <v>1</v>
      </c>
      <c r="F80" s="85">
        <v>7</v>
      </c>
      <c r="G80" s="85">
        <v>7</v>
      </c>
      <c r="H80" s="85">
        <v>351</v>
      </c>
      <c r="I80" s="85">
        <v>26</v>
      </c>
      <c r="J80" s="85">
        <v>984</v>
      </c>
      <c r="K80" s="85">
        <v>80</v>
      </c>
      <c r="L80" s="85">
        <v>344</v>
      </c>
      <c r="M80" s="85">
        <v>5</v>
      </c>
      <c r="N80" s="85">
        <v>48160640</v>
      </c>
    </row>
    <row r="81" spans="1:14" s="41" customFormat="1" ht="13.9" hidden="1" customHeight="1" x14ac:dyDescent="0.2">
      <c r="A81" s="31" t="s">
        <v>208</v>
      </c>
      <c r="B81" s="86">
        <v>6</v>
      </c>
      <c r="C81" s="85">
        <v>47</v>
      </c>
      <c r="D81" s="85">
        <v>16</v>
      </c>
      <c r="E81" s="85">
        <v>0</v>
      </c>
      <c r="F81" s="85">
        <v>0</v>
      </c>
      <c r="G81" s="85">
        <v>0</v>
      </c>
      <c r="H81" s="85">
        <v>76</v>
      </c>
      <c r="I81" s="85">
        <v>4</v>
      </c>
      <c r="J81" s="85">
        <v>222</v>
      </c>
      <c r="K81" s="85">
        <v>14</v>
      </c>
      <c r="L81" s="85">
        <v>34</v>
      </c>
      <c r="M81" s="85">
        <v>2</v>
      </c>
      <c r="N81" s="85">
        <v>8968840</v>
      </c>
    </row>
    <row r="82" spans="1:14" s="41" customFormat="1" ht="13.9" hidden="1" customHeight="1" x14ac:dyDescent="0.2">
      <c r="A82" s="32" t="s">
        <v>209</v>
      </c>
      <c r="B82" s="86">
        <v>0</v>
      </c>
      <c r="C82" s="85">
        <v>0</v>
      </c>
      <c r="D82" s="27">
        <v>21</v>
      </c>
      <c r="E82" s="27">
        <v>1</v>
      </c>
      <c r="F82" s="27">
        <v>1</v>
      </c>
      <c r="G82" s="27">
        <v>3</v>
      </c>
      <c r="H82" s="27">
        <v>83</v>
      </c>
      <c r="I82" s="27">
        <v>7</v>
      </c>
      <c r="J82" s="27">
        <v>228</v>
      </c>
      <c r="K82" s="27">
        <v>25</v>
      </c>
      <c r="L82" s="27">
        <v>55</v>
      </c>
      <c r="M82" s="27">
        <v>2</v>
      </c>
      <c r="N82" s="44">
        <v>10790000</v>
      </c>
    </row>
    <row r="83" spans="1:14" s="27" customFormat="1" ht="13.9" hidden="1" customHeight="1" x14ac:dyDescent="0.2">
      <c r="A83" s="32" t="s">
        <v>121</v>
      </c>
      <c r="B83" s="86">
        <v>89</v>
      </c>
      <c r="C83" s="85">
        <v>3393</v>
      </c>
      <c r="D83" s="27">
        <v>17</v>
      </c>
      <c r="E83" s="27">
        <v>0</v>
      </c>
      <c r="F83" s="27">
        <v>5</v>
      </c>
      <c r="G83" s="27">
        <v>0</v>
      </c>
      <c r="H83" s="27">
        <v>110</v>
      </c>
      <c r="I83" s="27">
        <v>14</v>
      </c>
      <c r="J83" s="27">
        <v>294</v>
      </c>
      <c r="K83" s="27">
        <v>40</v>
      </c>
      <c r="L83" s="27">
        <v>171</v>
      </c>
      <c r="M83" s="27">
        <v>1</v>
      </c>
      <c r="N83" s="44">
        <v>12530100</v>
      </c>
    </row>
    <row r="84" spans="1:14" s="27" customFormat="1" ht="13.9" hidden="1" customHeight="1" x14ac:dyDescent="0.2">
      <c r="A84" s="32" t="s">
        <v>210</v>
      </c>
      <c r="B84" s="86">
        <v>5</v>
      </c>
      <c r="C84" s="85">
        <v>89</v>
      </c>
      <c r="D84" s="27">
        <v>44</v>
      </c>
      <c r="E84" s="27">
        <v>0</v>
      </c>
      <c r="F84" s="27">
        <v>1</v>
      </c>
      <c r="G84" s="27">
        <v>4</v>
      </c>
      <c r="H84" s="27">
        <v>82</v>
      </c>
      <c r="I84" s="27">
        <v>1</v>
      </c>
      <c r="J84" s="27">
        <v>240</v>
      </c>
      <c r="K84" s="27">
        <v>1</v>
      </c>
      <c r="L84" s="27">
        <v>84</v>
      </c>
      <c r="M84" s="27">
        <v>0</v>
      </c>
      <c r="N84" s="44">
        <v>15871700</v>
      </c>
    </row>
    <row r="85" spans="1:14" s="41" customFormat="1" ht="13.9" hidden="1" customHeight="1" x14ac:dyDescent="0.2">
      <c r="A85" s="87" t="s">
        <v>211</v>
      </c>
      <c r="B85" s="88">
        <v>103</v>
      </c>
      <c r="C85" s="89">
        <v>1577</v>
      </c>
      <c r="D85" s="89">
        <v>87</v>
      </c>
      <c r="E85" s="89">
        <v>4</v>
      </c>
      <c r="F85" s="89">
        <v>11</v>
      </c>
      <c r="G85" s="89">
        <v>274</v>
      </c>
      <c r="H85" s="89">
        <v>726</v>
      </c>
      <c r="I85" s="89">
        <v>43</v>
      </c>
      <c r="J85" s="89">
        <v>1913</v>
      </c>
      <c r="K85" s="89">
        <v>139</v>
      </c>
      <c r="L85" s="89">
        <v>900</v>
      </c>
      <c r="M85" s="89">
        <v>85</v>
      </c>
      <c r="N85" s="89">
        <v>73374761</v>
      </c>
    </row>
    <row r="86" spans="1:14" s="41" customFormat="1" ht="13.9" hidden="1" customHeight="1" x14ac:dyDescent="0.2">
      <c r="A86" s="31" t="s">
        <v>119</v>
      </c>
      <c r="B86" s="48">
        <v>0</v>
      </c>
      <c r="C86" s="49">
        <v>0</v>
      </c>
      <c r="D86" s="49">
        <v>36</v>
      </c>
      <c r="E86" s="49">
        <v>0</v>
      </c>
      <c r="F86" s="49">
        <v>4</v>
      </c>
      <c r="G86" s="49">
        <v>0</v>
      </c>
      <c r="H86" s="49">
        <v>55</v>
      </c>
      <c r="I86" s="49">
        <v>6</v>
      </c>
      <c r="J86" s="49">
        <v>154</v>
      </c>
      <c r="K86" s="49">
        <v>14</v>
      </c>
      <c r="L86" s="49">
        <v>20</v>
      </c>
      <c r="M86" s="49">
        <v>0</v>
      </c>
      <c r="N86" s="49">
        <v>10509400</v>
      </c>
    </row>
    <row r="87" spans="1:14" s="41" customFormat="1" ht="13.9" hidden="1" customHeight="1" x14ac:dyDescent="0.2">
      <c r="A87" s="31" t="s">
        <v>120</v>
      </c>
      <c r="B87" s="48">
        <v>1</v>
      </c>
      <c r="C87" s="49">
        <v>0</v>
      </c>
      <c r="D87" s="49">
        <v>24</v>
      </c>
      <c r="E87" s="49">
        <v>0</v>
      </c>
      <c r="F87" s="49">
        <v>2</v>
      </c>
      <c r="G87" s="49">
        <v>0</v>
      </c>
      <c r="H87" s="49">
        <v>71</v>
      </c>
      <c r="I87" s="49">
        <v>4</v>
      </c>
      <c r="J87" s="49">
        <v>190</v>
      </c>
      <c r="K87" s="49">
        <v>13</v>
      </c>
      <c r="L87" s="49">
        <v>31</v>
      </c>
      <c r="M87" s="49">
        <v>1</v>
      </c>
      <c r="N87" s="49">
        <v>9786000</v>
      </c>
    </row>
    <row r="88" spans="1:14" s="41" customFormat="1" ht="13.9" hidden="1" customHeight="1" x14ac:dyDescent="0.2">
      <c r="A88" s="31" t="s">
        <v>121</v>
      </c>
      <c r="B88" s="48">
        <v>91</v>
      </c>
      <c r="C88" s="49">
        <v>1443</v>
      </c>
      <c r="D88" s="49">
        <v>12</v>
      </c>
      <c r="E88" s="49">
        <v>4</v>
      </c>
      <c r="F88" s="49">
        <v>1</v>
      </c>
      <c r="G88" s="49">
        <v>208</v>
      </c>
      <c r="H88" s="49">
        <v>375</v>
      </c>
      <c r="I88" s="49">
        <v>25</v>
      </c>
      <c r="J88" s="49">
        <v>991</v>
      </c>
      <c r="K88" s="49">
        <v>87</v>
      </c>
      <c r="L88" s="49">
        <v>565</v>
      </c>
      <c r="M88" s="49">
        <v>69</v>
      </c>
      <c r="N88" s="49">
        <v>31567161</v>
      </c>
    </row>
    <row r="89" spans="1:14" s="41" customFormat="1" ht="13.9" hidden="1" customHeight="1" x14ac:dyDescent="0.2">
      <c r="A89" s="33" t="s">
        <v>122</v>
      </c>
      <c r="B89" s="50">
        <v>11</v>
      </c>
      <c r="C89" s="51">
        <v>134</v>
      </c>
      <c r="D89" s="51">
        <v>15</v>
      </c>
      <c r="E89" s="51">
        <v>0</v>
      </c>
      <c r="F89" s="51">
        <v>4</v>
      </c>
      <c r="G89" s="51">
        <v>66</v>
      </c>
      <c r="H89" s="51">
        <v>225</v>
      </c>
      <c r="I89" s="51">
        <v>8</v>
      </c>
      <c r="J89" s="51">
        <v>578</v>
      </c>
      <c r="K89" s="51">
        <v>25</v>
      </c>
      <c r="L89" s="51">
        <v>284</v>
      </c>
      <c r="M89" s="51">
        <v>15</v>
      </c>
      <c r="N89" s="51">
        <v>21512200</v>
      </c>
    </row>
    <row r="90" spans="1:14" s="41" customFormat="1" ht="13.9" customHeight="1" x14ac:dyDescent="0.2">
      <c r="A90" s="31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</row>
    <row r="91" spans="1:14" s="37" customFormat="1" ht="23.25" customHeight="1" x14ac:dyDescent="0.2">
      <c r="A91" s="133" t="s">
        <v>104</v>
      </c>
      <c r="B91" s="121" t="s">
        <v>400</v>
      </c>
      <c r="C91" s="121"/>
      <c r="D91" s="131" t="s">
        <v>401</v>
      </c>
      <c r="E91" s="132"/>
      <c r="F91" s="132"/>
      <c r="G91" s="130"/>
      <c r="H91" s="121" t="s">
        <v>128</v>
      </c>
      <c r="I91" s="121"/>
      <c r="J91" s="121"/>
      <c r="K91" s="121"/>
      <c r="L91" s="121" t="s">
        <v>174</v>
      </c>
      <c r="M91" s="121"/>
      <c r="N91" s="123" t="s">
        <v>129</v>
      </c>
    </row>
    <row r="92" spans="1:14" s="37" customFormat="1" ht="18" customHeight="1" x14ac:dyDescent="0.2">
      <c r="A92" s="133"/>
      <c r="B92" s="46" t="s">
        <v>130</v>
      </c>
      <c r="C92" s="46" t="s">
        <v>131</v>
      </c>
      <c r="D92" s="47" t="s">
        <v>132</v>
      </c>
      <c r="E92" s="47" t="s">
        <v>133</v>
      </c>
      <c r="F92" s="47" t="s">
        <v>134</v>
      </c>
      <c r="G92" s="47" t="s">
        <v>135</v>
      </c>
      <c r="H92" s="121" t="s">
        <v>136</v>
      </c>
      <c r="I92" s="121"/>
      <c r="J92" s="121" t="s">
        <v>137</v>
      </c>
      <c r="K92" s="121"/>
      <c r="L92" s="121"/>
      <c r="M92" s="121"/>
      <c r="N92" s="123"/>
    </row>
    <row r="93" spans="1:14" s="38" customFormat="1" ht="32.450000000000003" customHeight="1" x14ac:dyDescent="0.2">
      <c r="A93" s="133"/>
      <c r="B93" s="14" t="s">
        <v>53</v>
      </c>
      <c r="C93" s="14" t="s">
        <v>54</v>
      </c>
      <c r="D93" s="14" t="s">
        <v>9</v>
      </c>
      <c r="E93" s="14" t="s">
        <v>33</v>
      </c>
      <c r="F93" s="14" t="s">
        <v>13</v>
      </c>
      <c r="G93" s="14" t="s">
        <v>10</v>
      </c>
      <c r="H93" s="39" t="s">
        <v>219</v>
      </c>
      <c r="I93" s="39" t="s">
        <v>123</v>
      </c>
      <c r="J93" s="39" t="s">
        <v>220</v>
      </c>
      <c r="K93" s="39" t="s">
        <v>221</v>
      </c>
      <c r="L93" s="39" t="s">
        <v>222</v>
      </c>
      <c r="M93" s="39" t="s">
        <v>123</v>
      </c>
      <c r="N93" s="34" t="s">
        <v>102</v>
      </c>
    </row>
    <row r="94" spans="1:14" s="27" customFormat="1" ht="13.9" customHeight="1" x14ac:dyDescent="0.2">
      <c r="A94" s="84" t="s">
        <v>212</v>
      </c>
      <c r="B94" s="90">
        <v>155</v>
      </c>
      <c r="C94" s="91">
        <v>2245</v>
      </c>
      <c r="D94" s="91">
        <v>213</v>
      </c>
      <c r="E94" s="91">
        <v>0</v>
      </c>
      <c r="F94" s="91">
        <v>17</v>
      </c>
      <c r="G94" s="91">
        <v>168</v>
      </c>
      <c r="H94" s="91">
        <v>1504</v>
      </c>
      <c r="I94" s="91">
        <v>66</v>
      </c>
      <c r="J94" s="91">
        <v>3597</v>
      </c>
      <c r="K94" s="91">
        <v>170</v>
      </c>
      <c r="L94" s="91">
        <v>4023</v>
      </c>
      <c r="M94" s="91">
        <v>17</v>
      </c>
      <c r="N94" s="91">
        <v>143700075</v>
      </c>
    </row>
    <row r="95" spans="1:14" s="27" customFormat="1" ht="13.9" hidden="1" customHeight="1" x14ac:dyDescent="0.2">
      <c r="A95" s="31" t="s">
        <v>208</v>
      </c>
      <c r="B95" s="48">
        <v>7</v>
      </c>
      <c r="C95" s="49">
        <v>202</v>
      </c>
      <c r="D95" s="49">
        <v>123</v>
      </c>
      <c r="E95" s="49">
        <v>0</v>
      </c>
      <c r="F95" s="49">
        <v>8</v>
      </c>
      <c r="G95" s="49">
        <v>0</v>
      </c>
      <c r="H95" s="49">
        <v>330</v>
      </c>
      <c r="I95" s="49">
        <v>5</v>
      </c>
      <c r="J95" s="49">
        <v>811</v>
      </c>
      <c r="K95" s="49">
        <v>9</v>
      </c>
      <c r="L95" s="49">
        <v>69</v>
      </c>
      <c r="M95" s="49">
        <v>5</v>
      </c>
      <c r="N95" s="49">
        <v>42684010</v>
      </c>
    </row>
    <row r="96" spans="1:14" s="27" customFormat="1" ht="13.9" hidden="1" customHeight="1" x14ac:dyDescent="0.2">
      <c r="A96" s="31" t="s">
        <v>120</v>
      </c>
      <c r="B96" s="48">
        <v>0</v>
      </c>
      <c r="C96" s="49">
        <v>0</v>
      </c>
      <c r="D96" s="49">
        <v>12</v>
      </c>
      <c r="E96" s="49">
        <v>0</v>
      </c>
      <c r="F96" s="49">
        <v>1</v>
      </c>
      <c r="G96" s="49">
        <v>0</v>
      </c>
      <c r="H96" s="49">
        <v>130</v>
      </c>
      <c r="I96" s="49">
        <v>5</v>
      </c>
      <c r="J96" s="49">
        <v>270</v>
      </c>
      <c r="K96" s="49">
        <v>17</v>
      </c>
      <c r="L96" s="49">
        <v>37</v>
      </c>
      <c r="M96" s="49">
        <v>0</v>
      </c>
      <c r="N96" s="49">
        <v>10526600</v>
      </c>
    </row>
    <row r="97" spans="1:14" s="27" customFormat="1" hidden="1" x14ac:dyDescent="0.2">
      <c r="A97" s="31" t="s">
        <v>121</v>
      </c>
      <c r="B97" s="48">
        <v>128</v>
      </c>
      <c r="C97" s="49">
        <v>1856</v>
      </c>
      <c r="D97" s="49">
        <v>29</v>
      </c>
      <c r="E97" s="49">
        <v>0</v>
      </c>
      <c r="F97" s="49">
        <v>5</v>
      </c>
      <c r="G97" s="49">
        <v>56</v>
      </c>
      <c r="H97" s="49">
        <v>184</v>
      </c>
      <c r="I97" s="49">
        <v>14</v>
      </c>
      <c r="J97" s="49">
        <v>485</v>
      </c>
      <c r="K97" s="49">
        <v>28</v>
      </c>
      <c r="L97" s="49">
        <v>1499</v>
      </c>
      <c r="M97" s="49">
        <v>2</v>
      </c>
      <c r="N97" s="49">
        <v>19526795</v>
      </c>
    </row>
    <row r="98" spans="1:14" s="27" customFormat="1" hidden="1" x14ac:dyDescent="0.2">
      <c r="A98" s="31" t="s">
        <v>213</v>
      </c>
      <c r="B98" s="48">
        <v>20</v>
      </c>
      <c r="C98" s="49">
        <v>187</v>
      </c>
      <c r="D98" s="49">
        <v>49</v>
      </c>
      <c r="E98" s="49">
        <v>0</v>
      </c>
      <c r="F98" s="49">
        <v>3</v>
      </c>
      <c r="G98" s="49">
        <v>112</v>
      </c>
      <c r="H98" s="49">
        <v>926</v>
      </c>
      <c r="I98" s="49">
        <v>42</v>
      </c>
      <c r="J98" s="49">
        <v>2201</v>
      </c>
      <c r="K98" s="49">
        <v>116</v>
      </c>
      <c r="L98" s="49">
        <v>2435</v>
      </c>
      <c r="M98" s="49">
        <v>10</v>
      </c>
      <c r="N98" s="49">
        <v>70962670</v>
      </c>
    </row>
    <row r="99" spans="1:14" s="27" customFormat="1" ht="13.9" customHeight="1" x14ac:dyDescent="0.2">
      <c r="A99" s="84" t="s">
        <v>214</v>
      </c>
      <c r="B99" s="90">
        <v>187</v>
      </c>
      <c r="C99" s="91">
        <v>3566</v>
      </c>
      <c r="D99" s="91">
        <v>85</v>
      </c>
      <c r="E99" s="91">
        <v>2</v>
      </c>
      <c r="F99" s="91">
        <v>13</v>
      </c>
      <c r="G99" s="91">
        <v>188</v>
      </c>
      <c r="H99" s="91">
        <v>340</v>
      </c>
      <c r="I99" s="91">
        <v>24</v>
      </c>
      <c r="J99" s="91">
        <v>876</v>
      </c>
      <c r="K99" s="91">
        <v>78</v>
      </c>
      <c r="L99" s="91">
        <v>2725</v>
      </c>
      <c r="M99" s="91">
        <v>11</v>
      </c>
      <c r="N99" s="91">
        <v>61704610</v>
      </c>
    </row>
    <row r="100" spans="1:14" s="27" customFormat="1" ht="13.9" hidden="1" customHeight="1" x14ac:dyDescent="0.2">
      <c r="A100" s="31" t="s">
        <v>119</v>
      </c>
      <c r="B100" s="48">
        <v>6</v>
      </c>
      <c r="C100" s="49">
        <v>26</v>
      </c>
      <c r="D100" s="49">
        <v>18</v>
      </c>
      <c r="E100" s="49">
        <v>0</v>
      </c>
      <c r="F100" s="49">
        <v>2</v>
      </c>
      <c r="G100" s="49">
        <v>64</v>
      </c>
      <c r="H100" s="49">
        <v>72</v>
      </c>
      <c r="I100" s="49">
        <v>7</v>
      </c>
      <c r="J100" s="49">
        <v>157</v>
      </c>
      <c r="K100" s="49">
        <v>24</v>
      </c>
      <c r="L100" s="49">
        <v>13</v>
      </c>
      <c r="M100" s="49">
        <v>0</v>
      </c>
      <c r="N100" s="49">
        <v>9266460</v>
      </c>
    </row>
    <row r="101" spans="1:14" s="27" customFormat="1" ht="13.9" hidden="1" customHeight="1" x14ac:dyDescent="0.2">
      <c r="A101" s="31" t="s">
        <v>120</v>
      </c>
      <c r="B101" s="48">
        <v>60</v>
      </c>
      <c r="C101" s="49">
        <v>935</v>
      </c>
      <c r="D101" s="49">
        <v>29</v>
      </c>
      <c r="E101" s="49">
        <v>2</v>
      </c>
      <c r="F101" s="49">
        <v>1</v>
      </c>
      <c r="G101" s="49">
        <v>42</v>
      </c>
      <c r="H101" s="49">
        <v>94</v>
      </c>
      <c r="I101" s="49">
        <v>1</v>
      </c>
      <c r="J101" s="49">
        <v>242</v>
      </c>
      <c r="K101" s="49">
        <v>4</v>
      </c>
      <c r="L101" s="49">
        <v>337</v>
      </c>
      <c r="M101" s="49">
        <v>3</v>
      </c>
      <c r="N101" s="49">
        <v>18107200</v>
      </c>
    </row>
    <row r="102" spans="1:14" s="27" customFormat="1" ht="13.9" hidden="1" customHeight="1" x14ac:dyDescent="0.2">
      <c r="A102" s="31" t="s">
        <v>121</v>
      </c>
      <c r="B102" s="48">
        <v>96</v>
      </c>
      <c r="C102" s="49">
        <v>2241</v>
      </c>
      <c r="D102" s="49">
        <v>18</v>
      </c>
      <c r="E102" s="49">
        <v>0</v>
      </c>
      <c r="F102" s="49">
        <v>6</v>
      </c>
      <c r="G102" s="49">
        <v>49</v>
      </c>
      <c r="H102" s="49">
        <v>107</v>
      </c>
      <c r="I102" s="49">
        <v>9</v>
      </c>
      <c r="J102" s="49">
        <v>287</v>
      </c>
      <c r="K102" s="49">
        <v>33</v>
      </c>
      <c r="L102" s="49">
        <v>2302</v>
      </c>
      <c r="M102" s="49">
        <v>4</v>
      </c>
      <c r="N102" s="49">
        <v>24967950</v>
      </c>
    </row>
    <row r="103" spans="1:14" s="27" customFormat="1" ht="13.9" hidden="1" customHeight="1" x14ac:dyDescent="0.2">
      <c r="A103" s="33" t="s">
        <v>210</v>
      </c>
      <c r="B103" s="48">
        <v>25</v>
      </c>
      <c r="C103" s="49">
        <v>364</v>
      </c>
      <c r="D103" s="49">
        <v>20</v>
      </c>
      <c r="E103" s="49">
        <v>0</v>
      </c>
      <c r="F103" s="49">
        <v>4</v>
      </c>
      <c r="G103" s="49">
        <v>33</v>
      </c>
      <c r="H103" s="49">
        <v>67</v>
      </c>
      <c r="I103" s="49">
        <v>7</v>
      </c>
      <c r="J103" s="49">
        <v>190</v>
      </c>
      <c r="K103" s="49">
        <v>17</v>
      </c>
      <c r="L103" s="49">
        <v>73</v>
      </c>
      <c r="M103" s="49">
        <v>4</v>
      </c>
      <c r="N103" s="49">
        <v>9363000</v>
      </c>
    </row>
    <row r="104" spans="1:14" s="27" customFormat="1" x14ac:dyDescent="0.2">
      <c r="A104" s="84" t="s">
        <v>215</v>
      </c>
      <c r="B104" s="92">
        <v>71</v>
      </c>
      <c r="C104" s="91">
        <v>2077</v>
      </c>
      <c r="D104" s="91">
        <v>94</v>
      </c>
      <c r="E104" s="91">
        <v>1</v>
      </c>
      <c r="F104" s="91">
        <v>17</v>
      </c>
      <c r="G104" s="91">
        <v>105</v>
      </c>
      <c r="H104" s="91">
        <v>432</v>
      </c>
      <c r="I104" s="91">
        <v>12</v>
      </c>
      <c r="J104" s="91">
        <v>1055</v>
      </c>
      <c r="K104" s="91">
        <v>29</v>
      </c>
      <c r="L104" s="91">
        <v>7267</v>
      </c>
      <c r="M104" s="91">
        <v>3</v>
      </c>
      <c r="N104" s="91">
        <v>115752466</v>
      </c>
    </row>
    <row r="105" spans="1:14" s="93" customFormat="1" ht="12" hidden="1" customHeight="1" x14ac:dyDescent="0.2">
      <c r="A105" s="66" t="s">
        <v>216</v>
      </c>
      <c r="B105" s="67">
        <v>11</v>
      </c>
      <c r="C105" s="68">
        <v>873</v>
      </c>
      <c r="D105" s="68">
        <v>30</v>
      </c>
      <c r="E105" s="68">
        <v>0</v>
      </c>
      <c r="F105" s="68">
        <v>0</v>
      </c>
      <c r="G105" s="68">
        <v>75</v>
      </c>
      <c r="H105" s="68">
        <v>157</v>
      </c>
      <c r="I105" s="68">
        <v>5</v>
      </c>
      <c r="J105" s="68">
        <v>363</v>
      </c>
      <c r="K105" s="68">
        <v>9</v>
      </c>
      <c r="L105" s="68">
        <v>42</v>
      </c>
      <c r="M105" s="68">
        <v>0</v>
      </c>
      <c r="N105" s="68">
        <v>38313266</v>
      </c>
    </row>
    <row r="106" spans="1:14" s="93" customFormat="1" ht="12" hidden="1" customHeight="1" x14ac:dyDescent="0.2">
      <c r="A106" s="66" t="s">
        <v>179</v>
      </c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4" s="93" customFormat="1" ht="12" hidden="1" customHeight="1" x14ac:dyDescent="0.2">
      <c r="A107" s="66" t="s">
        <v>180</v>
      </c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4" s="93" customFormat="1" ht="12" hidden="1" customHeight="1" x14ac:dyDescent="0.2">
      <c r="A108" s="66" t="s">
        <v>181</v>
      </c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4" s="93" customFormat="1" ht="12" hidden="1" customHeight="1" x14ac:dyDescent="0.2">
      <c r="A109" s="66" t="s">
        <v>179</v>
      </c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4" s="93" customFormat="1" ht="12" hidden="1" customHeight="1" x14ac:dyDescent="0.2">
      <c r="A110" s="66" t="s">
        <v>180</v>
      </c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4" s="93" customFormat="1" ht="12" hidden="1" customHeight="1" x14ac:dyDescent="0.2">
      <c r="A111" s="66" t="s">
        <v>181</v>
      </c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4" s="93" customFormat="1" ht="12" hidden="1" customHeight="1" x14ac:dyDescent="0.2">
      <c r="A112" s="66" t="s">
        <v>217</v>
      </c>
      <c r="B112" s="67">
        <v>4</v>
      </c>
      <c r="C112" s="68">
        <v>25</v>
      </c>
      <c r="D112" s="68">
        <v>17</v>
      </c>
      <c r="E112" s="68">
        <v>0</v>
      </c>
      <c r="F112" s="68">
        <v>0</v>
      </c>
      <c r="G112" s="68">
        <v>14</v>
      </c>
      <c r="H112" s="68">
        <v>92</v>
      </c>
      <c r="I112" s="68">
        <v>1</v>
      </c>
      <c r="J112" s="68">
        <v>230</v>
      </c>
      <c r="K112" s="68">
        <v>1</v>
      </c>
      <c r="L112" s="68">
        <v>33</v>
      </c>
      <c r="M112" s="68">
        <v>1</v>
      </c>
      <c r="N112" s="68">
        <v>8562600</v>
      </c>
    </row>
    <row r="113" spans="1:14" s="93" customFormat="1" ht="12" hidden="1" customHeight="1" x14ac:dyDescent="0.2">
      <c r="A113" s="66" t="s">
        <v>180</v>
      </c>
      <c r="B113" s="67">
        <v>51</v>
      </c>
      <c r="C113" s="68">
        <v>1153</v>
      </c>
      <c r="D113" s="68">
        <v>30</v>
      </c>
      <c r="E113" s="68">
        <v>1</v>
      </c>
      <c r="F113" s="68">
        <v>10</v>
      </c>
      <c r="G113" s="68">
        <v>6</v>
      </c>
      <c r="H113" s="68">
        <v>106</v>
      </c>
      <c r="I113" s="68">
        <v>2</v>
      </c>
      <c r="J113" s="68">
        <v>271</v>
      </c>
      <c r="K113" s="68">
        <v>3</v>
      </c>
      <c r="L113" s="68">
        <v>6564</v>
      </c>
      <c r="M113" s="68">
        <v>1</v>
      </c>
      <c r="N113" s="68">
        <v>56610400</v>
      </c>
    </row>
    <row r="114" spans="1:14" s="93" customFormat="1" ht="12" hidden="1" customHeight="1" x14ac:dyDescent="0.2">
      <c r="A114" s="70" t="s">
        <v>218</v>
      </c>
      <c r="B114" s="71">
        <v>5</v>
      </c>
      <c r="C114" s="68">
        <v>26</v>
      </c>
      <c r="D114" s="68">
        <v>17</v>
      </c>
      <c r="E114" s="68">
        <v>0</v>
      </c>
      <c r="F114" s="68">
        <v>7</v>
      </c>
      <c r="G114" s="68">
        <v>10</v>
      </c>
      <c r="H114" s="68">
        <v>77</v>
      </c>
      <c r="I114" s="68">
        <v>4</v>
      </c>
      <c r="J114" s="68">
        <v>191</v>
      </c>
      <c r="K114" s="68">
        <v>16</v>
      </c>
      <c r="L114" s="68">
        <v>628</v>
      </c>
      <c r="M114" s="68">
        <v>1</v>
      </c>
      <c r="N114" s="68">
        <v>12266200</v>
      </c>
    </row>
    <row r="115" spans="1:14" s="27" customFormat="1" ht="13.9" customHeight="1" x14ac:dyDescent="0.2">
      <c r="A115" s="84" t="s">
        <v>404</v>
      </c>
      <c r="B115" s="92">
        <v>57</v>
      </c>
      <c r="C115" s="91">
        <v>426</v>
      </c>
      <c r="D115" s="91">
        <v>79</v>
      </c>
      <c r="E115" s="91">
        <v>0</v>
      </c>
      <c r="F115" s="91">
        <v>8</v>
      </c>
      <c r="G115" s="91">
        <v>30</v>
      </c>
      <c r="H115" s="91">
        <v>279</v>
      </c>
      <c r="I115" s="91">
        <v>17</v>
      </c>
      <c r="J115" s="91">
        <v>771</v>
      </c>
      <c r="K115" s="91">
        <v>50</v>
      </c>
      <c r="L115" s="91">
        <v>1567</v>
      </c>
      <c r="M115" s="91">
        <v>7</v>
      </c>
      <c r="N115" s="91">
        <v>49591708</v>
      </c>
    </row>
    <row r="116" spans="1:14" s="69" customFormat="1" ht="13.9" hidden="1" customHeight="1" x14ac:dyDescent="0.2">
      <c r="A116" s="66" t="s">
        <v>178</v>
      </c>
      <c r="B116" s="67">
        <v>7</v>
      </c>
      <c r="C116" s="68">
        <v>50</v>
      </c>
      <c r="D116" s="68">
        <v>14</v>
      </c>
      <c r="E116" s="68">
        <v>0</v>
      </c>
      <c r="F116" s="68">
        <v>3</v>
      </c>
      <c r="G116" s="68">
        <v>7</v>
      </c>
      <c r="H116" s="68">
        <v>63</v>
      </c>
      <c r="I116" s="68">
        <v>4</v>
      </c>
      <c r="J116" s="68">
        <v>188</v>
      </c>
      <c r="K116" s="68">
        <v>8</v>
      </c>
      <c r="L116" s="68">
        <v>20</v>
      </c>
      <c r="M116" s="68">
        <v>0</v>
      </c>
      <c r="N116" s="68">
        <v>7522108</v>
      </c>
    </row>
    <row r="117" spans="1:14" s="69" customFormat="1" ht="13.9" hidden="1" customHeight="1" x14ac:dyDescent="0.2">
      <c r="A117" s="66" t="s">
        <v>179</v>
      </c>
      <c r="B117" s="67">
        <v>11</v>
      </c>
      <c r="C117" s="68">
        <v>50</v>
      </c>
      <c r="D117" s="68">
        <v>21</v>
      </c>
      <c r="E117" s="68">
        <v>0</v>
      </c>
      <c r="F117" s="68">
        <v>2</v>
      </c>
      <c r="G117" s="68">
        <v>11</v>
      </c>
      <c r="H117" s="68">
        <v>64</v>
      </c>
      <c r="I117" s="68">
        <v>1</v>
      </c>
      <c r="J117" s="68">
        <v>166</v>
      </c>
      <c r="K117" s="68">
        <v>4</v>
      </c>
      <c r="L117" s="68">
        <v>672</v>
      </c>
      <c r="M117" s="68">
        <v>3</v>
      </c>
      <c r="N117" s="68">
        <v>14090000</v>
      </c>
    </row>
    <row r="118" spans="1:14" s="69" customFormat="1" ht="13.5" hidden="1" customHeight="1" x14ac:dyDescent="0.2">
      <c r="A118" s="66" t="s">
        <v>180</v>
      </c>
      <c r="B118" s="67">
        <v>35</v>
      </c>
      <c r="C118" s="68">
        <v>310</v>
      </c>
      <c r="D118" s="68">
        <v>16</v>
      </c>
      <c r="E118" s="68">
        <v>0</v>
      </c>
      <c r="F118" s="68">
        <v>1</v>
      </c>
      <c r="G118" s="68">
        <v>10</v>
      </c>
      <c r="H118" s="68">
        <v>72</v>
      </c>
      <c r="I118" s="68">
        <v>7</v>
      </c>
      <c r="J118" s="68">
        <v>192</v>
      </c>
      <c r="K118" s="68">
        <v>20</v>
      </c>
      <c r="L118" s="68">
        <v>848</v>
      </c>
      <c r="M118" s="68">
        <v>2</v>
      </c>
      <c r="N118" s="68">
        <v>17280400</v>
      </c>
    </row>
    <row r="119" spans="1:14" s="69" customFormat="1" ht="13.5" hidden="1" customHeight="1" x14ac:dyDescent="0.2">
      <c r="A119" s="66" t="s">
        <v>181</v>
      </c>
      <c r="B119" s="67">
        <v>4</v>
      </c>
      <c r="C119" s="68">
        <v>16</v>
      </c>
      <c r="D119" s="68">
        <v>28</v>
      </c>
      <c r="E119" s="68">
        <v>0</v>
      </c>
      <c r="F119" s="68">
        <v>2</v>
      </c>
      <c r="G119" s="68">
        <v>2</v>
      </c>
      <c r="H119" s="68">
        <v>80</v>
      </c>
      <c r="I119" s="68">
        <v>5</v>
      </c>
      <c r="J119" s="68">
        <v>221</v>
      </c>
      <c r="K119" s="68">
        <v>18</v>
      </c>
      <c r="L119" s="68">
        <v>27</v>
      </c>
      <c r="M119" s="68">
        <v>2</v>
      </c>
      <c r="N119" s="68">
        <v>10699200</v>
      </c>
    </row>
    <row r="120" spans="1:14" s="27" customFormat="1" ht="13.5" customHeight="1" x14ac:dyDescent="0.2">
      <c r="A120" s="84" t="s">
        <v>409</v>
      </c>
      <c r="B120" s="92">
        <v>42</v>
      </c>
      <c r="C120" s="91">
        <v>156</v>
      </c>
      <c r="D120" s="91">
        <v>90</v>
      </c>
      <c r="E120" s="91">
        <v>0</v>
      </c>
      <c r="F120" s="91">
        <v>18</v>
      </c>
      <c r="G120" s="91">
        <v>0</v>
      </c>
      <c r="H120" s="91">
        <v>242</v>
      </c>
      <c r="I120" s="91">
        <v>18</v>
      </c>
      <c r="J120" s="91">
        <v>624</v>
      </c>
      <c r="K120" s="91">
        <v>90</v>
      </c>
      <c r="L120" s="91">
        <v>108</v>
      </c>
      <c r="M120" s="91">
        <v>8</v>
      </c>
      <c r="N120" s="91">
        <v>34773436</v>
      </c>
    </row>
    <row r="121" spans="1:14" s="41" customFormat="1" ht="13.9" hidden="1" customHeight="1" x14ac:dyDescent="0.2">
      <c r="A121" s="31" t="s">
        <v>119</v>
      </c>
      <c r="B121" s="48">
        <f>'2020Q1'!B7</f>
        <v>13</v>
      </c>
      <c r="C121" s="49">
        <f>'2020Q1'!C7</f>
        <v>29</v>
      </c>
      <c r="D121" s="49">
        <f>'2020Q1'!D7</f>
        <v>11</v>
      </c>
      <c r="E121" s="49">
        <f>'2020Q1'!E7</f>
        <v>0</v>
      </c>
      <c r="F121" s="49">
        <f>'2020Q1'!F7</f>
        <v>5</v>
      </c>
      <c r="G121" s="49">
        <f>'2020Q1'!G7</f>
        <v>0</v>
      </c>
      <c r="H121" s="49">
        <f>'2020Q1'!H7</f>
        <v>58</v>
      </c>
      <c r="I121" s="49">
        <f>'2020Q1'!I7</f>
        <v>4</v>
      </c>
      <c r="J121" s="49">
        <f>'2020Q1'!J7</f>
        <v>164</v>
      </c>
      <c r="K121" s="49">
        <f>'2020Q1'!K7</f>
        <v>12</v>
      </c>
      <c r="L121" s="49">
        <f>'2020Q1'!L7</f>
        <v>22</v>
      </c>
      <c r="M121" s="49">
        <f>'2020Q1'!M7</f>
        <v>3</v>
      </c>
      <c r="N121" s="49">
        <f>'2020Q1'!N7</f>
        <v>6182236</v>
      </c>
    </row>
    <row r="122" spans="1:14" s="69" customFormat="1" ht="13.9" hidden="1" customHeight="1" x14ac:dyDescent="0.2">
      <c r="A122" s="95" t="s">
        <v>402</v>
      </c>
      <c r="B122" s="48">
        <v>8</v>
      </c>
      <c r="C122" s="49">
        <v>36</v>
      </c>
      <c r="D122" s="49">
        <v>30</v>
      </c>
      <c r="E122" s="49">
        <v>0</v>
      </c>
      <c r="F122" s="49">
        <v>5</v>
      </c>
      <c r="G122" s="49">
        <v>0</v>
      </c>
      <c r="H122" s="49">
        <v>55</v>
      </c>
      <c r="I122" s="49">
        <v>2</v>
      </c>
      <c r="J122" s="49">
        <v>129</v>
      </c>
      <c r="K122" s="49">
        <v>45</v>
      </c>
      <c r="L122" s="49">
        <v>35</v>
      </c>
      <c r="M122" s="49">
        <v>1</v>
      </c>
      <c r="N122" s="49">
        <v>10394400</v>
      </c>
    </row>
    <row r="123" spans="1:14" s="69" customFormat="1" ht="12.75" hidden="1" customHeight="1" x14ac:dyDescent="0.2">
      <c r="A123" s="95" t="s">
        <v>121</v>
      </c>
      <c r="B123" s="48">
        <v>7</v>
      </c>
      <c r="C123" s="49">
        <v>30</v>
      </c>
      <c r="D123" s="49">
        <v>27</v>
      </c>
      <c r="E123" s="49">
        <v>0</v>
      </c>
      <c r="F123" s="49">
        <v>3</v>
      </c>
      <c r="G123" s="49">
        <v>0</v>
      </c>
      <c r="H123" s="49">
        <v>48</v>
      </c>
      <c r="I123" s="49">
        <v>1</v>
      </c>
      <c r="J123" s="49">
        <v>136</v>
      </c>
      <c r="K123" s="49">
        <v>1</v>
      </c>
      <c r="L123" s="49">
        <v>33</v>
      </c>
      <c r="M123" s="49">
        <v>4</v>
      </c>
      <c r="N123" s="49">
        <v>8606800</v>
      </c>
    </row>
    <row r="124" spans="1:14" s="69" customFormat="1" ht="12.75" hidden="1" customHeight="1" x14ac:dyDescent="0.2">
      <c r="A124" s="95" t="s">
        <v>122</v>
      </c>
      <c r="B124" s="48">
        <v>14</v>
      </c>
      <c r="C124" s="49">
        <v>61</v>
      </c>
      <c r="D124" s="49">
        <v>22</v>
      </c>
      <c r="E124" s="49">
        <v>0</v>
      </c>
      <c r="F124" s="49">
        <v>5</v>
      </c>
      <c r="G124" s="49">
        <v>0</v>
      </c>
      <c r="H124" s="49">
        <v>81</v>
      </c>
      <c r="I124" s="49">
        <v>11</v>
      </c>
      <c r="J124" s="49">
        <v>195</v>
      </c>
      <c r="K124" s="49">
        <v>32</v>
      </c>
      <c r="L124" s="49">
        <v>18</v>
      </c>
      <c r="M124" s="49">
        <v>0</v>
      </c>
      <c r="N124" s="49">
        <v>9590000</v>
      </c>
    </row>
    <row r="125" spans="1:14" s="41" customFormat="1" ht="13.5" customHeight="1" x14ac:dyDescent="0.2">
      <c r="A125" s="84" t="s">
        <v>416</v>
      </c>
      <c r="B125" s="92">
        <v>111</v>
      </c>
      <c r="C125" s="91">
        <v>1169</v>
      </c>
      <c r="D125" s="91">
        <v>97</v>
      </c>
      <c r="E125" s="91">
        <v>1</v>
      </c>
      <c r="F125" s="91">
        <v>5</v>
      </c>
      <c r="G125" s="91">
        <v>96</v>
      </c>
      <c r="H125" s="91">
        <v>373</v>
      </c>
      <c r="I125" s="91">
        <v>16</v>
      </c>
      <c r="J125" s="91">
        <v>1043</v>
      </c>
      <c r="K125" s="91">
        <v>41</v>
      </c>
      <c r="L125" s="91">
        <v>368</v>
      </c>
      <c r="M125" s="91">
        <v>7</v>
      </c>
      <c r="N125" s="91">
        <v>39342492</v>
      </c>
    </row>
    <row r="126" spans="1:14" s="41" customFormat="1" ht="13.9" hidden="1" customHeight="1" x14ac:dyDescent="0.2">
      <c r="A126" s="31" t="s">
        <v>119</v>
      </c>
      <c r="B126" s="48">
        <v>10</v>
      </c>
      <c r="C126" s="49">
        <v>36</v>
      </c>
      <c r="D126" s="49">
        <v>23</v>
      </c>
      <c r="E126" s="49">
        <v>0</v>
      </c>
      <c r="F126" s="49">
        <v>0</v>
      </c>
      <c r="G126" s="49">
        <v>50</v>
      </c>
      <c r="H126" s="49">
        <v>92</v>
      </c>
      <c r="I126" s="49">
        <v>3</v>
      </c>
      <c r="J126" s="49">
        <v>266</v>
      </c>
      <c r="K126" s="49">
        <v>7</v>
      </c>
      <c r="L126" s="49">
        <v>15</v>
      </c>
      <c r="M126" s="49">
        <v>2</v>
      </c>
      <c r="N126" s="49">
        <v>10454400</v>
      </c>
    </row>
    <row r="127" spans="1:14" s="69" customFormat="1" ht="13.9" hidden="1" customHeight="1" x14ac:dyDescent="0.2">
      <c r="A127" s="31" t="s">
        <v>402</v>
      </c>
      <c r="B127" s="48">
        <v>17</v>
      </c>
      <c r="C127" s="49">
        <v>78</v>
      </c>
      <c r="D127" s="49">
        <v>19</v>
      </c>
      <c r="E127" s="49">
        <v>0</v>
      </c>
      <c r="F127" s="49">
        <v>2</v>
      </c>
      <c r="G127" s="49">
        <v>11</v>
      </c>
      <c r="H127" s="49">
        <v>59</v>
      </c>
      <c r="I127" s="49">
        <v>3</v>
      </c>
      <c r="J127" s="49">
        <v>159</v>
      </c>
      <c r="K127" s="49">
        <v>10</v>
      </c>
      <c r="L127" s="49">
        <v>29</v>
      </c>
      <c r="M127" s="49">
        <v>2</v>
      </c>
      <c r="N127" s="49">
        <v>7400200</v>
      </c>
    </row>
    <row r="128" spans="1:14" s="69" customFormat="1" ht="12.75" hidden="1" customHeight="1" x14ac:dyDescent="0.2">
      <c r="A128" s="95" t="s">
        <v>121</v>
      </c>
      <c r="B128" s="48">
        <v>64</v>
      </c>
      <c r="C128" s="49">
        <v>719</v>
      </c>
      <c r="D128" s="49">
        <v>26</v>
      </c>
      <c r="E128" s="49">
        <v>1</v>
      </c>
      <c r="F128" s="49">
        <v>1</v>
      </c>
      <c r="G128" s="49">
        <v>22</v>
      </c>
      <c r="H128" s="49">
        <v>154</v>
      </c>
      <c r="I128" s="49">
        <v>5</v>
      </c>
      <c r="J128" s="49">
        <v>418</v>
      </c>
      <c r="K128" s="49">
        <v>14</v>
      </c>
      <c r="L128" s="49">
        <v>240</v>
      </c>
      <c r="M128" s="49">
        <v>0</v>
      </c>
      <c r="N128" s="49">
        <v>10877092</v>
      </c>
    </row>
    <row r="129" spans="1:27" s="69" customFormat="1" ht="12.75" hidden="1" customHeight="1" x14ac:dyDescent="0.2">
      <c r="A129" s="95" t="s">
        <v>122</v>
      </c>
      <c r="B129" s="48">
        <v>20</v>
      </c>
      <c r="C129" s="49">
        <v>336</v>
      </c>
      <c r="D129" s="49">
        <v>29</v>
      </c>
      <c r="E129" s="49">
        <v>0</v>
      </c>
      <c r="F129" s="49">
        <v>2</v>
      </c>
      <c r="G129" s="49">
        <v>13</v>
      </c>
      <c r="H129" s="49">
        <v>67</v>
      </c>
      <c r="I129" s="49">
        <v>5</v>
      </c>
      <c r="J129" s="49">
        <v>187</v>
      </c>
      <c r="K129" s="49">
        <v>10</v>
      </c>
      <c r="L129" s="49">
        <v>84</v>
      </c>
      <c r="M129" s="49">
        <v>3</v>
      </c>
      <c r="N129" s="49">
        <v>10640800</v>
      </c>
    </row>
    <row r="130" spans="1:27" s="27" customFormat="1" ht="13.5" customHeight="1" x14ac:dyDescent="0.2">
      <c r="A130" s="84" t="s">
        <v>424</v>
      </c>
      <c r="B130" s="92">
        <v>76</v>
      </c>
      <c r="C130" s="91">
        <v>856</v>
      </c>
      <c r="D130" s="91">
        <v>95</v>
      </c>
      <c r="E130" s="91">
        <v>0</v>
      </c>
      <c r="F130" s="91">
        <v>10</v>
      </c>
      <c r="G130" s="91">
        <v>101</v>
      </c>
      <c r="H130" s="91">
        <v>290</v>
      </c>
      <c r="I130" s="91">
        <v>28</v>
      </c>
      <c r="J130" s="91">
        <v>771</v>
      </c>
      <c r="K130" s="91">
        <v>81</v>
      </c>
      <c r="L130" s="91">
        <v>107</v>
      </c>
      <c r="M130" s="91">
        <v>9</v>
      </c>
      <c r="N130" s="91">
        <v>36987800</v>
      </c>
    </row>
    <row r="131" spans="1:27" s="41" customFormat="1" ht="13.9" hidden="1" customHeight="1" x14ac:dyDescent="0.2">
      <c r="A131" s="31" t="s">
        <v>119</v>
      </c>
      <c r="B131" s="48">
        <v>9</v>
      </c>
      <c r="C131" s="49">
        <v>81</v>
      </c>
      <c r="D131" s="49">
        <v>26</v>
      </c>
      <c r="E131" s="49">
        <v>0</v>
      </c>
      <c r="F131" s="49">
        <v>4</v>
      </c>
      <c r="G131" s="49">
        <v>37</v>
      </c>
      <c r="H131" s="49">
        <v>67</v>
      </c>
      <c r="I131" s="49">
        <v>2</v>
      </c>
      <c r="J131" s="49">
        <v>188</v>
      </c>
      <c r="K131" s="49">
        <v>8</v>
      </c>
      <c r="L131" s="49">
        <v>23</v>
      </c>
      <c r="M131" s="49">
        <v>3</v>
      </c>
      <c r="N131" s="49">
        <v>10243400</v>
      </c>
    </row>
    <row r="132" spans="1:27" s="93" customFormat="1" ht="13.9" hidden="1" customHeight="1" x14ac:dyDescent="0.2">
      <c r="A132" s="31" t="s">
        <v>418</v>
      </c>
      <c r="B132" s="48">
        <v>8</v>
      </c>
      <c r="C132" s="49">
        <v>24</v>
      </c>
      <c r="D132" s="49">
        <v>22</v>
      </c>
      <c r="E132" s="49">
        <v>0</v>
      </c>
      <c r="F132" s="49">
        <v>5</v>
      </c>
      <c r="G132" s="49">
        <v>13</v>
      </c>
      <c r="H132" s="49">
        <v>60</v>
      </c>
      <c r="I132" s="49">
        <v>8</v>
      </c>
      <c r="J132" s="49">
        <v>175</v>
      </c>
      <c r="K132" s="49">
        <v>18</v>
      </c>
      <c r="L132" s="49">
        <v>18</v>
      </c>
      <c r="M132" s="49">
        <v>3</v>
      </c>
      <c r="N132" s="49">
        <v>9017800</v>
      </c>
    </row>
    <row r="133" spans="1:27" s="93" customFormat="1" ht="12.75" hidden="1" customHeight="1" x14ac:dyDescent="0.2">
      <c r="A133" s="31" t="s">
        <v>420</v>
      </c>
      <c r="B133" s="48">
        <v>29</v>
      </c>
      <c r="C133" s="49">
        <v>333</v>
      </c>
      <c r="D133" s="49">
        <v>31</v>
      </c>
      <c r="E133" s="49">
        <v>0</v>
      </c>
      <c r="F133" s="49">
        <v>0</v>
      </c>
      <c r="G133" s="49">
        <v>25</v>
      </c>
      <c r="H133" s="49">
        <v>52</v>
      </c>
      <c r="I133" s="49">
        <v>9</v>
      </c>
      <c r="J133" s="49">
        <v>124</v>
      </c>
      <c r="K133" s="49">
        <v>31</v>
      </c>
      <c r="L133" s="49">
        <v>43</v>
      </c>
      <c r="M133" s="49">
        <v>2</v>
      </c>
      <c r="N133" s="49">
        <v>7356800</v>
      </c>
    </row>
    <row r="134" spans="1:27" s="93" customFormat="1" ht="12.75" hidden="1" customHeight="1" x14ac:dyDescent="0.2">
      <c r="A134" s="33" t="s">
        <v>423</v>
      </c>
      <c r="B134" s="48">
        <v>30</v>
      </c>
      <c r="C134" s="49">
        <v>418</v>
      </c>
      <c r="D134" s="49">
        <v>16</v>
      </c>
      <c r="E134" s="49">
        <v>0</v>
      </c>
      <c r="F134" s="49">
        <v>1</v>
      </c>
      <c r="G134" s="49">
        <v>26</v>
      </c>
      <c r="H134" s="49">
        <v>111</v>
      </c>
      <c r="I134" s="49">
        <v>9</v>
      </c>
      <c r="J134" s="49">
        <v>284</v>
      </c>
      <c r="K134" s="49">
        <v>24</v>
      </c>
      <c r="L134" s="49">
        <v>23</v>
      </c>
      <c r="M134" s="49">
        <v>1</v>
      </c>
      <c r="N134" s="49">
        <v>10369800</v>
      </c>
    </row>
    <row r="135" spans="1:27" s="69" customFormat="1" ht="12.75" customHeight="1" x14ac:dyDescent="0.2">
      <c r="A135" s="35" t="s">
        <v>431</v>
      </c>
      <c r="B135" s="119">
        <v>271</v>
      </c>
      <c r="C135" s="118">
        <v>3240</v>
      </c>
      <c r="D135" s="118">
        <v>95</v>
      </c>
      <c r="E135" s="118">
        <v>0</v>
      </c>
      <c r="F135" s="118">
        <v>10</v>
      </c>
      <c r="G135" s="118">
        <v>585</v>
      </c>
      <c r="H135" s="118">
        <v>488</v>
      </c>
      <c r="I135" s="118">
        <v>212</v>
      </c>
      <c r="J135" s="118">
        <v>1222</v>
      </c>
      <c r="K135" s="118">
        <v>472</v>
      </c>
      <c r="L135" s="118">
        <v>488</v>
      </c>
      <c r="M135" s="118">
        <v>1580</v>
      </c>
      <c r="N135" s="118">
        <v>69915483</v>
      </c>
    </row>
    <row r="136" spans="1:27" s="93" customFormat="1" ht="12.75" customHeight="1" x14ac:dyDescent="0.25">
      <c r="A136" s="162" t="s">
        <v>428</v>
      </c>
      <c r="B136" s="48">
        <v>47</v>
      </c>
      <c r="C136" s="49">
        <v>205</v>
      </c>
      <c r="D136" s="49">
        <v>45</v>
      </c>
      <c r="E136" s="49">
        <v>0</v>
      </c>
      <c r="F136" s="49">
        <v>5</v>
      </c>
      <c r="G136" s="49">
        <v>448</v>
      </c>
      <c r="H136" s="49">
        <v>243</v>
      </c>
      <c r="I136" s="49">
        <v>8</v>
      </c>
      <c r="J136" s="49">
        <v>683</v>
      </c>
      <c r="K136" s="49">
        <v>16</v>
      </c>
      <c r="L136" s="49">
        <v>103</v>
      </c>
      <c r="M136" s="49">
        <v>3</v>
      </c>
      <c r="N136" s="49">
        <v>32547600</v>
      </c>
    </row>
    <row r="137" spans="1:27" s="69" customFormat="1" ht="12.75" customHeight="1" x14ac:dyDescent="0.25">
      <c r="A137" s="163" t="s">
        <v>429</v>
      </c>
      <c r="B137" s="118">
        <v>224</v>
      </c>
      <c r="C137" s="118">
        <v>3035</v>
      </c>
      <c r="D137" s="118">
        <v>50</v>
      </c>
      <c r="E137" s="118">
        <v>0</v>
      </c>
      <c r="F137" s="118">
        <v>5</v>
      </c>
      <c r="G137" s="118">
        <v>137</v>
      </c>
      <c r="H137" s="118">
        <v>245</v>
      </c>
      <c r="I137" s="118">
        <v>204</v>
      </c>
      <c r="J137" s="118">
        <v>539</v>
      </c>
      <c r="K137" s="118">
        <v>456</v>
      </c>
      <c r="L137" s="118">
        <v>385</v>
      </c>
      <c r="M137" s="118">
        <v>1577</v>
      </c>
      <c r="N137" s="118">
        <v>37367883</v>
      </c>
    </row>
    <row r="138" spans="1:27" s="27" customFormat="1" ht="2.25" customHeight="1" x14ac:dyDescent="0.2">
      <c r="A138" s="82"/>
      <c r="B138" s="83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</row>
    <row r="140" spans="1:27" s="75" customFormat="1" ht="13.9" customHeight="1" x14ac:dyDescent="0.2">
      <c r="A140" s="122" t="s">
        <v>189</v>
      </c>
      <c r="B140" s="122"/>
      <c r="C140" s="122"/>
      <c r="D140" s="122"/>
      <c r="E140" s="122"/>
      <c r="F140" s="122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</row>
    <row r="141" spans="1:27" s="75" customFormat="1" ht="13.9" customHeight="1" x14ac:dyDescent="0.2">
      <c r="A141" s="76" t="s">
        <v>190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</row>
    <row r="142" spans="1:27" s="75" customFormat="1" ht="13.9" customHeight="1" x14ac:dyDescent="0.2">
      <c r="A142" s="77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</row>
    <row r="143" spans="1:27" s="75" customFormat="1" x14ac:dyDescent="0.2">
      <c r="A143" s="113" t="s">
        <v>430</v>
      </c>
    </row>
    <row r="144" spans="1:27" x14ac:dyDescent="0.2">
      <c r="I144" s="78"/>
      <c r="P144" s="78"/>
      <c r="R144" s="78"/>
      <c r="T144" s="78"/>
      <c r="U144" s="78"/>
      <c r="V144" s="78"/>
    </row>
  </sheetData>
  <mergeCells count="17">
    <mergeCell ref="N3:N4"/>
    <mergeCell ref="A3:A5"/>
    <mergeCell ref="B3:C3"/>
    <mergeCell ref="D3:G3"/>
    <mergeCell ref="A91:A93"/>
    <mergeCell ref="H3:K3"/>
    <mergeCell ref="L3:M4"/>
    <mergeCell ref="H4:I4"/>
    <mergeCell ref="J4:K4"/>
    <mergeCell ref="B91:C91"/>
    <mergeCell ref="D91:G91"/>
    <mergeCell ref="H91:K91"/>
    <mergeCell ref="L91:M92"/>
    <mergeCell ref="A140:F140"/>
    <mergeCell ref="N91:N92"/>
    <mergeCell ref="H92:I92"/>
    <mergeCell ref="J92:K92"/>
  </mergeCells>
  <phoneticPr fontId="11" type="noConversion"/>
  <printOptions horizontalCentered="1" verticalCentered="1"/>
  <pageMargins left="0.39370078740157483" right="0.39370078740157483" top="0.19685039370078741" bottom="0.19685039370078741" header="0.27559055118110237" footer="0.23622047244094491"/>
  <pageSetup paperSize="9" scale="75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0" sqref="A10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11" t="s">
        <v>414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110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111</v>
      </c>
      <c r="C7" s="25">
        <v>1169</v>
      </c>
      <c r="D7" s="25">
        <v>97</v>
      </c>
      <c r="E7" s="25">
        <v>1</v>
      </c>
      <c r="F7" s="25">
        <v>5</v>
      </c>
      <c r="G7" s="25">
        <v>96</v>
      </c>
      <c r="H7" s="25">
        <v>373</v>
      </c>
      <c r="I7" s="25">
        <v>16</v>
      </c>
      <c r="J7" s="25">
        <v>1043</v>
      </c>
      <c r="K7" s="25">
        <v>41</v>
      </c>
      <c r="L7" s="25">
        <v>368</v>
      </c>
      <c r="M7" s="25">
        <v>7</v>
      </c>
      <c r="N7" s="25">
        <v>39342492</v>
      </c>
    </row>
    <row r="8" spans="1:14" s="1" customFormat="1" ht="13.9" customHeight="1" x14ac:dyDescent="0.2">
      <c r="A8" s="61" t="s">
        <v>260</v>
      </c>
      <c r="B8" s="49">
        <v>13</v>
      </c>
      <c r="C8" s="49">
        <v>144</v>
      </c>
      <c r="D8" s="49">
        <v>18</v>
      </c>
      <c r="E8" s="49">
        <v>0</v>
      </c>
      <c r="F8" s="49">
        <v>2</v>
      </c>
      <c r="G8" s="49">
        <v>53</v>
      </c>
      <c r="H8" s="49">
        <v>30</v>
      </c>
      <c r="I8" s="49">
        <v>0</v>
      </c>
      <c r="J8" s="49">
        <v>85</v>
      </c>
      <c r="K8" s="49">
        <v>0</v>
      </c>
      <c r="L8" s="49">
        <v>2</v>
      </c>
      <c r="M8" s="49">
        <v>0</v>
      </c>
      <c r="N8" s="49">
        <v>5500000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9</v>
      </c>
      <c r="E9" s="49">
        <v>0</v>
      </c>
      <c r="F9" s="49">
        <v>1</v>
      </c>
      <c r="G9" s="49">
        <v>0</v>
      </c>
      <c r="H9" s="49">
        <v>16</v>
      </c>
      <c r="I9" s="49">
        <v>0</v>
      </c>
      <c r="J9" s="49">
        <v>44</v>
      </c>
      <c r="K9" s="49">
        <v>0</v>
      </c>
      <c r="L9" s="49">
        <v>75</v>
      </c>
      <c r="M9" s="49">
        <v>0</v>
      </c>
      <c r="N9" s="49">
        <v>3800000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8</v>
      </c>
      <c r="E10" s="49">
        <v>0</v>
      </c>
      <c r="F10" s="49">
        <v>0</v>
      </c>
      <c r="G10" s="49">
        <v>1</v>
      </c>
      <c r="H10" s="49">
        <v>103</v>
      </c>
      <c r="I10" s="49">
        <v>1</v>
      </c>
      <c r="J10" s="49">
        <v>321</v>
      </c>
      <c r="K10" s="49">
        <v>5</v>
      </c>
      <c r="L10" s="49">
        <v>0</v>
      </c>
      <c r="M10" s="49">
        <v>0</v>
      </c>
      <c r="N10" s="49">
        <v>4250000</v>
      </c>
    </row>
    <row r="11" spans="1:14" ht="13.9" customHeight="1" x14ac:dyDescent="0.2">
      <c r="A11" s="61" t="s">
        <v>263</v>
      </c>
      <c r="B11" s="49">
        <v>40</v>
      </c>
      <c r="C11" s="49">
        <v>187</v>
      </c>
      <c r="D11" s="49">
        <v>12</v>
      </c>
      <c r="E11" s="49">
        <v>0</v>
      </c>
      <c r="F11" s="49">
        <v>2</v>
      </c>
      <c r="G11" s="49">
        <v>7</v>
      </c>
      <c r="H11" s="49">
        <v>37</v>
      </c>
      <c r="I11" s="49">
        <v>1</v>
      </c>
      <c r="J11" s="49">
        <v>105</v>
      </c>
      <c r="K11" s="49">
        <v>1</v>
      </c>
      <c r="L11" s="49">
        <v>2</v>
      </c>
      <c r="M11" s="49">
        <v>0</v>
      </c>
      <c r="N11" s="49">
        <v>5647600</v>
      </c>
    </row>
    <row r="12" spans="1:14" ht="13.9" customHeight="1" x14ac:dyDescent="0.2">
      <c r="A12" s="61" t="s">
        <v>264</v>
      </c>
      <c r="B12" s="49">
        <v>3</v>
      </c>
      <c r="C12" s="49">
        <v>20</v>
      </c>
      <c r="D12" s="49">
        <v>4</v>
      </c>
      <c r="E12" s="49">
        <v>0</v>
      </c>
      <c r="F12" s="49">
        <v>0</v>
      </c>
      <c r="G12" s="49">
        <v>0</v>
      </c>
      <c r="H12" s="49">
        <v>8</v>
      </c>
      <c r="I12" s="49">
        <v>0</v>
      </c>
      <c r="J12" s="49">
        <v>33</v>
      </c>
      <c r="K12" s="49">
        <v>0</v>
      </c>
      <c r="L12" s="49">
        <v>13</v>
      </c>
      <c r="M12" s="49">
        <v>0</v>
      </c>
      <c r="N12" s="49">
        <v>1525000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14</v>
      </c>
      <c r="E13" s="49">
        <v>1</v>
      </c>
      <c r="F13" s="49">
        <v>0</v>
      </c>
      <c r="G13" s="49">
        <v>0</v>
      </c>
      <c r="H13" s="49">
        <v>35</v>
      </c>
      <c r="I13" s="49">
        <v>0</v>
      </c>
      <c r="J13" s="49">
        <v>65</v>
      </c>
      <c r="K13" s="49">
        <v>0</v>
      </c>
      <c r="L13" s="49">
        <v>44</v>
      </c>
      <c r="M13" s="49">
        <v>0</v>
      </c>
      <c r="N13" s="49">
        <v>4945000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2</v>
      </c>
      <c r="E14" s="49">
        <v>0</v>
      </c>
      <c r="F14" s="49">
        <v>0</v>
      </c>
      <c r="G14" s="49">
        <v>0</v>
      </c>
      <c r="H14" s="49">
        <v>12</v>
      </c>
      <c r="I14" s="49">
        <v>0</v>
      </c>
      <c r="J14" s="49">
        <v>40</v>
      </c>
      <c r="K14" s="49">
        <v>0</v>
      </c>
      <c r="L14" s="49">
        <v>36</v>
      </c>
      <c r="M14" s="49">
        <v>2</v>
      </c>
      <c r="N14" s="49">
        <v>1920000</v>
      </c>
    </row>
    <row r="15" spans="1:14" ht="13.9" customHeight="1" x14ac:dyDescent="0.2">
      <c r="A15" s="61" t="s">
        <v>145</v>
      </c>
      <c r="B15" s="49">
        <v>13</v>
      </c>
      <c r="C15" s="49">
        <v>124</v>
      </c>
      <c r="D15" s="49">
        <v>0</v>
      </c>
      <c r="E15" s="49">
        <v>0</v>
      </c>
      <c r="F15" s="49">
        <v>0</v>
      </c>
      <c r="G15" s="49">
        <v>0</v>
      </c>
      <c r="H15" s="49">
        <v>5</v>
      </c>
      <c r="I15" s="49">
        <v>1</v>
      </c>
      <c r="J15" s="49">
        <v>12</v>
      </c>
      <c r="K15" s="49">
        <v>2</v>
      </c>
      <c r="L15" s="49">
        <v>1</v>
      </c>
      <c r="M15" s="49">
        <v>0</v>
      </c>
      <c r="N15" s="49">
        <v>280000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1</v>
      </c>
      <c r="E16" s="49">
        <v>0</v>
      </c>
      <c r="F16" s="49">
        <v>0</v>
      </c>
      <c r="G16" s="49">
        <v>0</v>
      </c>
      <c r="H16" s="49">
        <v>27</v>
      </c>
      <c r="I16" s="49">
        <v>0</v>
      </c>
      <c r="J16" s="49">
        <v>87</v>
      </c>
      <c r="K16" s="49">
        <v>0</v>
      </c>
      <c r="L16" s="49">
        <v>0</v>
      </c>
      <c r="M16" s="49">
        <v>0</v>
      </c>
      <c r="N16" s="49">
        <v>1940000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1</v>
      </c>
      <c r="E17" s="49">
        <v>0</v>
      </c>
      <c r="F17" s="49">
        <v>0</v>
      </c>
      <c r="G17" s="49">
        <v>13</v>
      </c>
      <c r="H17" s="49">
        <v>20</v>
      </c>
      <c r="I17" s="49">
        <v>0</v>
      </c>
      <c r="J17" s="49">
        <v>54</v>
      </c>
      <c r="K17" s="49">
        <v>0</v>
      </c>
      <c r="L17" s="49">
        <v>49</v>
      </c>
      <c r="M17" s="49">
        <v>0</v>
      </c>
      <c r="N17" s="49">
        <v>870000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3</v>
      </c>
      <c r="E18" s="49">
        <v>0</v>
      </c>
      <c r="F18" s="49">
        <v>0</v>
      </c>
      <c r="G18" s="49">
        <v>10</v>
      </c>
      <c r="H18" s="49">
        <v>10</v>
      </c>
      <c r="I18" s="49">
        <v>4</v>
      </c>
      <c r="J18" s="49">
        <v>20</v>
      </c>
      <c r="K18" s="49">
        <v>4</v>
      </c>
      <c r="L18" s="49">
        <v>3</v>
      </c>
      <c r="M18" s="49">
        <v>0</v>
      </c>
      <c r="N18" s="49">
        <v>1040000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3</v>
      </c>
      <c r="E19" s="49">
        <v>0</v>
      </c>
      <c r="F19" s="49">
        <v>0</v>
      </c>
      <c r="G19" s="49">
        <v>0</v>
      </c>
      <c r="H19" s="49">
        <v>4</v>
      </c>
      <c r="I19" s="49">
        <v>0</v>
      </c>
      <c r="J19" s="49">
        <v>17</v>
      </c>
      <c r="K19" s="49">
        <v>0</v>
      </c>
      <c r="L19" s="49">
        <v>46</v>
      </c>
      <c r="M19" s="49">
        <v>0</v>
      </c>
      <c r="N19" s="49">
        <v>1170000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3</v>
      </c>
      <c r="E20" s="49">
        <v>0</v>
      </c>
      <c r="F20" s="49">
        <v>0</v>
      </c>
      <c r="G20" s="49">
        <v>0</v>
      </c>
      <c r="H20" s="49">
        <v>20</v>
      </c>
      <c r="I20" s="49">
        <v>1</v>
      </c>
      <c r="J20" s="49">
        <v>51</v>
      </c>
      <c r="K20" s="49">
        <v>2</v>
      </c>
      <c r="L20" s="49">
        <v>0</v>
      </c>
      <c r="M20" s="49">
        <v>0</v>
      </c>
      <c r="N20" s="49">
        <v>1660000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4</v>
      </c>
      <c r="E21" s="49">
        <v>0</v>
      </c>
      <c r="F21" s="49">
        <v>0</v>
      </c>
      <c r="G21" s="49">
        <v>0</v>
      </c>
      <c r="H21" s="49">
        <v>6</v>
      </c>
      <c r="I21" s="49">
        <v>2</v>
      </c>
      <c r="J21" s="49">
        <v>12</v>
      </c>
      <c r="K21" s="49">
        <v>8</v>
      </c>
      <c r="L21" s="49">
        <v>82</v>
      </c>
      <c r="M21" s="49">
        <v>0</v>
      </c>
      <c r="N21" s="49">
        <v>1635000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7</v>
      </c>
      <c r="I22" s="49">
        <v>2</v>
      </c>
      <c r="J22" s="49">
        <v>10</v>
      </c>
      <c r="K22" s="49">
        <v>5</v>
      </c>
      <c r="L22" s="49">
        <v>0</v>
      </c>
      <c r="M22" s="49">
        <v>2</v>
      </c>
      <c r="N22" s="49">
        <v>250000</v>
      </c>
    </row>
    <row r="23" spans="1:14" ht="13.9" customHeight="1" x14ac:dyDescent="0.2">
      <c r="A23" s="61" t="s">
        <v>153</v>
      </c>
      <c r="B23" s="49">
        <v>41</v>
      </c>
      <c r="C23" s="49">
        <v>684</v>
      </c>
      <c r="D23" s="49">
        <v>0</v>
      </c>
      <c r="E23" s="49">
        <v>0</v>
      </c>
      <c r="F23" s="49">
        <v>0</v>
      </c>
      <c r="G23" s="49">
        <v>2</v>
      </c>
      <c r="H23" s="49">
        <v>13</v>
      </c>
      <c r="I23" s="49">
        <v>3</v>
      </c>
      <c r="J23" s="49">
        <v>39</v>
      </c>
      <c r="K23" s="49">
        <v>4</v>
      </c>
      <c r="L23" s="49">
        <v>2</v>
      </c>
      <c r="M23" s="49">
        <v>3</v>
      </c>
      <c r="N23" s="49">
        <v>790892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1</v>
      </c>
      <c r="C25" s="49">
        <v>10</v>
      </c>
      <c r="D25" s="49">
        <v>3</v>
      </c>
      <c r="E25" s="49">
        <v>0</v>
      </c>
      <c r="F25" s="49">
        <v>0</v>
      </c>
      <c r="G25" s="49">
        <v>10</v>
      </c>
      <c r="H25" s="49">
        <v>11</v>
      </c>
      <c r="I25" s="49">
        <v>1</v>
      </c>
      <c r="J25" s="49">
        <v>28</v>
      </c>
      <c r="K25" s="49">
        <v>10</v>
      </c>
      <c r="L25" s="49">
        <v>8</v>
      </c>
      <c r="M25" s="49">
        <v>0</v>
      </c>
      <c r="N25" s="49">
        <v>1305000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12</v>
      </c>
      <c r="E26" s="49">
        <v>0</v>
      </c>
      <c r="F26" s="49">
        <v>0</v>
      </c>
      <c r="G26" s="49">
        <v>0</v>
      </c>
      <c r="H26" s="49">
        <v>2</v>
      </c>
      <c r="I26" s="49">
        <v>0</v>
      </c>
      <c r="J26" s="49">
        <v>6</v>
      </c>
      <c r="K26" s="49">
        <v>0</v>
      </c>
      <c r="L26" s="49">
        <v>1</v>
      </c>
      <c r="M26" s="49">
        <v>0</v>
      </c>
      <c r="N26" s="49">
        <v>520000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5</v>
      </c>
      <c r="I27" s="49">
        <v>0</v>
      </c>
      <c r="J27" s="49">
        <v>11</v>
      </c>
      <c r="K27" s="49">
        <v>0</v>
      </c>
      <c r="L27" s="49">
        <v>0</v>
      </c>
      <c r="M27" s="49">
        <v>0</v>
      </c>
      <c r="N27" s="49">
        <v>220000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2</v>
      </c>
      <c r="I29" s="51">
        <v>0</v>
      </c>
      <c r="J29" s="51">
        <v>3</v>
      </c>
      <c r="K29" s="51">
        <v>0</v>
      </c>
      <c r="L29" s="51">
        <v>4</v>
      </c>
      <c r="M29" s="51">
        <v>0</v>
      </c>
      <c r="N29" s="51">
        <v>74000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3"/>
  <sheetViews>
    <sheetView workbookViewId="0">
      <selection activeCell="C11" sqref="C11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11" t="s">
        <v>413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110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20</v>
      </c>
      <c r="C7" s="25">
        <v>336</v>
      </c>
      <c r="D7" s="25">
        <v>29</v>
      </c>
      <c r="E7" s="25">
        <v>0</v>
      </c>
      <c r="F7" s="25">
        <v>2</v>
      </c>
      <c r="G7" s="25">
        <v>13</v>
      </c>
      <c r="H7" s="25">
        <v>68</v>
      </c>
      <c r="I7" s="25">
        <v>5</v>
      </c>
      <c r="J7" s="25">
        <v>200</v>
      </c>
      <c r="K7" s="25">
        <v>10</v>
      </c>
      <c r="L7" s="25">
        <v>84</v>
      </c>
      <c r="M7" s="25">
        <v>3</v>
      </c>
      <c r="N7" s="25">
        <v>10610800</v>
      </c>
    </row>
    <row r="8" spans="1:14" s="1" customFormat="1" ht="13.9" customHeight="1" x14ac:dyDescent="0.2">
      <c r="A8" s="61" t="s">
        <v>260</v>
      </c>
      <c r="B8" s="49">
        <v>0</v>
      </c>
      <c r="C8" s="49">
        <v>0</v>
      </c>
      <c r="D8" s="49">
        <v>12</v>
      </c>
      <c r="E8" s="49">
        <v>0</v>
      </c>
      <c r="F8" s="49">
        <v>1</v>
      </c>
      <c r="G8" s="49">
        <v>0</v>
      </c>
      <c r="H8" s="49">
        <v>11</v>
      </c>
      <c r="I8" s="49">
        <v>0</v>
      </c>
      <c r="J8" s="49">
        <v>29</v>
      </c>
      <c r="K8" s="49">
        <v>0</v>
      </c>
      <c r="L8" s="49">
        <v>0</v>
      </c>
      <c r="M8" s="49">
        <v>0</v>
      </c>
      <c r="N8" s="49">
        <v>3080000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2</v>
      </c>
      <c r="E9" s="49">
        <v>0</v>
      </c>
      <c r="F9" s="49">
        <v>0</v>
      </c>
      <c r="G9" s="49">
        <v>0</v>
      </c>
      <c r="H9" s="49">
        <v>2</v>
      </c>
      <c r="I9" s="49">
        <v>0</v>
      </c>
      <c r="J9" s="49">
        <v>6</v>
      </c>
      <c r="K9" s="49">
        <v>0</v>
      </c>
      <c r="L9" s="49">
        <v>7</v>
      </c>
      <c r="M9" s="49">
        <v>0</v>
      </c>
      <c r="N9" s="49">
        <v>630000</v>
      </c>
    </row>
    <row r="10" spans="1:14" s="43" customFormat="1" ht="13.9" customHeight="1" x14ac:dyDescent="0.2">
      <c r="A10" s="109" t="s">
        <v>262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4</v>
      </c>
      <c r="I10" s="103">
        <v>0</v>
      </c>
      <c r="J10" s="103">
        <v>23</v>
      </c>
      <c r="K10" s="103">
        <v>0</v>
      </c>
      <c r="L10" s="103">
        <v>0</v>
      </c>
      <c r="M10" s="103">
        <v>0</v>
      </c>
      <c r="N10" s="103">
        <v>380000</v>
      </c>
    </row>
    <row r="11" spans="1:14" s="43" customFormat="1" ht="13.9" customHeight="1" x14ac:dyDescent="0.2">
      <c r="A11" s="109" t="s">
        <v>263</v>
      </c>
      <c r="B11" s="103">
        <v>3</v>
      </c>
      <c r="C11" s="103">
        <v>23</v>
      </c>
      <c r="D11" s="103">
        <v>1</v>
      </c>
      <c r="E11" s="103">
        <v>0</v>
      </c>
      <c r="F11" s="103">
        <v>1</v>
      </c>
      <c r="G11" s="103">
        <v>0</v>
      </c>
      <c r="H11" s="103">
        <v>8</v>
      </c>
      <c r="I11" s="103">
        <v>0</v>
      </c>
      <c r="J11" s="103">
        <v>13</v>
      </c>
      <c r="K11" s="103">
        <v>0</v>
      </c>
      <c r="L11" s="103">
        <v>0</v>
      </c>
      <c r="M11" s="103">
        <v>0</v>
      </c>
      <c r="N11" s="103">
        <v>684800</v>
      </c>
    </row>
    <row r="12" spans="1:14" s="43" customFormat="1" ht="13.9" customHeight="1" x14ac:dyDescent="0.2">
      <c r="A12" s="109" t="s">
        <v>264</v>
      </c>
      <c r="B12" s="103">
        <v>0</v>
      </c>
      <c r="C12" s="103">
        <v>0</v>
      </c>
      <c r="D12" s="103">
        <v>1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1</v>
      </c>
      <c r="K12" s="103">
        <v>0</v>
      </c>
      <c r="L12" s="103">
        <v>0</v>
      </c>
      <c r="M12" s="103">
        <v>0</v>
      </c>
      <c r="N12" s="103">
        <v>220000</v>
      </c>
    </row>
    <row r="13" spans="1:14" s="43" customFormat="1" ht="13.9" customHeight="1" x14ac:dyDescent="0.2">
      <c r="A13" s="109" t="s">
        <v>265</v>
      </c>
      <c r="B13" s="103">
        <v>0</v>
      </c>
      <c r="C13" s="103">
        <v>0</v>
      </c>
      <c r="D13" s="103">
        <v>7</v>
      </c>
      <c r="E13" s="103">
        <v>0</v>
      </c>
      <c r="F13" s="103">
        <v>0</v>
      </c>
      <c r="G13" s="103">
        <v>0</v>
      </c>
      <c r="H13" s="103">
        <v>7</v>
      </c>
      <c r="I13" s="103">
        <v>0</v>
      </c>
      <c r="J13" s="103">
        <v>19</v>
      </c>
      <c r="K13" s="103">
        <v>0</v>
      </c>
      <c r="L13" s="103">
        <v>0</v>
      </c>
      <c r="M13" s="103">
        <v>0</v>
      </c>
      <c r="N13" s="103">
        <v>1775000</v>
      </c>
    </row>
    <row r="14" spans="1:14" s="43" customFormat="1" ht="13.9" customHeight="1" x14ac:dyDescent="0.2">
      <c r="A14" s="109" t="s">
        <v>144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4</v>
      </c>
      <c r="I14" s="103">
        <v>0</v>
      </c>
      <c r="J14" s="103">
        <v>7</v>
      </c>
      <c r="K14" s="103">
        <v>0</v>
      </c>
      <c r="L14" s="103">
        <v>8</v>
      </c>
      <c r="M14" s="103">
        <v>0</v>
      </c>
      <c r="N14" s="103">
        <v>300000</v>
      </c>
    </row>
    <row r="15" spans="1:14" s="43" customFormat="1" ht="13.9" customHeight="1" x14ac:dyDescent="0.2">
      <c r="A15" s="109" t="s">
        <v>145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1</v>
      </c>
      <c r="I15" s="103">
        <v>1</v>
      </c>
      <c r="J15" s="103">
        <v>1</v>
      </c>
      <c r="K15" s="103">
        <v>2</v>
      </c>
      <c r="L15" s="103">
        <v>1</v>
      </c>
      <c r="M15" s="103">
        <v>0</v>
      </c>
      <c r="N15" s="103">
        <v>60000</v>
      </c>
    </row>
    <row r="16" spans="1:14" s="43" customFormat="1" ht="13.9" customHeight="1" x14ac:dyDescent="0.2">
      <c r="A16" s="109" t="s">
        <v>146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10</v>
      </c>
      <c r="I16" s="103">
        <v>0</v>
      </c>
      <c r="J16" s="103">
        <v>33</v>
      </c>
      <c r="K16" s="103">
        <v>0</v>
      </c>
      <c r="L16" s="103">
        <v>0</v>
      </c>
      <c r="M16" s="103">
        <v>0</v>
      </c>
      <c r="N16" s="103">
        <v>660000</v>
      </c>
    </row>
    <row r="17" spans="1:14" s="43" customFormat="1" ht="13.9" customHeight="1" x14ac:dyDescent="0.2">
      <c r="A17" s="109" t="s">
        <v>147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13</v>
      </c>
      <c r="H17" s="103">
        <v>0</v>
      </c>
      <c r="I17" s="103">
        <v>0</v>
      </c>
      <c r="J17" s="103">
        <v>13</v>
      </c>
      <c r="K17" s="103">
        <v>0</v>
      </c>
      <c r="L17" s="103">
        <v>3</v>
      </c>
      <c r="M17" s="103">
        <v>0</v>
      </c>
      <c r="N17" s="103">
        <v>65000</v>
      </c>
    </row>
    <row r="18" spans="1:14" s="43" customFormat="1" ht="13.9" customHeight="1" x14ac:dyDescent="0.2">
      <c r="A18" s="109" t="s">
        <v>148</v>
      </c>
      <c r="B18" s="103">
        <v>0</v>
      </c>
      <c r="C18" s="103">
        <v>0</v>
      </c>
      <c r="D18" s="103">
        <v>1</v>
      </c>
      <c r="E18" s="103">
        <v>0</v>
      </c>
      <c r="F18" s="103">
        <v>0</v>
      </c>
      <c r="G18" s="103">
        <v>0</v>
      </c>
      <c r="H18" s="103">
        <v>2</v>
      </c>
      <c r="I18" s="103">
        <v>0</v>
      </c>
      <c r="J18" s="103">
        <v>4</v>
      </c>
      <c r="K18" s="103">
        <v>0</v>
      </c>
      <c r="L18" s="103">
        <v>0</v>
      </c>
      <c r="M18" s="103">
        <v>0</v>
      </c>
      <c r="N18" s="103">
        <v>280000</v>
      </c>
    </row>
    <row r="19" spans="1:14" s="43" customFormat="1" ht="13.9" customHeight="1" x14ac:dyDescent="0.2">
      <c r="A19" s="109" t="s">
        <v>149</v>
      </c>
      <c r="B19" s="103">
        <v>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1</v>
      </c>
      <c r="I19" s="103">
        <v>0</v>
      </c>
      <c r="J19" s="103">
        <v>5</v>
      </c>
      <c r="K19" s="103">
        <v>0</v>
      </c>
      <c r="L19" s="103">
        <v>0</v>
      </c>
      <c r="M19" s="103">
        <v>0</v>
      </c>
      <c r="N19" s="103">
        <v>100000</v>
      </c>
    </row>
    <row r="20" spans="1:14" s="43" customFormat="1" ht="13.9" customHeight="1" x14ac:dyDescent="0.2">
      <c r="A20" s="109" t="s">
        <v>150</v>
      </c>
      <c r="B20" s="103">
        <v>0</v>
      </c>
      <c r="C20" s="103">
        <v>0</v>
      </c>
      <c r="D20" s="103">
        <v>3</v>
      </c>
      <c r="E20" s="103">
        <v>0</v>
      </c>
      <c r="F20" s="103">
        <v>0</v>
      </c>
      <c r="G20" s="103">
        <v>0</v>
      </c>
      <c r="H20" s="103">
        <v>1</v>
      </c>
      <c r="I20" s="103">
        <v>0</v>
      </c>
      <c r="J20" s="103">
        <v>4</v>
      </c>
      <c r="K20" s="103">
        <v>0</v>
      </c>
      <c r="L20" s="103">
        <v>0</v>
      </c>
      <c r="M20" s="103">
        <v>0</v>
      </c>
      <c r="N20" s="103">
        <v>680000</v>
      </c>
    </row>
    <row r="21" spans="1:14" s="43" customFormat="1" ht="13.9" customHeight="1" x14ac:dyDescent="0.2">
      <c r="A21" s="109" t="s">
        <v>151</v>
      </c>
      <c r="B21" s="103"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1</v>
      </c>
      <c r="I21" s="103">
        <v>0</v>
      </c>
      <c r="J21" s="103">
        <v>3</v>
      </c>
      <c r="K21" s="103">
        <v>0</v>
      </c>
      <c r="L21" s="103">
        <v>61</v>
      </c>
      <c r="M21" s="103">
        <v>0</v>
      </c>
      <c r="N21" s="103">
        <v>385000</v>
      </c>
    </row>
    <row r="22" spans="1:14" s="43" customFormat="1" ht="13.9" customHeight="1" x14ac:dyDescent="0.2">
      <c r="A22" s="109" t="s">
        <v>152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3</v>
      </c>
      <c r="I22" s="103">
        <v>2</v>
      </c>
      <c r="J22" s="103">
        <v>3</v>
      </c>
      <c r="K22" s="103">
        <v>5</v>
      </c>
      <c r="L22" s="103">
        <v>0</v>
      </c>
      <c r="M22" s="103">
        <v>1</v>
      </c>
      <c r="N22" s="103">
        <v>170000</v>
      </c>
    </row>
    <row r="23" spans="1:14" s="43" customFormat="1" ht="13.9" customHeight="1" x14ac:dyDescent="0.2">
      <c r="A23" s="109" t="s">
        <v>153</v>
      </c>
      <c r="B23" s="103">
        <v>17</v>
      </c>
      <c r="C23" s="103">
        <v>313</v>
      </c>
      <c r="D23" s="103">
        <v>0</v>
      </c>
      <c r="E23" s="103">
        <v>0</v>
      </c>
      <c r="F23" s="103">
        <v>0</v>
      </c>
      <c r="G23" s="103">
        <v>0</v>
      </c>
      <c r="H23" s="103">
        <v>8</v>
      </c>
      <c r="I23" s="103">
        <v>2</v>
      </c>
      <c r="J23" s="103">
        <v>23</v>
      </c>
      <c r="K23" s="103">
        <v>3</v>
      </c>
      <c r="L23" s="103">
        <v>1</v>
      </c>
      <c r="M23" s="103">
        <v>2</v>
      </c>
      <c r="N23" s="103">
        <v>466000</v>
      </c>
    </row>
    <row r="24" spans="1:14" s="43" customFormat="1" ht="13.9" customHeight="1" x14ac:dyDescent="0.2">
      <c r="A24" s="109" t="s">
        <v>154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</row>
    <row r="25" spans="1:14" s="43" customFormat="1" ht="13.9" customHeight="1" x14ac:dyDescent="0.2">
      <c r="A25" s="109" t="s">
        <v>155</v>
      </c>
      <c r="B25" s="103">
        <v>0</v>
      </c>
      <c r="C25" s="103">
        <v>0</v>
      </c>
      <c r="D25" s="103">
        <v>1</v>
      </c>
      <c r="E25" s="103">
        <v>0</v>
      </c>
      <c r="F25" s="103">
        <v>0</v>
      </c>
      <c r="G25" s="103">
        <v>0</v>
      </c>
      <c r="H25" s="103">
        <v>4</v>
      </c>
      <c r="I25" s="103">
        <v>0</v>
      </c>
      <c r="J25" s="103">
        <v>11</v>
      </c>
      <c r="K25" s="103">
        <v>0</v>
      </c>
      <c r="L25" s="103">
        <v>3</v>
      </c>
      <c r="M25" s="103">
        <v>0</v>
      </c>
      <c r="N25" s="103">
        <v>435000</v>
      </c>
    </row>
    <row r="26" spans="1:14" s="43" customFormat="1" ht="13.9" customHeight="1" x14ac:dyDescent="0.2">
      <c r="A26" s="109" t="s">
        <v>156</v>
      </c>
      <c r="B26" s="103">
        <v>0</v>
      </c>
      <c r="C26" s="103">
        <v>0</v>
      </c>
      <c r="D26" s="103">
        <v>1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200000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1</v>
      </c>
      <c r="I27" s="49">
        <v>0</v>
      </c>
      <c r="J27" s="49">
        <v>2</v>
      </c>
      <c r="K27" s="49">
        <v>0</v>
      </c>
      <c r="L27" s="49">
        <v>0</v>
      </c>
      <c r="M27" s="49">
        <v>0</v>
      </c>
      <c r="N27" s="49">
        <v>40000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3"/>
  <sheetViews>
    <sheetView workbookViewId="0">
      <selection activeCell="B7" sqref="B7:N7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08" t="s">
        <v>411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38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64</v>
      </c>
      <c r="C7" s="25">
        <v>719</v>
      </c>
      <c r="D7" s="25">
        <v>26</v>
      </c>
      <c r="E7" s="25">
        <v>1</v>
      </c>
      <c r="F7" s="25">
        <v>1</v>
      </c>
      <c r="G7" s="25">
        <v>22</v>
      </c>
      <c r="H7" s="25">
        <v>154</v>
      </c>
      <c r="I7" s="25">
        <v>5</v>
      </c>
      <c r="J7" s="25">
        <v>418</v>
      </c>
      <c r="K7" s="25">
        <v>14</v>
      </c>
      <c r="L7" s="25">
        <v>240</v>
      </c>
      <c r="M7" s="25">
        <v>0</v>
      </c>
      <c r="N7" s="25">
        <v>10877092</v>
      </c>
    </row>
    <row r="8" spans="1:14" s="1" customFormat="1" ht="13.9" customHeight="1" x14ac:dyDescent="0.2">
      <c r="A8" s="61" t="s">
        <v>260</v>
      </c>
      <c r="B8" s="49">
        <v>12</v>
      </c>
      <c r="C8" s="49">
        <v>142</v>
      </c>
      <c r="D8" s="49">
        <v>2</v>
      </c>
      <c r="E8" s="49">
        <v>0</v>
      </c>
      <c r="F8" s="49">
        <v>0</v>
      </c>
      <c r="G8" s="49">
        <v>0</v>
      </c>
      <c r="H8" s="49">
        <v>3</v>
      </c>
      <c r="I8" s="49">
        <v>0</v>
      </c>
      <c r="J8" s="49">
        <v>7</v>
      </c>
      <c r="K8" s="49">
        <v>0</v>
      </c>
      <c r="L8" s="49">
        <v>1</v>
      </c>
      <c r="M8" s="49">
        <v>0</v>
      </c>
      <c r="N8" s="49">
        <v>550000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4</v>
      </c>
      <c r="E9" s="49">
        <v>0</v>
      </c>
      <c r="F9" s="49">
        <v>1</v>
      </c>
      <c r="G9" s="49">
        <v>0</v>
      </c>
      <c r="H9" s="49">
        <v>5</v>
      </c>
      <c r="I9" s="49">
        <v>0</v>
      </c>
      <c r="J9" s="49">
        <v>12</v>
      </c>
      <c r="K9" s="49">
        <v>0</v>
      </c>
      <c r="L9" s="49">
        <v>68</v>
      </c>
      <c r="M9" s="49">
        <v>0</v>
      </c>
      <c r="N9" s="49">
        <v>2050000</v>
      </c>
    </row>
    <row r="10" spans="1:14" s="43" customFormat="1" ht="13.9" customHeight="1" x14ac:dyDescent="0.2">
      <c r="A10" s="109" t="s">
        <v>262</v>
      </c>
      <c r="B10" s="103">
        <v>0</v>
      </c>
      <c r="C10" s="103">
        <v>0</v>
      </c>
      <c r="D10" s="103">
        <v>2</v>
      </c>
      <c r="E10" s="103">
        <v>0</v>
      </c>
      <c r="F10" s="103">
        <v>0</v>
      </c>
      <c r="G10" s="103">
        <v>1</v>
      </c>
      <c r="H10" s="103">
        <v>84</v>
      </c>
      <c r="I10" s="103">
        <v>0</v>
      </c>
      <c r="J10" s="103">
        <v>257</v>
      </c>
      <c r="K10" s="103">
        <v>0</v>
      </c>
      <c r="L10" s="103">
        <v>0</v>
      </c>
      <c r="M10" s="103">
        <v>0</v>
      </c>
      <c r="N10" s="103">
        <v>1810000</v>
      </c>
    </row>
    <row r="11" spans="1:14" s="43" customFormat="1" ht="13.9" customHeight="1" x14ac:dyDescent="0.2">
      <c r="A11" s="109" t="s">
        <v>263</v>
      </c>
      <c r="B11" s="103">
        <v>11</v>
      </c>
      <c r="C11" s="103">
        <v>52</v>
      </c>
      <c r="D11" s="103">
        <v>3</v>
      </c>
      <c r="E11" s="103">
        <v>0</v>
      </c>
      <c r="F11" s="103">
        <v>0</v>
      </c>
      <c r="G11" s="103">
        <v>7</v>
      </c>
      <c r="H11" s="103">
        <v>10</v>
      </c>
      <c r="I11" s="103">
        <v>0</v>
      </c>
      <c r="J11" s="103">
        <v>36</v>
      </c>
      <c r="K11" s="103">
        <v>0</v>
      </c>
      <c r="L11" s="103">
        <v>2</v>
      </c>
      <c r="M11" s="103">
        <v>0</v>
      </c>
      <c r="N11" s="103">
        <v>1633200</v>
      </c>
    </row>
    <row r="12" spans="1:14" s="43" customFormat="1" ht="13.9" customHeight="1" x14ac:dyDescent="0.2">
      <c r="A12" s="109" t="s">
        <v>264</v>
      </c>
      <c r="B12" s="103">
        <v>3</v>
      </c>
      <c r="C12" s="103">
        <v>20</v>
      </c>
      <c r="D12" s="103">
        <v>0</v>
      </c>
      <c r="E12" s="103">
        <v>0</v>
      </c>
      <c r="F12" s="103">
        <v>0</v>
      </c>
      <c r="G12" s="103">
        <v>0</v>
      </c>
      <c r="H12" s="103">
        <v>5</v>
      </c>
      <c r="I12" s="103">
        <v>0</v>
      </c>
      <c r="J12" s="103">
        <v>8</v>
      </c>
      <c r="K12" s="103">
        <v>0</v>
      </c>
      <c r="L12" s="103">
        <v>13</v>
      </c>
      <c r="M12" s="103">
        <v>0</v>
      </c>
      <c r="N12" s="103">
        <v>225000</v>
      </c>
    </row>
    <row r="13" spans="1:14" s="43" customFormat="1" ht="13.9" customHeight="1" x14ac:dyDescent="0.2">
      <c r="A13" s="109" t="s">
        <v>265</v>
      </c>
      <c r="B13" s="103">
        <v>0</v>
      </c>
      <c r="C13" s="103">
        <v>0</v>
      </c>
      <c r="D13" s="103">
        <v>0</v>
      </c>
      <c r="E13" s="103">
        <v>1</v>
      </c>
      <c r="F13" s="103">
        <v>0</v>
      </c>
      <c r="G13" s="103">
        <v>0</v>
      </c>
      <c r="H13" s="103">
        <v>15</v>
      </c>
      <c r="I13" s="103">
        <v>0</v>
      </c>
      <c r="J13" s="103">
        <v>24</v>
      </c>
      <c r="K13" s="103">
        <v>0</v>
      </c>
      <c r="L13" s="103">
        <v>42</v>
      </c>
      <c r="M13" s="103">
        <v>0</v>
      </c>
      <c r="N13" s="103">
        <v>1300000</v>
      </c>
    </row>
    <row r="14" spans="1:14" s="43" customFormat="1" ht="13.9" customHeight="1" x14ac:dyDescent="0.2">
      <c r="A14" s="109" t="s">
        <v>144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1</v>
      </c>
      <c r="I14" s="103">
        <v>0</v>
      </c>
      <c r="J14" s="103">
        <v>7</v>
      </c>
      <c r="K14" s="103">
        <v>0</v>
      </c>
      <c r="L14" s="103">
        <v>10</v>
      </c>
      <c r="M14" s="103">
        <v>0</v>
      </c>
      <c r="N14" s="103">
        <v>300000</v>
      </c>
    </row>
    <row r="15" spans="1:14" s="43" customFormat="1" ht="13.9" customHeight="1" x14ac:dyDescent="0.2">
      <c r="A15" s="109" t="s">
        <v>145</v>
      </c>
      <c r="B15" s="103">
        <v>13</v>
      </c>
      <c r="C15" s="103">
        <v>124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</row>
    <row r="16" spans="1:14" s="43" customFormat="1" ht="13.9" customHeight="1" x14ac:dyDescent="0.2">
      <c r="A16" s="109" t="s">
        <v>146</v>
      </c>
      <c r="B16" s="103">
        <v>0</v>
      </c>
      <c r="C16" s="103">
        <v>0</v>
      </c>
      <c r="D16" s="103">
        <v>1</v>
      </c>
      <c r="E16" s="103">
        <v>0</v>
      </c>
      <c r="F16" s="103">
        <v>0</v>
      </c>
      <c r="G16" s="103">
        <v>0</v>
      </c>
      <c r="H16" s="103">
        <v>4</v>
      </c>
      <c r="I16" s="103">
        <v>0</v>
      </c>
      <c r="J16" s="103">
        <v>12</v>
      </c>
      <c r="K16" s="103">
        <v>0</v>
      </c>
      <c r="L16" s="103">
        <v>0</v>
      </c>
      <c r="M16" s="103">
        <v>0</v>
      </c>
      <c r="N16" s="103">
        <v>440000</v>
      </c>
    </row>
    <row r="17" spans="1:14" s="43" customFormat="1" ht="13.9" customHeight="1" x14ac:dyDescent="0.2">
      <c r="A17" s="109" t="s">
        <v>147</v>
      </c>
      <c r="B17" s="103">
        <v>0</v>
      </c>
      <c r="C17" s="103">
        <v>0</v>
      </c>
      <c r="D17" s="103">
        <v>1</v>
      </c>
      <c r="E17" s="103">
        <v>0</v>
      </c>
      <c r="F17" s="103">
        <v>0</v>
      </c>
      <c r="G17" s="103">
        <v>0</v>
      </c>
      <c r="H17" s="103">
        <v>4</v>
      </c>
      <c r="I17" s="103">
        <v>0</v>
      </c>
      <c r="J17" s="103">
        <v>4</v>
      </c>
      <c r="K17" s="103">
        <v>0</v>
      </c>
      <c r="L17" s="103">
        <v>31</v>
      </c>
      <c r="M17" s="103">
        <v>0</v>
      </c>
      <c r="N17" s="103">
        <v>490000</v>
      </c>
    </row>
    <row r="18" spans="1:14" s="43" customFormat="1" ht="13.9" customHeight="1" x14ac:dyDescent="0.2">
      <c r="A18" s="109" t="s">
        <v>148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4</v>
      </c>
      <c r="H18" s="103">
        <v>0</v>
      </c>
      <c r="I18" s="103">
        <v>4</v>
      </c>
      <c r="J18" s="103">
        <v>0</v>
      </c>
      <c r="K18" s="103">
        <v>4</v>
      </c>
      <c r="L18" s="103">
        <v>0</v>
      </c>
      <c r="M18" s="103">
        <v>0</v>
      </c>
      <c r="N18" s="103">
        <v>80000</v>
      </c>
    </row>
    <row r="19" spans="1:14" s="43" customFormat="1" ht="13.9" customHeight="1" x14ac:dyDescent="0.2">
      <c r="A19" s="109" t="s">
        <v>149</v>
      </c>
      <c r="B19" s="103">
        <v>0</v>
      </c>
      <c r="C19" s="103">
        <v>0</v>
      </c>
      <c r="D19" s="103">
        <v>1</v>
      </c>
      <c r="E19" s="103">
        <v>0</v>
      </c>
      <c r="F19" s="103">
        <v>0</v>
      </c>
      <c r="G19" s="103">
        <v>0</v>
      </c>
      <c r="H19" s="103">
        <v>3</v>
      </c>
      <c r="I19" s="103">
        <v>0</v>
      </c>
      <c r="J19" s="103">
        <v>12</v>
      </c>
      <c r="K19" s="103">
        <v>0</v>
      </c>
      <c r="L19" s="103">
        <v>46</v>
      </c>
      <c r="M19" s="103">
        <v>0</v>
      </c>
      <c r="N19" s="103">
        <v>670000</v>
      </c>
    </row>
    <row r="20" spans="1:14" s="43" customFormat="1" ht="13.9" customHeight="1" x14ac:dyDescent="0.2">
      <c r="A20" s="109" t="s">
        <v>150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4</v>
      </c>
      <c r="I20" s="103">
        <v>0</v>
      </c>
      <c r="J20" s="103">
        <v>5</v>
      </c>
      <c r="K20" s="103">
        <v>0</v>
      </c>
      <c r="L20" s="103">
        <v>0</v>
      </c>
      <c r="M20" s="103">
        <v>0</v>
      </c>
      <c r="N20" s="103">
        <v>100000</v>
      </c>
    </row>
    <row r="21" spans="1:14" s="43" customFormat="1" ht="13.9" customHeight="1" x14ac:dyDescent="0.2">
      <c r="A21" s="109" t="s">
        <v>151</v>
      </c>
      <c r="B21" s="103">
        <v>0</v>
      </c>
      <c r="C21" s="103">
        <v>0</v>
      </c>
      <c r="D21" s="103">
        <v>1</v>
      </c>
      <c r="E21" s="103">
        <v>0</v>
      </c>
      <c r="F21" s="103">
        <v>0</v>
      </c>
      <c r="G21" s="103">
        <v>0</v>
      </c>
      <c r="H21" s="103">
        <v>3</v>
      </c>
      <c r="I21" s="103">
        <v>0</v>
      </c>
      <c r="J21" s="103">
        <v>4</v>
      </c>
      <c r="K21" s="103">
        <v>0</v>
      </c>
      <c r="L21" s="103">
        <v>21</v>
      </c>
      <c r="M21" s="103">
        <v>0</v>
      </c>
      <c r="N21" s="103">
        <v>390000</v>
      </c>
    </row>
    <row r="22" spans="1:14" s="43" customFormat="1" ht="13.9" customHeight="1" x14ac:dyDescent="0.2">
      <c r="A22" s="109" t="s">
        <v>152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4</v>
      </c>
      <c r="I22" s="103">
        <v>0</v>
      </c>
      <c r="J22" s="103">
        <v>7</v>
      </c>
      <c r="K22" s="103">
        <v>0</v>
      </c>
      <c r="L22" s="103">
        <v>0</v>
      </c>
      <c r="M22" s="103">
        <v>0</v>
      </c>
      <c r="N22" s="103">
        <v>65000</v>
      </c>
    </row>
    <row r="23" spans="1:14" s="43" customFormat="1" ht="13.9" customHeight="1" x14ac:dyDescent="0.2">
      <c r="A23" s="109" t="s">
        <v>153</v>
      </c>
      <c r="B23" s="103">
        <v>24</v>
      </c>
      <c r="C23" s="103">
        <v>371</v>
      </c>
      <c r="D23" s="103">
        <v>0</v>
      </c>
      <c r="E23" s="103">
        <v>0</v>
      </c>
      <c r="F23" s="103">
        <v>0</v>
      </c>
      <c r="G23" s="103">
        <v>0</v>
      </c>
      <c r="H23" s="103">
        <v>3</v>
      </c>
      <c r="I23" s="103">
        <v>0</v>
      </c>
      <c r="J23" s="103">
        <v>13</v>
      </c>
      <c r="K23" s="103">
        <v>0</v>
      </c>
      <c r="L23" s="103">
        <v>0</v>
      </c>
      <c r="M23" s="103">
        <v>0</v>
      </c>
      <c r="N23" s="103">
        <v>244892</v>
      </c>
    </row>
    <row r="24" spans="1:14" s="43" customFormat="1" ht="13.9" customHeight="1" x14ac:dyDescent="0.2">
      <c r="A24" s="109" t="s">
        <v>154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</row>
    <row r="25" spans="1:14" s="43" customFormat="1" ht="13.9" customHeight="1" x14ac:dyDescent="0.2">
      <c r="A25" s="109" t="s">
        <v>155</v>
      </c>
      <c r="B25" s="103">
        <v>1</v>
      </c>
      <c r="C25" s="103">
        <v>10</v>
      </c>
      <c r="D25" s="103">
        <v>0</v>
      </c>
      <c r="E25" s="103">
        <v>0</v>
      </c>
      <c r="F25" s="103">
        <v>0</v>
      </c>
      <c r="G25" s="103">
        <v>10</v>
      </c>
      <c r="H25" s="103">
        <v>1</v>
      </c>
      <c r="I25" s="103">
        <v>1</v>
      </c>
      <c r="J25" s="103">
        <v>3</v>
      </c>
      <c r="K25" s="103">
        <v>10</v>
      </c>
      <c r="L25" s="103">
        <v>2</v>
      </c>
      <c r="M25" s="103">
        <v>0</v>
      </c>
      <c r="N25" s="103">
        <v>175000</v>
      </c>
    </row>
    <row r="26" spans="1:14" s="43" customFormat="1" ht="13.9" customHeight="1" x14ac:dyDescent="0.2">
      <c r="A26" s="109" t="s">
        <v>156</v>
      </c>
      <c r="B26" s="103">
        <v>0</v>
      </c>
      <c r="C26" s="103">
        <v>0</v>
      </c>
      <c r="D26" s="103">
        <v>11</v>
      </c>
      <c r="E26" s="103">
        <v>0</v>
      </c>
      <c r="F26" s="103">
        <v>0</v>
      </c>
      <c r="G26" s="103">
        <v>0</v>
      </c>
      <c r="H26" s="103">
        <v>1</v>
      </c>
      <c r="I26" s="103">
        <v>0</v>
      </c>
      <c r="J26" s="103">
        <v>1</v>
      </c>
      <c r="K26" s="103">
        <v>0</v>
      </c>
      <c r="L26" s="103">
        <v>0</v>
      </c>
      <c r="M26" s="103">
        <v>0</v>
      </c>
      <c r="N26" s="103">
        <v>220000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2</v>
      </c>
      <c r="I27" s="49">
        <v>0</v>
      </c>
      <c r="J27" s="49">
        <v>3</v>
      </c>
      <c r="K27" s="49">
        <v>0</v>
      </c>
      <c r="L27" s="49">
        <v>0</v>
      </c>
      <c r="M27" s="49">
        <v>0</v>
      </c>
      <c r="N27" s="49">
        <v>60000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2</v>
      </c>
      <c r="I29" s="51">
        <v>0</v>
      </c>
      <c r="J29" s="51">
        <v>3</v>
      </c>
      <c r="K29" s="51">
        <v>0</v>
      </c>
      <c r="L29" s="51">
        <v>4</v>
      </c>
      <c r="M29" s="51">
        <v>0</v>
      </c>
      <c r="N29" s="51">
        <v>74000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3"/>
  <sheetViews>
    <sheetView workbookViewId="0">
      <selection activeCell="B7" sqref="B7:N7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79" t="s">
        <v>410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38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17</v>
      </c>
      <c r="C7" s="25">
        <v>78</v>
      </c>
      <c r="D7" s="25">
        <v>19</v>
      </c>
      <c r="E7" s="25">
        <v>0</v>
      </c>
      <c r="F7" s="25">
        <v>2</v>
      </c>
      <c r="G7" s="25">
        <v>11</v>
      </c>
      <c r="H7" s="25">
        <v>59</v>
      </c>
      <c r="I7" s="25">
        <v>3</v>
      </c>
      <c r="J7" s="25">
        <v>159</v>
      </c>
      <c r="K7" s="25">
        <v>10</v>
      </c>
      <c r="L7" s="25">
        <v>29</v>
      </c>
      <c r="M7" s="25">
        <v>2</v>
      </c>
      <c r="N7" s="25">
        <v>7400200</v>
      </c>
    </row>
    <row r="8" spans="1:14" s="1" customFormat="1" ht="13.9" customHeight="1" x14ac:dyDescent="0.2">
      <c r="A8" s="61" t="s">
        <v>260</v>
      </c>
      <c r="B8" s="49">
        <v>1</v>
      </c>
      <c r="C8" s="49">
        <v>2</v>
      </c>
      <c r="D8" s="49">
        <v>0</v>
      </c>
      <c r="E8" s="49">
        <v>0</v>
      </c>
      <c r="F8" s="49">
        <v>1</v>
      </c>
      <c r="G8" s="49">
        <v>5</v>
      </c>
      <c r="H8" s="49">
        <v>1</v>
      </c>
      <c r="I8" s="49">
        <v>0</v>
      </c>
      <c r="J8" s="49">
        <v>1</v>
      </c>
      <c r="K8" s="49">
        <v>0</v>
      </c>
      <c r="L8" s="49">
        <v>1</v>
      </c>
      <c r="M8" s="49">
        <v>0</v>
      </c>
      <c r="N8" s="49">
        <v>130000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1</v>
      </c>
      <c r="E9" s="49">
        <v>0</v>
      </c>
      <c r="F9" s="49">
        <v>0</v>
      </c>
      <c r="G9" s="49">
        <v>0</v>
      </c>
      <c r="H9" s="49">
        <v>5</v>
      </c>
      <c r="I9" s="49">
        <v>0</v>
      </c>
      <c r="J9" s="49">
        <v>13</v>
      </c>
      <c r="K9" s="49">
        <v>0</v>
      </c>
      <c r="L9" s="49">
        <v>0</v>
      </c>
      <c r="M9" s="49">
        <v>0</v>
      </c>
      <c r="N9" s="49">
        <v>460000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3</v>
      </c>
      <c r="E10" s="49">
        <v>0</v>
      </c>
      <c r="F10" s="49">
        <v>0</v>
      </c>
      <c r="G10" s="49">
        <v>0</v>
      </c>
      <c r="H10" s="49">
        <v>5</v>
      </c>
      <c r="I10" s="49">
        <v>0</v>
      </c>
      <c r="J10" s="49">
        <v>13</v>
      </c>
      <c r="K10" s="49">
        <v>0</v>
      </c>
      <c r="L10" s="49">
        <v>0</v>
      </c>
      <c r="M10" s="49">
        <v>0</v>
      </c>
      <c r="N10" s="49">
        <v>800000</v>
      </c>
    </row>
    <row r="11" spans="1:14" ht="13.9" customHeight="1" x14ac:dyDescent="0.2">
      <c r="A11" s="61" t="s">
        <v>263</v>
      </c>
      <c r="B11" s="49">
        <v>16</v>
      </c>
      <c r="C11" s="49">
        <v>76</v>
      </c>
      <c r="D11" s="49">
        <v>6</v>
      </c>
      <c r="E11" s="49">
        <v>0</v>
      </c>
      <c r="F11" s="49">
        <v>1</v>
      </c>
      <c r="G11" s="49">
        <v>0</v>
      </c>
      <c r="H11" s="49">
        <v>11</v>
      </c>
      <c r="I11" s="49">
        <v>0</v>
      </c>
      <c r="J11" s="49">
        <v>32</v>
      </c>
      <c r="K11" s="49">
        <v>0</v>
      </c>
      <c r="L11" s="49">
        <v>0</v>
      </c>
      <c r="M11" s="49">
        <v>0</v>
      </c>
      <c r="N11" s="49">
        <v>2275200</v>
      </c>
    </row>
    <row r="12" spans="1:14" ht="13.9" customHeight="1" x14ac:dyDescent="0.2">
      <c r="A12" s="61" t="s">
        <v>264</v>
      </c>
      <c r="B12" s="49">
        <v>0</v>
      </c>
      <c r="C12" s="49">
        <v>0</v>
      </c>
      <c r="D12" s="49">
        <v>3</v>
      </c>
      <c r="E12" s="49">
        <v>0</v>
      </c>
      <c r="F12" s="49">
        <v>0</v>
      </c>
      <c r="G12" s="49">
        <v>0</v>
      </c>
      <c r="H12" s="49">
        <v>3</v>
      </c>
      <c r="I12" s="49">
        <v>0</v>
      </c>
      <c r="J12" s="49">
        <v>8</v>
      </c>
      <c r="K12" s="49">
        <v>0</v>
      </c>
      <c r="L12" s="49">
        <v>0</v>
      </c>
      <c r="M12" s="49">
        <v>0</v>
      </c>
      <c r="N12" s="49">
        <v>760000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1</v>
      </c>
      <c r="E13" s="49">
        <v>0</v>
      </c>
      <c r="F13" s="49">
        <v>0</v>
      </c>
      <c r="G13" s="49">
        <v>0</v>
      </c>
      <c r="H13" s="49">
        <v>4</v>
      </c>
      <c r="I13" s="49">
        <v>0</v>
      </c>
      <c r="J13" s="49">
        <v>12</v>
      </c>
      <c r="K13" s="49">
        <v>0</v>
      </c>
      <c r="L13" s="49">
        <v>2</v>
      </c>
      <c r="M13" s="49">
        <v>0</v>
      </c>
      <c r="N13" s="49">
        <v>470000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1</v>
      </c>
      <c r="E14" s="49">
        <v>0</v>
      </c>
      <c r="F14" s="49">
        <v>0</v>
      </c>
      <c r="G14" s="49">
        <v>0</v>
      </c>
      <c r="H14" s="49">
        <v>2</v>
      </c>
      <c r="I14" s="49">
        <v>0</v>
      </c>
      <c r="J14" s="49">
        <v>9</v>
      </c>
      <c r="K14" s="49">
        <v>0</v>
      </c>
      <c r="L14" s="49">
        <v>6</v>
      </c>
      <c r="M14" s="49">
        <v>1</v>
      </c>
      <c r="N14" s="49">
        <v>520000</v>
      </c>
    </row>
    <row r="15" spans="1:14" ht="13.9" customHeight="1" x14ac:dyDescent="0.2">
      <c r="A15" s="61" t="s">
        <v>145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2</v>
      </c>
      <c r="I15" s="49">
        <v>0</v>
      </c>
      <c r="J15" s="49">
        <v>4</v>
      </c>
      <c r="K15" s="49">
        <v>0</v>
      </c>
      <c r="L15" s="49">
        <v>0</v>
      </c>
      <c r="M15" s="49">
        <v>0</v>
      </c>
      <c r="N15" s="49">
        <v>80000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2</v>
      </c>
      <c r="I16" s="49">
        <v>0</v>
      </c>
      <c r="J16" s="49">
        <v>8</v>
      </c>
      <c r="K16" s="49">
        <v>0</v>
      </c>
      <c r="L16" s="49">
        <v>0</v>
      </c>
      <c r="M16" s="49">
        <v>0</v>
      </c>
      <c r="N16" s="49">
        <v>160000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13</v>
      </c>
      <c r="I17" s="49">
        <v>0</v>
      </c>
      <c r="J17" s="49">
        <v>31</v>
      </c>
      <c r="K17" s="49">
        <v>0</v>
      </c>
      <c r="L17" s="49">
        <v>13</v>
      </c>
      <c r="M17" s="49">
        <v>0</v>
      </c>
      <c r="N17" s="49">
        <v>155000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1</v>
      </c>
      <c r="E18" s="49">
        <v>0</v>
      </c>
      <c r="F18" s="49">
        <v>0</v>
      </c>
      <c r="G18" s="49">
        <v>6</v>
      </c>
      <c r="H18" s="49">
        <v>3</v>
      </c>
      <c r="I18" s="49">
        <v>0</v>
      </c>
      <c r="J18" s="49">
        <v>7</v>
      </c>
      <c r="K18" s="49">
        <v>0</v>
      </c>
      <c r="L18" s="49">
        <v>3</v>
      </c>
      <c r="M18" s="49">
        <v>0</v>
      </c>
      <c r="N18" s="49">
        <v>340000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400000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6</v>
      </c>
      <c r="I20" s="49">
        <v>1</v>
      </c>
      <c r="J20" s="49">
        <v>14</v>
      </c>
      <c r="K20" s="49">
        <v>2</v>
      </c>
      <c r="L20" s="49">
        <v>0</v>
      </c>
      <c r="M20" s="49">
        <v>0</v>
      </c>
      <c r="N20" s="49">
        <v>320000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1</v>
      </c>
      <c r="E21" s="49">
        <v>0</v>
      </c>
      <c r="F21" s="49">
        <v>0</v>
      </c>
      <c r="G21" s="49">
        <v>0</v>
      </c>
      <c r="H21" s="49">
        <v>0</v>
      </c>
      <c r="I21" s="49">
        <v>2</v>
      </c>
      <c r="J21" s="49">
        <v>0</v>
      </c>
      <c r="K21" s="49">
        <v>8</v>
      </c>
      <c r="L21" s="49">
        <v>0</v>
      </c>
      <c r="M21" s="49">
        <v>0</v>
      </c>
      <c r="N21" s="49">
        <v>360000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1</v>
      </c>
      <c r="N22" s="49">
        <v>15000</v>
      </c>
    </row>
    <row r="23" spans="1:14" ht="13.9" customHeight="1" x14ac:dyDescent="0.2">
      <c r="A23" s="61" t="s">
        <v>153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1</v>
      </c>
      <c r="I23" s="49">
        <v>0</v>
      </c>
      <c r="J23" s="49">
        <v>2</v>
      </c>
      <c r="K23" s="49">
        <v>0</v>
      </c>
      <c r="L23" s="49">
        <v>0</v>
      </c>
      <c r="M23" s="49">
        <v>0</v>
      </c>
      <c r="N23" s="49">
        <v>40000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3</v>
      </c>
      <c r="M25" s="49">
        <v>0</v>
      </c>
      <c r="N25" s="49">
        <v>15000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1</v>
      </c>
      <c r="I26" s="49">
        <v>0</v>
      </c>
      <c r="J26" s="49">
        <v>5</v>
      </c>
      <c r="K26" s="49">
        <v>0</v>
      </c>
      <c r="L26" s="49">
        <v>1</v>
      </c>
      <c r="M26" s="49">
        <v>0</v>
      </c>
      <c r="N26" s="49">
        <v>100000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33"/>
  <sheetViews>
    <sheetView workbookViewId="0">
      <pane xSplit="1" ySplit="6" topLeftCell="B7" activePane="bottomRight" state="frozen"/>
      <selection activeCell="D22" sqref="D22"/>
      <selection pane="topRight" activeCell="D22" sqref="D22"/>
      <selection pane="bottomLeft" activeCell="D22" sqref="D22"/>
      <selection pane="bottomRight" activeCell="D22" sqref="D22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07" t="s">
        <v>408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38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10</v>
      </c>
      <c r="C7" s="25">
        <v>36</v>
      </c>
      <c r="D7" s="25">
        <v>23</v>
      </c>
      <c r="E7" s="25">
        <v>0</v>
      </c>
      <c r="F7" s="25">
        <v>0</v>
      </c>
      <c r="G7" s="25">
        <v>50</v>
      </c>
      <c r="H7" s="25">
        <v>92</v>
      </c>
      <c r="I7" s="25">
        <v>3</v>
      </c>
      <c r="J7" s="25">
        <v>266</v>
      </c>
      <c r="K7" s="25">
        <v>7</v>
      </c>
      <c r="L7" s="25">
        <v>15</v>
      </c>
      <c r="M7" s="25">
        <v>2</v>
      </c>
      <c r="N7" s="25">
        <v>10454400</v>
      </c>
    </row>
    <row r="8" spans="1:14" s="1" customFormat="1" ht="13.9" customHeight="1" x14ac:dyDescent="0.2">
      <c r="A8" s="61" t="s">
        <v>260</v>
      </c>
      <c r="B8" s="49">
        <v>0</v>
      </c>
      <c r="C8" s="49">
        <v>0</v>
      </c>
      <c r="D8" s="49">
        <v>4</v>
      </c>
      <c r="E8" s="49">
        <v>0</v>
      </c>
      <c r="F8" s="49">
        <v>0</v>
      </c>
      <c r="G8" s="49">
        <v>48</v>
      </c>
      <c r="H8" s="49">
        <v>15</v>
      </c>
      <c r="I8" s="49">
        <v>0</v>
      </c>
      <c r="J8" s="49">
        <v>48</v>
      </c>
      <c r="K8" s="49">
        <v>0</v>
      </c>
      <c r="L8" s="49">
        <v>0</v>
      </c>
      <c r="M8" s="49">
        <v>0</v>
      </c>
      <c r="N8" s="49">
        <v>1740000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2</v>
      </c>
      <c r="E9" s="49">
        <v>0</v>
      </c>
      <c r="F9" s="49">
        <v>0</v>
      </c>
      <c r="G9" s="49">
        <v>0</v>
      </c>
      <c r="H9" s="49">
        <v>4</v>
      </c>
      <c r="I9" s="49">
        <v>0</v>
      </c>
      <c r="J9" s="49">
        <v>13</v>
      </c>
      <c r="K9" s="49">
        <v>0</v>
      </c>
      <c r="L9" s="49">
        <v>0</v>
      </c>
      <c r="M9" s="49">
        <v>0</v>
      </c>
      <c r="N9" s="49">
        <v>660000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3</v>
      </c>
      <c r="E10" s="49">
        <v>0</v>
      </c>
      <c r="F10" s="49">
        <v>0</v>
      </c>
      <c r="G10" s="49">
        <v>0</v>
      </c>
      <c r="H10" s="49">
        <v>10</v>
      </c>
      <c r="I10" s="49">
        <v>1</v>
      </c>
      <c r="J10" s="49">
        <v>28</v>
      </c>
      <c r="K10" s="49">
        <v>5</v>
      </c>
      <c r="L10" s="49">
        <v>0</v>
      </c>
      <c r="M10" s="49">
        <v>0</v>
      </c>
      <c r="N10" s="49">
        <v>1260000</v>
      </c>
    </row>
    <row r="11" spans="1:14" ht="13.9" customHeight="1" x14ac:dyDescent="0.2">
      <c r="A11" s="61" t="s">
        <v>263</v>
      </c>
      <c r="B11" s="49">
        <v>10</v>
      </c>
      <c r="C11" s="49">
        <v>36</v>
      </c>
      <c r="D11" s="49">
        <v>2</v>
      </c>
      <c r="E11" s="49">
        <v>0</v>
      </c>
      <c r="F11" s="49">
        <v>0</v>
      </c>
      <c r="G11" s="49">
        <v>0</v>
      </c>
      <c r="H11" s="49">
        <v>8</v>
      </c>
      <c r="I11" s="49">
        <v>1</v>
      </c>
      <c r="J11" s="49">
        <v>24</v>
      </c>
      <c r="K11" s="49">
        <v>1</v>
      </c>
      <c r="L11" s="49">
        <v>0</v>
      </c>
      <c r="M11" s="49">
        <v>0</v>
      </c>
      <c r="N11" s="49">
        <v>1054400</v>
      </c>
    </row>
    <row r="12" spans="1:14" ht="13.9" customHeight="1" x14ac:dyDescent="0.2">
      <c r="A12" s="61" t="s">
        <v>264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16</v>
      </c>
      <c r="K12" s="49">
        <v>0</v>
      </c>
      <c r="L12" s="49">
        <v>0</v>
      </c>
      <c r="M12" s="49">
        <v>0</v>
      </c>
      <c r="N12" s="49">
        <v>320000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6</v>
      </c>
      <c r="E13" s="49">
        <v>0</v>
      </c>
      <c r="F13" s="49">
        <v>0</v>
      </c>
      <c r="G13" s="49">
        <v>0</v>
      </c>
      <c r="H13" s="49">
        <v>9</v>
      </c>
      <c r="I13" s="49">
        <v>0</v>
      </c>
      <c r="J13" s="49">
        <v>10</v>
      </c>
      <c r="K13" s="49">
        <v>0</v>
      </c>
      <c r="L13" s="49">
        <v>0</v>
      </c>
      <c r="M13" s="49">
        <v>0</v>
      </c>
      <c r="N13" s="49">
        <v>1400000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1</v>
      </c>
      <c r="E14" s="49">
        <v>0</v>
      </c>
      <c r="F14" s="49">
        <v>0</v>
      </c>
      <c r="G14" s="49">
        <v>0</v>
      </c>
      <c r="H14" s="49">
        <v>5</v>
      </c>
      <c r="I14" s="49">
        <v>0</v>
      </c>
      <c r="J14" s="49">
        <v>17</v>
      </c>
      <c r="K14" s="49">
        <v>0</v>
      </c>
      <c r="L14" s="49">
        <v>12</v>
      </c>
      <c r="M14" s="49">
        <v>1</v>
      </c>
      <c r="N14" s="49">
        <v>800000</v>
      </c>
    </row>
    <row r="15" spans="1:14" ht="13.9" customHeight="1" x14ac:dyDescent="0.2">
      <c r="A15" s="61" t="s">
        <v>145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2</v>
      </c>
      <c r="I15" s="49">
        <v>0</v>
      </c>
      <c r="J15" s="49">
        <v>7</v>
      </c>
      <c r="K15" s="49">
        <v>0</v>
      </c>
      <c r="L15" s="49">
        <v>0</v>
      </c>
      <c r="M15" s="49">
        <v>0</v>
      </c>
      <c r="N15" s="49">
        <v>140000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11</v>
      </c>
      <c r="I16" s="49">
        <v>0</v>
      </c>
      <c r="J16" s="49">
        <v>34</v>
      </c>
      <c r="K16" s="49">
        <v>0</v>
      </c>
      <c r="L16" s="49">
        <v>0</v>
      </c>
      <c r="M16" s="49">
        <v>0</v>
      </c>
      <c r="N16" s="49">
        <v>680000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3</v>
      </c>
      <c r="I17" s="49">
        <v>0</v>
      </c>
      <c r="J17" s="49">
        <v>6</v>
      </c>
      <c r="K17" s="49">
        <v>0</v>
      </c>
      <c r="L17" s="49">
        <v>2</v>
      </c>
      <c r="M17" s="49">
        <v>0</v>
      </c>
      <c r="N17" s="49">
        <v>160000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1</v>
      </c>
      <c r="E18" s="49">
        <v>0</v>
      </c>
      <c r="F18" s="49">
        <v>0</v>
      </c>
      <c r="G18" s="49">
        <v>0</v>
      </c>
      <c r="H18" s="49">
        <v>5</v>
      </c>
      <c r="I18" s="49">
        <v>0</v>
      </c>
      <c r="J18" s="49">
        <v>9</v>
      </c>
      <c r="K18" s="49">
        <v>0</v>
      </c>
      <c r="L18" s="49">
        <v>0</v>
      </c>
      <c r="M18" s="49">
        <v>0</v>
      </c>
      <c r="N18" s="49">
        <v>340000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9</v>
      </c>
      <c r="I20" s="49">
        <v>0</v>
      </c>
      <c r="J20" s="49">
        <v>28</v>
      </c>
      <c r="K20" s="49">
        <v>0</v>
      </c>
      <c r="L20" s="49">
        <v>0</v>
      </c>
      <c r="M20" s="49">
        <v>0</v>
      </c>
      <c r="N20" s="49">
        <v>560000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2</v>
      </c>
      <c r="E21" s="49">
        <v>0</v>
      </c>
      <c r="F21" s="49">
        <v>0</v>
      </c>
      <c r="G21" s="49">
        <v>0</v>
      </c>
      <c r="H21" s="49">
        <v>2</v>
      </c>
      <c r="I21" s="49">
        <v>0</v>
      </c>
      <c r="J21" s="49">
        <v>5</v>
      </c>
      <c r="K21" s="49">
        <v>0</v>
      </c>
      <c r="L21" s="49">
        <v>0</v>
      </c>
      <c r="M21" s="49">
        <v>0</v>
      </c>
      <c r="N21" s="49">
        <v>500000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</row>
    <row r="23" spans="1:14" ht="13.9" customHeight="1" x14ac:dyDescent="0.2">
      <c r="A23" s="61" t="s">
        <v>153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2</v>
      </c>
      <c r="H23" s="49">
        <v>1</v>
      </c>
      <c r="I23" s="49">
        <v>1</v>
      </c>
      <c r="J23" s="49">
        <v>1</v>
      </c>
      <c r="K23" s="49">
        <v>1</v>
      </c>
      <c r="L23" s="49">
        <v>1</v>
      </c>
      <c r="M23" s="49">
        <v>1</v>
      </c>
      <c r="N23" s="49">
        <v>40000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2</v>
      </c>
      <c r="E25" s="49">
        <v>0</v>
      </c>
      <c r="F25" s="49">
        <v>0</v>
      </c>
      <c r="G25" s="49">
        <v>0</v>
      </c>
      <c r="H25" s="49">
        <v>6</v>
      </c>
      <c r="I25" s="49">
        <v>0</v>
      </c>
      <c r="J25" s="49">
        <v>14</v>
      </c>
      <c r="K25" s="49">
        <v>0</v>
      </c>
      <c r="L25" s="49">
        <v>0</v>
      </c>
      <c r="M25" s="49">
        <v>0</v>
      </c>
      <c r="N25" s="49">
        <v>680000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2</v>
      </c>
      <c r="I27" s="49">
        <v>0</v>
      </c>
      <c r="J27" s="49">
        <v>6</v>
      </c>
      <c r="K27" s="49">
        <v>0</v>
      </c>
      <c r="L27" s="49">
        <v>0</v>
      </c>
      <c r="M27" s="49">
        <v>0</v>
      </c>
      <c r="N27" s="49">
        <v>120000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3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39" sqref="D39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06" t="s">
        <v>407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38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42</v>
      </c>
      <c r="C7" s="25">
        <v>156</v>
      </c>
      <c r="D7" s="25">
        <v>90</v>
      </c>
      <c r="E7" s="25">
        <v>0</v>
      </c>
      <c r="F7" s="25">
        <v>18</v>
      </c>
      <c r="G7" s="25">
        <v>0</v>
      </c>
      <c r="H7" s="25">
        <v>242</v>
      </c>
      <c r="I7" s="25">
        <v>18</v>
      </c>
      <c r="J7" s="25">
        <v>624</v>
      </c>
      <c r="K7" s="25">
        <v>90</v>
      </c>
      <c r="L7" s="25">
        <v>108</v>
      </c>
      <c r="M7" s="25">
        <v>8</v>
      </c>
      <c r="N7" s="25">
        <v>34773436</v>
      </c>
    </row>
    <row r="8" spans="1:14" s="1" customFormat="1" ht="13.9" customHeight="1" x14ac:dyDescent="0.2">
      <c r="A8" s="61" t="s">
        <v>260</v>
      </c>
      <c r="B8" s="49">
        <v>3</v>
      </c>
      <c r="C8" s="49">
        <v>0</v>
      </c>
      <c r="D8" s="49">
        <v>5</v>
      </c>
      <c r="E8" s="49">
        <v>0</v>
      </c>
      <c r="F8" s="49">
        <v>4</v>
      </c>
      <c r="G8" s="49">
        <v>0</v>
      </c>
      <c r="H8" s="49">
        <v>32</v>
      </c>
      <c r="I8" s="49">
        <v>0</v>
      </c>
      <c r="J8" s="49">
        <v>92</v>
      </c>
      <c r="K8" s="49">
        <v>1</v>
      </c>
      <c r="L8" s="49">
        <v>0</v>
      </c>
      <c r="M8" s="49">
        <v>0</v>
      </c>
      <c r="N8" s="49">
        <v>3260000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20</v>
      </c>
      <c r="E9" s="49">
        <v>0</v>
      </c>
      <c r="F9" s="49">
        <v>2</v>
      </c>
      <c r="G9" s="49">
        <v>0</v>
      </c>
      <c r="H9" s="49">
        <v>18</v>
      </c>
      <c r="I9" s="49">
        <v>0</v>
      </c>
      <c r="J9" s="49">
        <v>32</v>
      </c>
      <c r="K9" s="49">
        <v>0</v>
      </c>
      <c r="L9" s="49">
        <v>1</v>
      </c>
      <c r="M9" s="49">
        <v>0</v>
      </c>
      <c r="N9" s="49">
        <v>4850000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3</v>
      </c>
      <c r="E10" s="49">
        <v>0</v>
      </c>
      <c r="F10" s="49">
        <v>4</v>
      </c>
      <c r="G10" s="49">
        <v>0</v>
      </c>
      <c r="H10" s="49">
        <v>26</v>
      </c>
      <c r="I10" s="49">
        <v>4</v>
      </c>
      <c r="J10" s="49">
        <v>86</v>
      </c>
      <c r="K10" s="49">
        <v>15</v>
      </c>
      <c r="L10" s="49">
        <v>0</v>
      </c>
      <c r="M10" s="49">
        <v>0</v>
      </c>
      <c r="N10" s="49">
        <v>2620000</v>
      </c>
    </row>
    <row r="11" spans="1:14" ht="13.9" customHeight="1" x14ac:dyDescent="0.2">
      <c r="A11" s="61" t="s">
        <v>263</v>
      </c>
      <c r="B11" s="49">
        <v>38</v>
      </c>
      <c r="C11" s="49">
        <v>154</v>
      </c>
      <c r="D11" s="49">
        <v>9</v>
      </c>
      <c r="E11" s="49">
        <v>0</v>
      </c>
      <c r="F11" s="49">
        <v>6</v>
      </c>
      <c r="G11" s="49">
        <v>0</v>
      </c>
      <c r="H11" s="49">
        <v>47</v>
      </c>
      <c r="I11" s="49">
        <v>0</v>
      </c>
      <c r="J11" s="49">
        <v>108</v>
      </c>
      <c r="K11" s="49">
        <v>0</v>
      </c>
      <c r="L11" s="49">
        <v>0</v>
      </c>
      <c r="M11" s="49">
        <v>0</v>
      </c>
      <c r="N11" s="49">
        <v>5145600</v>
      </c>
    </row>
    <row r="12" spans="1:14" ht="13.9" customHeight="1" x14ac:dyDescent="0.2">
      <c r="A12" s="61" t="s">
        <v>264</v>
      </c>
      <c r="B12" s="49">
        <v>0</v>
      </c>
      <c r="C12" s="49">
        <v>0</v>
      </c>
      <c r="D12" s="49">
        <v>11</v>
      </c>
      <c r="E12" s="49">
        <v>0</v>
      </c>
      <c r="F12" s="49">
        <v>0</v>
      </c>
      <c r="G12" s="49">
        <v>0</v>
      </c>
      <c r="H12" s="49">
        <v>1</v>
      </c>
      <c r="I12" s="49">
        <v>0</v>
      </c>
      <c r="J12" s="49">
        <v>16</v>
      </c>
      <c r="K12" s="49">
        <v>0</v>
      </c>
      <c r="L12" s="49">
        <v>0</v>
      </c>
      <c r="M12" s="49">
        <v>0</v>
      </c>
      <c r="N12" s="49">
        <v>2505000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12</v>
      </c>
      <c r="E13" s="49">
        <v>0</v>
      </c>
      <c r="F13" s="49">
        <v>1</v>
      </c>
      <c r="G13" s="49">
        <v>0</v>
      </c>
      <c r="H13" s="49">
        <v>29</v>
      </c>
      <c r="I13" s="49">
        <v>0</v>
      </c>
      <c r="J13" s="49">
        <v>69</v>
      </c>
      <c r="K13" s="49">
        <v>15</v>
      </c>
      <c r="L13" s="49">
        <v>24</v>
      </c>
      <c r="M13" s="49">
        <v>3</v>
      </c>
      <c r="N13" s="49">
        <v>4315000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1</v>
      </c>
      <c r="E14" s="49">
        <v>0</v>
      </c>
      <c r="F14" s="49">
        <v>0</v>
      </c>
      <c r="G14" s="49">
        <v>0</v>
      </c>
      <c r="H14" s="49">
        <v>3</v>
      </c>
      <c r="I14" s="49">
        <v>2</v>
      </c>
      <c r="J14" s="49">
        <v>20</v>
      </c>
      <c r="K14" s="49">
        <v>3</v>
      </c>
      <c r="L14" s="49">
        <v>26</v>
      </c>
      <c r="M14" s="49">
        <v>3</v>
      </c>
      <c r="N14" s="49">
        <v>1080000</v>
      </c>
    </row>
    <row r="15" spans="1:14" ht="13.9" customHeight="1" x14ac:dyDescent="0.2">
      <c r="A15" s="61" t="s">
        <v>145</v>
      </c>
      <c r="B15" s="49">
        <v>0</v>
      </c>
      <c r="C15" s="49">
        <v>0</v>
      </c>
      <c r="D15" s="49">
        <v>2</v>
      </c>
      <c r="E15" s="49">
        <v>0</v>
      </c>
      <c r="F15" s="49">
        <v>0</v>
      </c>
      <c r="G15" s="49">
        <v>0</v>
      </c>
      <c r="H15" s="49">
        <v>8</v>
      </c>
      <c r="I15" s="49">
        <v>0</v>
      </c>
      <c r="J15" s="49">
        <v>22</v>
      </c>
      <c r="K15" s="49">
        <v>0</v>
      </c>
      <c r="L15" s="49">
        <v>0</v>
      </c>
      <c r="M15" s="49">
        <v>0</v>
      </c>
      <c r="N15" s="49">
        <v>420000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2</v>
      </c>
      <c r="E16" s="49">
        <v>0</v>
      </c>
      <c r="F16" s="49">
        <v>0</v>
      </c>
      <c r="G16" s="49">
        <v>0</v>
      </c>
      <c r="H16" s="49">
        <v>12</v>
      </c>
      <c r="I16" s="49">
        <v>0</v>
      </c>
      <c r="J16" s="49">
        <v>36</v>
      </c>
      <c r="K16" s="49">
        <v>0</v>
      </c>
      <c r="L16" s="49">
        <v>5</v>
      </c>
      <c r="M16" s="49">
        <v>0</v>
      </c>
      <c r="N16" s="49">
        <v>1120000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5</v>
      </c>
      <c r="E17" s="49">
        <v>0</v>
      </c>
      <c r="F17" s="49">
        <v>0</v>
      </c>
      <c r="G17" s="49">
        <v>0</v>
      </c>
      <c r="H17" s="49">
        <v>3</v>
      </c>
      <c r="I17" s="49">
        <v>0</v>
      </c>
      <c r="J17" s="49">
        <v>5</v>
      </c>
      <c r="K17" s="49">
        <v>0</v>
      </c>
      <c r="L17" s="49">
        <v>26</v>
      </c>
      <c r="M17" s="49">
        <v>0</v>
      </c>
      <c r="N17" s="49">
        <v>1480000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2</v>
      </c>
      <c r="E18" s="49">
        <v>0</v>
      </c>
      <c r="F18" s="49">
        <v>0</v>
      </c>
      <c r="G18" s="49">
        <v>0</v>
      </c>
      <c r="H18" s="49">
        <v>10</v>
      </c>
      <c r="I18" s="49">
        <v>1</v>
      </c>
      <c r="J18" s="49">
        <v>26</v>
      </c>
      <c r="K18" s="49">
        <v>11</v>
      </c>
      <c r="L18" s="49">
        <v>0</v>
      </c>
      <c r="M18" s="49">
        <v>0</v>
      </c>
      <c r="N18" s="49">
        <v>1020000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8</v>
      </c>
      <c r="E19" s="49">
        <v>0</v>
      </c>
      <c r="F19" s="49">
        <v>0</v>
      </c>
      <c r="G19" s="49">
        <v>0</v>
      </c>
      <c r="H19" s="49">
        <v>1</v>
      </c>
      <c r="I19" s="49">
        <v>0</v>
      </c>
      <c r="J19" s="49">
        <v>1</v>
      </c>
      <c r="K19" s="49">
        <v>0</v>
      </c>
      <c r="L19" s="49">
        <v>0</v>
      </c>
      <c r="M19" s="49">
        <v>0</v>
      </c>
      <c r="N19" s="49">
        <v>1620000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3</v>
      </c>
      <c r="E20" s="49">
        <v>0</v>
      </c>
      <c r="F20" s="49">
        <v>0</v>
      </c>
      <c r="G20" s="49">
        <v>0</v>
      </c>
      <c r="H20" s="49">
        <v>14</v>
      </c>
      <c r="I20" s="49">
        <v>0</v>
      </c>
      <c r="J20" s="49">
        <v>19</v>
      </c>
      <c r="K20" s="49">
        <v>15</v>
      </c>
      <c r="L20" s="49">
        <v>0</v>
      </c>
      <c r="M20" s="49">
        <v>0</v>
      </c>
      <c r="N20" s="49">
        <v>1280000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1</v>
      </c>
      <c r="E21" s="49">
        <v>0</v>
      </c>
      <c r="F21" s="49">
        <v>0</v>
      </c>
      <c r="G21" s="49">
        <v>0</v>
      </c>
      <c r="H21" s="49">
        <v>16</v>
      </c>
      <c r="I21" s="49">
        <v>0</v>
      </c>
      <c r="J21" s="49">
        <v>36</v>
      </c>
      <c r="K21" s="49">
        <v>0</v>
      </c>
      <c r="L21" s="49">
        <v>2</v>
      </c>
      <c r="M21" s="49">
        <v>0</v>
      </c>
      <c r="N21" s="49">
        <v>930000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2</v>
      </c>
      <c r="E22" s="49">
        <v>0</v>
      </c>
      <c r="F22" s="49">
        <v>0</v>
      </c>
      <c r="G22" s="49">
        <v>0</v>
      </c>
      <c r="H22" s="49">
        <v>3</v>
      </c>
      <c r="I22" s="49">
        <v>4</v>
      </c>
      <c r="J22" s="49">
        <v>6</v>
      </c>
      <c r="K22" s="49">
        <v>12</v>
      </c>
      <c r="L22" s="49">
        <v>3</v>
      </c>
      <c r="M22" s="49">
        <v>1</v>
      </c>
      <c r="N22" s="49">
        <v>805000</v>
      </c>
    </row>
    <row r="23" spans="1:14" ht="13.9" customHeight="1" x14ac:dyDescent="0.2">
      <c r="A23" s="61" t="s">
        <v>153</v>
      </c>
      <c r="B23" s="49">
        <v>1</v>
      </c>
      <c r="C23" s="49">
        <v>2</v>
      </c>
      <c r="D23" s="49">
        <v>1</v>
      </c>
      <c r="E23" s="49">
        <v>0</v>
      </c>
      <c r="F23" s="49">
        <v>0</v>
      </c>
      <c r="G23" s="49">
        <v>0</v>
      </c>
      <c r="H23" s="49">
        <v>6</v>
      </c>
      <c r="I23" s="49">
        <v>4</v>
      </c>
      <c r="J23" s="49">
        <v>12</v>
      </c>
      <c r="K23" s="49">
        <v>12</v>
      </c>
      <c r="L23" s="49">
        <v>3</v>
      </c>
      <c r="M23" s="49">
        <v>1</v>
      </c>
      <c r="N23" s="49">
        <v>680000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1</v>
      </c>
      <c r="E25" s="49">
        <v>0</v>
      </c>
      <c r="F25" s="49">
        <v>1</v>
      </c>
      <c r="G25" s="49">
        <v>0</v>
      </c>
      <c r="H25" s="49">
        <v>5</v>
      </c>
      <c r="I25" s="49">
        <v>3</v>
      </c>
      <c r="J25" s="49">
        <v>15</v>
      </c>
      <c r="K25" s="49">
        <v>6</v>
      </c>
      <c r="L25" s="49">
        <v>7</v>
      </c>
      <c r="M25" s="49">
        <v>0</v>
      </c>
      <c r="N25" s="49">
        <v>770000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6</v>
      </c>
      <c r="I26" s="49">
        <v>0</v>
      </c>
      <c r="J26" s="49">
        <v>19</v>
      </c>
      <c r="K26" s="49">
        <v>0</v>
      </c>
      <c r="L26" s="49">
        <v>6</v>
      </c>
      <c r="M26" s="49">
        <v>0</v>
      </c>
      <c r="N26" s="49">
        <v>380000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2</v>
      </c>
      <c r="E27" s="49">
        <v>0</v>
      </c>
      <c r="F27" s="49">
        <v>0</v>
      </c>
      <c r="G27" s="49">
        <v>0</v>
      </c>
      <c r="H27" s="49">
        <v>1</v>
      </c>
      <c r="I27" s="49">
        <v>0</v>
      </c>
      <c r="J27" s="49">
        <v>1</v>
      </c>
      <c r="K27" s="49">
        <v>0</v>
      </c>
      <c r="L27" s="49">
        <v>0</v>
      </c>
      <c r="M27" s="49">
        <v>0</v>
      </c>
      <c r="N27" s="49">
        <v>382836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1</v>
      </c>
      <c r="I29" s="51">
        <v>0</v>
      </c>
      <c r="J29" s="51">
        <v>3</v>
      </c>
      <c r="K29" s="51">
        <v>0</v>
      </c>
      <c r="L29" s="51">
        <v>5</v>
      </c>
      <c r="M29" s="51">
        <v>0</v>
      </c>
      <c r="N29" s="51">
        <v>110000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33"/>
  <sheetViews>
    <sheetView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4" sqref="A4:A6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06" t="s">
        <v>406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38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14</v>
      </c>
      <c r="C7" s="25">
        <v>61</v>
      </c>
      <c r="D7" s="25">
        <v>22</v>
      </c>
      <c r="E7" s="25">
        <v>0</v>
      </c>
      <c r="F7" s="25">
        <v>5</v>
      </c>
      <c r="G7" s="25">
        <v>0</v>
      </c>
      <c r="H7" s="25">
        <v>81</v>
      </c>
      <c r="I7" s="25">
        <v>11</v>
      </c>
      <c r="J7" s="25">
        <v>195</v>
      </c>
      <c r="K7" s="25">
        <v>32</v>
      </c>
      <c r="L7" s="25">
        <v>18</v>
      </c>
      <c r="M7" s="25">
        <v>0</v>
      </c>
      <c r="N7" s="25">
        <v>9590000</v>
      </c>
    </row>
    <row r="8" spans="1:14" s="1" customFormat="1" ht="13.9" customHeight="1" x14ac:dyDescent="0.2">
      <c r="A8" s="61" t="s">
        <v>260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15</v>
      </c>
      <c r="I8" s="49">
        <v>0</v>
      </c>
      <c r="J8" s="49">
        <v>44</v>
      </c>
      <c r="K8" s="49">
        <v>0</v>
      </c>
      <c r="L8" s="49">
        <v>0</v>
      </c>
      <c r="M8" s="49">
        <v>0</v>
      </c>
      <c r="N8" s="49">
        <v>880000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2</v>
      </c>
      <c r="E9" s="49">
        <v>0</v>
      </c>
      <c r="F9" s="49">
        <v>1</v>
      </c>
      <c r="G9" s="49">
        <v>0</v>
      </c>
      <c r="H9" s="49">
        <v>6</v>
      </c>
      <c r="I9" s="49">
        <v>0</v>
      </c>
      <c r="J9" s="49">
        <v>7</v>
      </c>
      <c r="K9" s="49">
        <v>0</v>
      </c>
      <c r="L9" s="49">
        <v>0</v>
      </c>
      <c r="M9" s="49">
        <v>0</v>
      </c>
      <c r="N9" s="49">
        <v>640000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1</v>
      </c>
      <c r="E10" s="49">
        <v>0</v>
      </c>
      <c r="F10" s="49">
        <v>0</v>
      </c>
      <c r="G10" s="49">
        <v>0</v>
      </c>
      <c r="H10" s="49">
        <v>6</v>
      </c>
      <c r="I10" s="49">
        <v>4</v>
      </c>
      <c r="J10" s="49">
        <v>19</v>
      </c>
      <c r="K10" s="49">
        <v>15</v>
      </c>
      <c r="L10" s="49">
        <v>0</v>
      </c>
      <c r="M10" s="49">
        <v>0</v>
      </c>
      <c r="N10" s="49">
        <v>900000</v>
      </c>
    </row>
    <row r="11" spans="1:14" ht="13.9" customHeight="1" x14ac:dyDescent="0.2">
      <c r="A11" s="61" t="s">
        <v>263</v>
      </c>
      <c r="B11" s="49">
        <v>13</v>
      </c>
      <c r="C11" s="49">
        <v>59</v>
      </c>
      <c r="D11" s="49">
        <v>5</v>
      </c>
      <c r="E11" s="49">
        <v>0</v>
      </c>
      <c r="F11" s="49">
        <v>4</v>
      </c>
      <c r="G11" s="49">
        <v>0</v>
      </c>
      <c r="H11" s="49">
        <v>18</v>
      </c>
      <c r="I11" s="49">
        <v>0</v>
      </c>
      <c r="J11" s="49">
        <v>27</v>
      </c>
      <c r="K11" s="49">
        <v>0</v>
      </c>
      <c r="L11" s="49">
        <v>0</v>
      </c>
      <c r="M11" s="49">
        <v>0</v>
      </c>
      <c r="N11" s="49">
        <v>2115000</v>
      </c>
    </row>
    <row r="12" spans="1:14" ht="13.9" customHeight="1" x14ac:dyDescent="0.2">
      <c r="A12" s="61" t="s">
        <v>264</v>
      </c>
      <c r="B12" s="49">
        <v>0</v>
      </c>
      <c r="C12" s="49">
        <v>0</v>
      </c>
      <c r="D12" s="49">
        <v>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2</v>
      </c>
      <c r="K12" s="49">
        <v>0</v>
      </c>
      <c r="L12" s="49">
        <v>0</v>
      </c>
      <c r="M12" s="49">
        <v>0</v>
      </c>
      <c r="N12" s="49">
        <v>440000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1</v>
      </c>
      <c r="E13" s="49">
        <v>0</v>
      </c>
      <c r="F13" s="49">
        <v>0</v>
      </c>
      <c r="G13" s="49">
        <v>0</v>
      </c>
      <c r="H13" s="49">
        <v>9</v>
      </c>
      <c r="I13" s="49">
        <v>0</v>
      </c>
      <c r="J13" s="49">
        <v>24</v>
      </c>
      <c r="K13" s="49">
        <v>0</v>
      </c>
      <c r="L13" s="49">
        <v>0</v>
      </c>
      <c r="M13" s="49">
        <v>0</v>
      </c>
      <c r="N13" s="49">
        <v>675000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0</v>
      </c>
      <c r="J14" s="49">
        <v>9</v>
      </c>
      <c r="K14" s="49">
        <v>0</v>
      </c>
      <c r="L14" s="49">
        <v>4</v>
      </c>
      <c r="M14" s="49">
        <v>0</v>
      </c>
      <c r="N14" s="49">
        <v>180000</v>
      </c>
    </row>
    <row r="15" spans="1:14" ht="13.9" customHeight="1" x14ac:dyDescent="0.2">
      <c r="A15" s="61" t="s">
        <v>145</v>
      </c>
      <c r="B15" s="49">
        <v>0</v>
      </c>
      <c r="C15" s="49">
        <v>0</v>
      </c>
      <c r="D15" s="49">
        <v>1</v>
      </c>
      <c r="E15" s="49">
        <v>0</v>
      </c>
      <c r="F15" s="49">
        <v>0</v>
      </c>
      <c r="G15" s="49">
        <v>0</v>
      </c>
      <c r="H15" s="49">
        <v>2</v>
      </c>
      <c r="I15" s="49">
        <v>0</v>
      </c>
      <c r="J15" s="49">
        <v>7</v>
      </c>
      <c r="K15" s="49">
        <v>0</v>
      </c>
      <c r="L15" s="49">
        <v>0</v>
      </c>
      <c r="M15" s="49">
        <v>0</v>
      </c>
      <c r="N15" s="49">
        <v>120000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5</v>
      </c>
      <c r="M17" s="49">
        <v>0</v>
      </c>
      <c r="N17" s="49">
        <v>490000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7</v>
      </c>
      <c r="I18" s="49">
        <v>0</v>
      </c>
      <c r="J18" s="49">
        <v>20</v>
      </c>
      <c r="K18" s="49">
        <v>0</v>
      </c>
      <c r="L18" s="49">
        <v>0</v>
      </c>
      <c r="M18" s="49">
        <v>0</v>
      </c>
      <c r="N18" s="49">
        <v>400000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800000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2</v>
      </c>
      <c r="E20" s="49">
        <v>0</v>
      </c>
      <c r="F20" s="49">
        <v>0</v>
      </c>
      <c r="G20" s="49">
        <v>0</v>
      </c>
      <c r="H20" s="49">
        <v>6</v>
      </c>
      <c r="I20" s="49">
        <v>0</v>
      </c>
      <c r="J20" s="49">
        <v>12</v>
      </c>
      <c r="K20" s="49">
        <v>0</v>
      </c>
      <c r="L20" s="49">
        <v>0</v>
      </c>
      <c r="M20" s="49">
        <v>0</v>
      </c>
      <c r="N20" s="49">
        <v>640000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2</v>
      </c>
      <c r="I21" s="49">
        <v>0</v>
      </c>
      <c r="J21" s="49">
        <v>5</v>
      </c>
      <c r="K21" s="49">
        <v>0</v>
      </c>
      <c r="L21" s="49">
        <v>0</v>
      </c>
      <c r="M21" s="49">
        <v>0</v>
      </c>
      <c r="N21" s="49">
        <v>100000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2</v>
      </c>
      <c r="I22" s="49">
        <v>1</v>
      </c>
      <c r="J22" s="49">
        <v>5</v>
      </c>
      <c r="K22" s="49">
        <v>4</v>
      </c>
      <c r="L22" s="49">
        <v>1</v>
      </c>
      <c r="M22" s="49">
        <v>0</v>
      </c>
      <c r="N22" s="49">
        <v>185000</v>
      </c>
    </row>
    <row r="23" spans="1:14" ht="13.9" customHeight="1" x14ac:dyDescent="0.2">
      <c r="A23" s="61" t="s">
        <v>153</v>
      </c>
      <c r="B23" s="49">
        <v>1</v>
      </c>
      <c r="C23" s="49">
        <v>2</v>
      </c>
      <c r="D23" s="49">
        <v>0</v>
      </c>
      <c r="E23" s="49">
        <v>0</v>
      </c>
      <c r="F23" s="49">
        <v>0</v>
      </c>
      <c r="G23" s="49">
        <v>0</v>
      </c>
      <c r="H23" s="49">
        <v>3</v>
      </c>
      <c r="I23" s="49">
        <v>3</v>
      </c>
      <c r="J23" s="49">
        <v>7</v>
      </c>
      <c r="K23" s="49">
        <v>7</v>
      </c>
      <c r="L23" s="49">
        <v>1</v>
      </c>
      <c r="M23" s="49">
        <v>0</v>
      </c>
      <c r="N23" s="49">
        <v>280000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1</v>
      </c>
      <c r="E25" s="49">
        <v>0</v>
      </c>
      <c r="F25" s="49">
        <v>0</v>
      </c>
      <c r="G25" s="49">
        <v>0</v>
      </c>
      <c r="H25" s="49">
        <v>2</v>
      </c>
      <c r="I25" s="49">
        <v>3</v>
      </c>
      <c r="J25" s="49">
        <v>3</v>
      </c>
      <c r="K25" s="49">
        <v>6</v>
      </c>
      <c r="L25" s="49">
        <v>2</v>
      </c>
      <c r="M25" s="49">
        <v>0</v>
      </c>
      <c r="N25" s="49">
        <v>415000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1</v>
      </c>
      <c r="E27" s="49">
        <v>0</v>
      </c>
      <c r="F27" s="49">
        <v>0</v>
      </c>
      <c r="G27" s="49">
        <v>0</v>
      </c>
      <c r="H27" s="49">
        <v>1</v>
      </c>
      <c r="I27" s="49">
        <v>0</v>
      </c>
      <c r="J27" s="49">
        <v>1</v>
      </c>
      <c r="K27" s="49">
        <v>0</v>
      </c>
      <c r="L27" s="49">
        <v>0</v>
      </c>
      <c r="M27" s="49">
        <v>0</v>
      </c>
      <c r="N27" s="49">
        <v>220000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1</v>
      </c>
      <c r="I29" s="51">
        <v>0</v>
      </c>
      <c r="J29" s="51">
        <v>3</v>
      </c>
      <c r="K29" s="51">
        <v>0</v>
      </c>
      <c r="L29" s="51">
        <v>5</v>
      </c>
      <c r="M29" s="51">
        <v>0</v>
      </c>
      <c r="N29" s="51">
        <v>110000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33"/>
  <sheetViews>
    <sheetView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4" sqref="A4:A6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05" t="s">
        <v>405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38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7</v>
      </c>
      <c r="C7" s="25">
        <v>30</v>
      </c>
      <c r="D7" s="25">
        <v>27</v>
      </c>
      <c r="E7" s="25">
        <v>0</v>
      </c>
      <c r="F7" s="25">
        <v>3</v>
      </c>
      <c r="G7" s="25">
        <v>0</v>
      </c>
      <c r="H7" s="25">
        <v>48</v>
      </c>
      <c r="I7" s="25">
        <v>1</v>
      </c>
      <c r="J7" s="25">
        <v>136</v>
      </c>
      <c r="K7" s="25">
        <v>1</v>
      </c>
      <c r="L7" s="25">
        <v>33</v>
      </c>
      <c r="M7" s="25">
        <v>4</v>
      </c>
      <c r="N7" s="25">
        <v>8606800</v>
      </c>
    </row>
    <row r="8" spans="1:14" s="1" customFormat="1" ht="13.9" customHeight="1" x14ac:dyDescent="0.2">
      <c r="A8" s="61" t="s">
        <v>260</v>
      </c>
      <c r="B8" s="49">
        <v>0</v>
      </c>
      <c r="C8" s="49">
        <v>0</v>
      </c>
      <c r="D8" s="49">
        <v>2</v>
      </c>
      <c r="E8" s="49">
        <v>0</v>
      </c>
      <c r="F8" s="49">
        <v>2</v>
      </c>
      <c r="G8" s="49">
        <v>0</v>
      </c>
      <c r="H8" s="49">
        <v>1</v>
      </c>
      <c r="I8" s="49">
        <v>0</v>
      </c>
      <c r="J8" s="49">
        <v>3</v>
      </c>
      <c r="K8" s="49">
        <v>0</v>
      </c>
      <c r="L8" s="49">
        <v>0</v>
      </c>
      <c r="M8" s="49">
        <v>0</v>
      </c>
      <c r="N8" s="49">
        <v>660000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9</v>
      </c>
      <c r="E9" s="49">
        <v>0</v>
      </c>
      <c r="F9" s="49">
        <v>1</v>
      </c>
      <c r="G9" s="49">
        <v>0</v>
      </c>
      <c r="H9" s="49">
        <v>4</v>
      </c>
      <c r="I9" s="49">
        <v>0</v>
      </c>
      <c r="J9" s="49">
        <v>7</v>
      </c>
      <c r="K9" s="49">
        <v>0</v>
      </c>
      <c r="L9" s="49">
        <v>1</v>
      </c>
      <c r="M9" s="49">
        <v>0</v>
      </c>
      <c r="N9" s="49">
        <v>2050000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2</v>
      </c>
      <c r="E10" s="49">
        <v>0</v>
      </c>
      <c r="F10" s="49">
        <v>0</v>
      </c>
      <c r="G10" s="49">
        <v>0</v>
      </c>
      <c r="H10" s="49">
        <v>8</v>
      </c>
      <c r="I10" s="49">
        <v>0</v>
      </c>
      <c r="J10" s="49">
        <v>27</v>
      </c>
      <c r="K10" s="49">
        <v>0</v>
      </c>
      <c r="L10" s="49">
        <v>0</v>
      </c>
      <c r="M10" s="49">
        <v>0</v>
      </c>
      <c r="N10" s="49">
        <v>920000</v>
      </c>
    </row>
    <row r="11" spans="1:14" ht="13.9" customHeight="1" x14ac:dyDescent="0.2">
      <c r="A11" s="61" t="s">
        <v>263</v>
      </c>
      <c r="B11" s="49">
        <v>7</v>
      </c>
      <c r="C11" s="49">
        <v>30</v>
      </c>
      <c r="D11" s="49">
        <v>1</v>
      </c>
      <c r="E11" s="49">
        <v>0</v>
      </c>
      <c r="F11" s="49">
        <v>0</v>
      </c>
      <c r="G11" s="49">
        <v>0</v>
      </c>
      <c r="H11" s="49">
        <v>8</v>
      </c>
      <c r="I11" s="49">
        <v>0</v>
      </c>
      <c r="J11" s="49">
        <v>28</v>
      </c>
      <c r="K11" s="49">
        <v>0</v>
      </c>
      <c r="L11" s="49">
        <v>0</v>
      </c>
      <c r="M11" s="49">
        <v>0</v>
      </c>
      <c r="N11" s="49">
        <v>881800</v>
      </c>
    </row>
    <row r="12" spans="1:14" ht="13.9" customHeight="1" x14ac:dyDescent="0.2">
      <c r="A12" s="61" t="s">
        <v>264</v>
      </c>
      <c r="B12" s="49">
        <v>0</v>
      </c>
      <c r="C12" s="49">
        <v>0</v>
      </c>
      <c r="D12" s="49">
        <v>2</v>
      </c>
      <c r="E12" s="49">
        <v>0</v>
      </c>
      <c r="F12" s="49">
        <v>0</v>
      </c>
      <c r="G12" s="49">
        <v>0</v>
      </c>
      <c r="H12" s="49">
        <v>1</v>
      </c>
      <c r="I12" s="49">
        <v>0</v>
      </c>
      <c r="J12" s="49">
        <v>3</v>
      </c>
      <c r="K12" s="49">
        <v>0</v>
      </c>
      <c r="L12" s="49">
        <v>0</v>
      </c>
      <c r="M12" s="49">
        <v>0</v>
      </c>
      <c r="N12" s="49">
        <v>460000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5</v>
      </c>
      <c r="E13" s="49">
        <v>0</v>
      </c>
      <c r="F13" s="49">
        <v>0</v>
      </c>
      <c r="G13" s="49">
        <v>0</v>
      </c>
      <c r="H13" s="49">
        <v>5</v>
      </c>
      <c r="I13" s="49">
        <v>0</v>
      </c>
      <c r="J13" s="49">
        <v>11</v>
      </c>
      <c r="K13" s="49">
        <v>0</v>
      </c>
      <c r="L13" s="49">
        <v>5</v>
      </c>
      <c r="M13" s="49">
        <v>3</v>
      </c>
      <c r="N13" s="49">
        <v>1295000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9</v>
      </c>
      <c r="K14" s="49">
        <v>1</v>
      </c>
      <c r="L14" s="49">
        <v>7</v>
      </c>
      <c r="M14" s="49">
        <v>1</v>
      </c>
      <c r="N14" s="49">
        <v>280000</v>
      </c>
    </row>
    <row r="15" spans="1:14" ht="13.9" customHeight="1" x14ac:dyDescent="0.2">
      <c r="A15" s="61" t="s">
        <v>145</v>
      </c>
      <c r="B15" s="49">
        <v>0</v>
      </c>
      <c r="C15" s="49">
        <v>0</v>
      </c>
      <c r="D15" s="49">
        <v>1</v>
      </c>
      <c r="E15" s="49">
        <v>0</v>
      </c>
      <c r="F15" s="49">
        <v>0</v>
      </c>
      <c r="G15" s="49">
        <v>0</v>
      </c>
      <c r="H15" s="49">
        <v>1</v>
      </c>
      <c r="I15" s="49">
        <v>0</v>
      </c>
      <c r="J15" s="49">
        <v>3</v>
      </c>
      <c r="K15" s="49">
        <v>0</v>
      </c>
      <c r="L15" s="49">
        <v>0</v>
      </c>
      <c r="M15" s="49">
        <v>0</v>
      </c>
      <c r="N15" s="49">
        <v>60000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5</v>
      </c>
      <c r="I16" s="49">
        <v>0</v>
      </c>
      <c r="J16" s="49">
        <v>16</v>
      </c>
      <c r="K16" s="49">
        <v>0</v>
      </c>
      <c r="L16" s="49">
        <v>5</v>
      </c>
      <c r="M16" s="49">
        <v>0</v>
      </c>
      <c r="N16" s="49">
        <v>320000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10</v>
      </c>
      <c r="M17" s="49">
        <v>0</v>
      </c>
      <c r="N17" s="49">
        <v>270000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400000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400000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1</v>
      </c>
      <c r="I20" s="49">
        <v>0</v>
      </c>
      <c r="J20" s="49">
        <v>2</v>
      </c>
      <c r="K20" s="49">
        <v>0</v>
      </c>
      <c r="L20" s="49">
        <v>0</v>
      </c>
      <c r="M20" s="49">
        <v>0</v>
      </c>
      <c r="N20" s="49">
        <v>40000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10</v>
      </c>
      <c r="I21" s="49">
        <v>0</v>
      </c>
      <c r="J21" s="49">
        <v>22</v>
      </c>
      <c r="K21" s="49">
        <v>0</v>
      </c>
      <c r="L21" s="49">
        <v>2</v>
      </c>
      <c r="M21" s="49">
        <v>0</v>
      </c>
      <c r="N21" s="49">
        <v>450000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1</v>
      </c>
      <c r="I22" s="49">
        <v>0</v>
      </c>
      <c r="J22" s="49">
        <v>1</v>
      </c>
      <c r="K22" s="49">
        <v>0</v>
      </c>
      <c r="L22" s="49">
        <v>1</v>
      </c>
      <c r="M22" s="49">
        <v>0</v>
      </c>
      <c r="N22" s="49">
        <v>30000</v>
      </c>
    </row>
    <row r="23" spans="1:14" ht="13.9" customHeight="1" x14ac:dyDescent="0.2">
      <c r="A23" s="61" t="s">
        <v>153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2</v>
      </c>
      <c r="I23" s="49">
        <v>0</v>
      </c>
      <c r="J23" s="49">
        <v>4</v>
      </c>
      <c r="K23" s="49">
        <v>0</v>
      </c>
      <c r="L23" s="49">
        <v>1</v>
      </c>
      <c r="M23" s="49">
        <v>0</v>
      </c>
      <c r="N23" s="49">
        <v>80000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1</v>
      </c>
      <c r="M25" s="49">
        <v>0</v>
      </c>
      <c r="N25" s="49">
        <v>10000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33"/>
  <sheetViews>
    <sheetView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4" sqref="A4:A6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04" t="s">
        <v>403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38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8</v>
      </c>
      <c r="C7" s="25">
        <v>36</v>
      </c>
      <c r="D7" s="25">
        <v>30</v>
      </c>
      <c r="E7" s="25">
        <v>0</v>
      </c>
      <c r="F7" s="25">
        <v>5</v>
      </c>
      <c r="G7" s="25">
        <v>0</v>
      </c>
      <c r="H7" s="25">
        <v>55</v>
      </c>
      <c r="I7" s="25">
        <v>2</v>
      </c>
      <c r="J7" s="25">
        <v>129</v>
      </c>
      <c r="K7" s="25">
        <v>45</v>
      </c>
      <c r="L7" s="25">
        <v>35</v>
      </c>
      <c r="M7" s="25">
        <v>1</v>
      </c>
      <c r="N7" s="25">
        <v>10394400</v>
      </c>
    </row>
    <row r="8" spans="1:14" s="1" customFormat="1" ht="13.9" customHeight="1" x14ac:dyDescent="0.2">
      <c r="A8" s="61" t="s">
        <v>260</v>
      </c>
      <c r="B8" s="49">
        <v>0</v>
      </c>
      <c r="C8" s="49">
        <v>0</v>
      </c>
      <c r="D8" s="49">
        <v>3</v>
      </c>
      <c r="E8" s="49">
        <v>0</v>
      </c>
      <c r="F8" s="49">
        <v>2</v>
      </c>
      <c r="G8" s="49">
        <v>0</v>
      </c>
      <c r="H8" s="49">
        <v>9</v>
      </c>
      <c r="I8" s="49">
        <v>0</v>
      </c>
      <c r="J8" s="49">
        <v>27</v>
      </c>
      <c r="K8" s="49">
        <v>1</v>
      </c>
      <c r="L8" s="49">
        <v>0</v>
      </c>
      <c r="M8" s="49">
        <v>0</v>
      </c>
      <c r="N8" s="49">
        <v>1360000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7</v>
      </c>
      <c r="E9" s="49">
        <v>0</v>
      </c>
      <c r="F9" s="49">
        <v>0</v>
      </c>
      <c r="G9" s="49">
        <v>0</v>
      </c>
      <c r="H9" s="49">
        <v>3</v>
      </c>
      <c r="I9" s="49">
        <v>0</v>
      </c>
      <c r="J9" s="49">
        <v>7</v>
      </c>
      <c r="K9" s="49">
        <v>0</v>
      </c>
      <c r="L9" s="49">
        <v>0</v>
      </c>
      <c r="M9" s="49">
        <v>0</v>
      </c>
      <c r="N9" s="49">
        <v>1540000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4</v>
      </c>
      <c r="I10" s="49">
        <v>0</v>
      </c>
      <c r="J10" s="49">
        <v>13</v>
      </c>
      <c r="K10" s="49">
        <v>0</v>
      </c>
      <c r="L10" s="49">
        <v>0</v>
      </c>
      <c r="M10" s="49">
        <v>0</v>
      </c>
      <c r="N10" s="49">
        <v>260000</v>
      </c>
    </row>
    <row r="11" spans="1:14" ht="13.9" customHeight="1" x14ac:dyDescent="0.2">
      <c r="A11" s="61" t="s">
        <v>263</v>
      </c>
      <c r="B11" s="49">
        <v>8</v>
      </c>
      <c r="C11" s="49">
        <v>36</v>
      </c>
      <c r="D11" s="49">
        <v>2</v>
      </c>
      <c r="E11" s="49">
        <v>0</v>
      </c>
      <c r="F11" s="49">
        <v>2</v>
      </c>
      <c r="G11" s="49">
        <v>0</v>
      </c>
      <c r="H11" s="49">
        <v>17</v>
      </c>
      <c r="I11" s="49">
        <v>0</v>
      </c>
      <c r="J11" s="49">
        <v>44</v>
      </c>
      <c r="K11" s="49">
        <v>0</v>
      </c>
      <c r="L11" s="49">
        <v>0</v>
      </c>
      <c r="M11" s="49">
        <v>0</v>
      </c>
      <c r="N11" s="49">
        <v>1644400</v>
      </c>
    </row>
    <row r="12" spans="1:14" ht="13.9" customHeight="1" x14ac:dyDescent="0.2">
      <c r="A12" s="61" t="s">
        <v>264</v>
      </c>
      <c r="B12" s="49">
        <v>0</v>
      </c>
      <c r="C12" s="49">
        <v>0</v>
      </c>
      <c r="D12" s="49">
        <v>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8</v>
      </c>
      <c r="K12" s="49">
        <v>0</v>
      </c>
      <c r="L12" s="49">
        <v>0</v>
      </c>
      <c r="M12" s="49">
        <v>0</v>
      </c>
      <c r="N12" s="49">
        <v>1345000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4</v>
      </c>
      <c r="E13" s="49">
        <v>0</v>
      </c>
      <c r="F13" s="49">
        <v>1</v>
      </c>
      <c r="G13" s="49">
        <v>0</v>
      </c>
      <c r="H13" s="49">
        <v>4</v>
      </c>
      <c r="I13" s="49">
        <v>0</v>
      </c>
      <c r="J13" s="49">
        <v>0</v>
      </c>
      <c r="K13" s="49">
        <v>15</v>
      </c>
      <c r="L13" s="49">
        <v>19</v>
      </c>
      <c r="M13" s="49">
        <v>0</v>
      </c>
      <c r="N13" s="49">
        <v>1285000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0</v>
      </c>
      <c r="J14" s="49">
        <v>2</v>
      </c>
      <c r="K14" s="49">
        <v>0</v>
      </c>
      <c r="L14" s="49">
        <v>7</v>
      </c>
      <c r="M14" s="49">
        <v>1</v>
      </c>
      <c r="N14" s="49">
        <v>200000</v>
      </c>
    </row>
    <row r="15" spans="1:14" ht="13.9" customHeight="1" x14ac:dyDescent="0.2">
      <c r="A15" s="61" t="s">
        <v>145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1</v>
      </c>
      <c r="I15" s="49">
        <v>0</v>
      </c>
      <c r="J15" s="49">
        <v>4</v>
      </c>
      <c r="K15" s="49">
        <v>0</v>
      </c>
      <c r="L15" s="49">
        <v>0</v>
      </c>
      <c r="M15" s="49">
        <v>0</v>
      </c>
      <c r="N15" s="49">
        <v>80000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1</v>
      </c>
      <c r="E16" s="49">
        <v>0</v>
      </c>
      <c r="F16" s="49">
        <v>0</v>
      </c>
      <c r="G16" s="49">
        <v>0</v>
      </c>
      <c r="H16" s="49">
        <v>3</v>
      </c>
      <c r="I16" s="49">
        <v>0</v>
      </c>
      <c r="J16" s="49">
        <v>10</v>
      </c>
      <c r="K16" s="49">
        <v>0</v>
      </c>
      <c r="L16" s="49">
        <v>0</v>
      </c>
      <c r="M16" s="49">
        <v>0</v>
      </c>
      <c r="N16" s="49">
        <v>400000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1</v>
      </c>
      <c r="E17" s="49">
        <v>0</v>
      </c>
      <c r="F17" s="49">
        <v>0</v>
      </c>
      <c r="G17" s="49">
        <v>0</v>
      </c>
      <c r="H17" s="49">
        <v>1</v>
      </c>
      <c r="I17" s="49">
        <v>0</v>
      </c>
      <c r="J17" s="49">
        <v>1</v>
      </c>
      <c r="K17" s="49">
        <v>0</v>
      </c>
      <c r="L17" s="49">
        <v>7</v>
      </c>
      <c r="M17" s="49">
        <v>0</v>
      </c>
      <c r="N17" s="49">
        <v>345000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1</v>
      </c>
      <c r="I18" s="49">
        <v>1</v>
      </c>
      <c r="J18" s="49">
        <v>3</v>
      </c>
      <c r="K18" s="49">
        <v>11</v>
      </c>
      <c r="L18" s="49">
        <v>0</v>
      </c>
      <c r="M18" s="49">
        <v>0</v>
      </c>
      <c r="N18" s="49">
        <v>160000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2</v>
      </c>
      <c r="E19" s="49">
        <v>0</v>
      </c>
      <c r="F19" s="49">
        <v>0</v>
      </c>
      <c r="G19" s="49">
        <v>0</v>
      </c>
      <c r="H19" s="49">
        <v>1</v>
      </c>
      <c r="I19" s="49">
        <v>0</v>
      </c>
      <c r="J19" s="49">
        <v>1</v>
      </c>
      <c r="K19" s="49">
        <v>0</v>
      </c>
      <c r="L19" s="49">
        <v>0</v>
      </c>
      <c r="M19" s="49">
        <v>0</v>
      </c>
      <c r="N19" s="49">
        <v>420000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1</v>
      </c>
      <c r="E20" s="49">
        <v>0</v>
      </c>
      <c r="F20" s="49">
        <v>0</v>
      </c>
      <c r="G20" s="49">
        <v>0</v>
      </c>
      <c r="H20" s="49">
        <v>5</v>
      </c>
      <c r="I20" s="49">
        <v>0</v>
      </c>
      <c r="J20" s="49">
        <v>0</v>
      </c>
      <c r="K20" s="49">
        <v>15</v>
      </c>
      <c r="L20" s="49">
        <v>0</v>
      </c>
      <c r="M20" s="49">
        <v>0</v>
      </c>
      <c r="N20" s="49">
        <v>500000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1</v>
      </c>
      <c r="E21" s="49">
        <v>0</v>
      </c>
      <c r="F21" s="49">
        <v>0</v>
      </c>
      <c r="G21" s="49">
        <v>0</v>
      </c>
      <c r="H21" s="49">
        <v>3</v>
      </c>
      <c r="I21" s="49">
        <v>0</v>
      </c>
      <c r="J21" s="49">
        <v>6</v>
      </c>
      <c r="K21" s="49">
        <v>0</v>
      </c>
      <c r="L21" s="49">
        <v>0</v>
      </c>
      <c r="M21" s="49">
        <v>0</v>
      </c>
      <c r="N21" s="49">
        <v>320000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2</v>
      </c>
      <c r="E22" s="49">
        <v>0</v>
      </c>
      <c r="F22" s="49">
        <v>0</v>
      </c>
      <c r="G22" s="49">
        <v>0</v>
      </c>
      <c r="H22" s="49">
        <v>0</v>
      </c>
      <c r="I22" s="49">
        <v>1</v>
      </c>
      <c r="J22" s="49">
        <v>0</v>
      </c>
      <c r="K22" s="49">
        <v>3</v>
      </c>
      <c r="L22" s="49">
        <v>0</v>
      </c>
      <c r="M22" s="49">
        <v>0</v>
      </c>
      <c r="N22" s="49">
        <v>460000</v>
      </c>
    </row>
    <row r="23" spans="1:14" ht="13.9" customHeight="1" x14ac:dyDescent="0.2">
      <c r="A23" s="61" t="s">
        <v>153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1</v>
      </c>
      <c r="I23" s="49">
        <v>0</v>
      </c>
      <c r="J23" s="49">
        <v>1</v>
      </c>
      <c r="K23" s="49">
        <v>0</v>
      </c>
      <c r="L23" s="49">
        <v>1</v>
      </c>
      <c r="M23" s="49">
        <v>0</v>
      </c>
      <c r="N23" s="49">
        <v>20000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1</v>
      </c>
      <c r="I25" s="49">
        <v>0</v>
      </c>
      <c r="J25" s="49">
        <v>2</v>
      </c>
      <c r="K25" s="49">
        <v>0</v>
      </c>
      <c r="L25" s="49">
        <v>1</v>
      </c>
      <c r="M25" s="49">
        <v>0</v>
      </c>
      <c r="N25" s="49">
        <v>55000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33"/>
  <sheetViews>
    <sheetView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4" sqref="A4:A6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79" t="s">
        <v>224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232</v>
      </c>
      <c r="I4" s="121"/>
      <c r="J4" s="121"/>
      <c r="K4" s="121"/>
      <c r="L4" s="121" t="s">
        <v>233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225</v>
      </c>
      <c r="C5" s="46" t="s">
        <v>235</v>
      </c>
      <c r="D5" s="47" t="s">
        <v>236</v>
      </c>
      <c r="E5" s="47" t="s">
        <v>237</v>
      </c>
      <c r="F5" s="47" t="s">
        <v>226</v>
      </c>
      <c r="G5" s="47" t="s">
        <v>238</v>
      </c>
      <c r="H5" s="121" t="s">
        <v>239</v>
      </c>
      <c r="I5" s="121"/>
      <c r="J5" s="121" t="s">
        <v>227</v>
      </c>
      <c r="K5" s="121"/>
      <c r="L5" s="121"/>
      <c r="M5" s="121"/>
      <c r="N5" s="136"/>
    </row>
    <row r="6" spans="1:14" s="38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231</v>
      </c>
      <c r="J6" s="58" t="s">
        <v>240</v>
      </c>
      <c r="K6" s="58" t="s">
        <v>230</v>
      </c>
      <c r="L6" s="58" t="s">
        <v>228</v>
      </c>
      <c r="M6" s="58" t="s">
        <v>229</v>
      </c>
      <c r="N6" s="138"/>
    </row>
    <row r="7" spans="1:14" s="1" customFormat="1" ht="13.9" customHeight="1" x14ac:dyDescent="0.2">
      <c r="A7" s="72" t="s">
        <v>188</v>
      </c>
      <c r="B7" s="25">
        <v>13</v>
      </c>
      <c r="C7" s="25">
        <v>29</v>
      </c>
      <c r="D7" s="25">
        <v>11</v>
      </c>
      <c r="E7" s="25">
        <v>0</v>
      </c>
      <c r="F7" s="25">
        <v>5</v>
      </c>
      <c r="G7" s="25">
        <v>0</v>
      </c>
      <c r="H7" s="25">
        <v>58</v>
      </c>
      <c r="I7" s="25">
        <v>4</v>
      </c>
      <c r="J7" s="25">
        <v>164</v>
      </c>
      <c r="K7" s="25">
        <v>12</v>
      </c>
      <c r="L7" s="25">
        <v>22</v>
      </c>
      <c r="M7" s="25">
        <v>3</v>
      </c>
      <c r="N7" s="25">
        <v>6182236</v>
      </c>
    </row>
    <row r="8" spans="1:14" s="1" customFormat="1" ht="13.9" customHeight="1" x14ac:dyDescent="0.2">
      <c r="A8" s="61" t="s">
        <v>260</v>
      </c>
      <c r="B8" s="49">
        <v>3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7</v>
      </c>
      <c r="I8" s="49">
        <v>0</v>
      </c>
      <c r="J8" s="49">
        <v>18</v>
      </c>
      <c r="K8" s="49">
        <v>0</v>
      </c>
      <c r="L8" s="49">
        <v>0</v>
      </c>
      <c r="M8" s="49">
        <v>0</v>
      </c>
      <c r="N8" s="49">
        <v>360000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2</v>
      </c>
      <c r="E9" s="49">
        <v>0</v>
      </c>
      <c r="F9" s="49">
        <v>0</v>
      </c>
      <c r="G9" s="49">
        <v>0</v>
      </c>
      <c r="H9" s="49">
        <v>5</v>
      </c>
      <c r="I9" s="49">
        <v>0</v>
      </c>
      <c r="J9" s="49">
        <v>11</v>
      </c>
      <c r="K9" s="49">
        <v>0</v>
      </c>
      <c r="L9" s="49">
        <v>0</v>
      </c>
      <c r="M9" s="49">
        <v>0</v>
      </c>
      <c r="N9" s="49">
        <v>620000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0</v>
      </c>
      <c r="E10" s="49">
        <v>0</v>
      </c>
      <c r="F10" s="49">
        <v>4</v>
      </c>
      <c r="G10" s="49">
        <v>0</v>
      </c>
      <c r="H10" s="49">
        <v>8</v>
      </c>
      <c r="I10" s="49">
        <v>0</v>
      </c>
      <c r="J10" s="49">
        <v>27</v>
      </c>
      <c r="K10" s="49">
        <v>0</v>
      </c>
      <c r="L10" s="49">
        <v>0</v>
      </c>
      <c r="M10" s="49">
        <v>0</v>
      </c>
      <c r="N10" s="49">
        <v>540000</v>
      </c>
    </row>
    <row r="11" spans="1:14" ht="13.9" customHeight="1" x14ac:dyDescent="0.2">
      <c r="A11" s="61" t="s">
        <v>263</v>
      </c>
      <c r="B11" s="49">
        <v>10</v>
      </c>
      <c r="C11" s="49">
        <v>29</v>
      </c>
      <c r="D11" s="49">
        <v>1</v>
      </c>
      <c r="E11" s="49">
        <v>0</v>
      </c>
      <c r="F11" s="49">
        <v>0</v>
      </c>
      <c r="G11" s="49">
        <v>0</v>
      </c>
      <c r="H11" s="49">
        <v>4</v>
      </c>
      <c r="I11" s="49">
        <v>0</v>
      </c>
      <c r="J11" s="49">
        <v>9</v>
      </c>
      <c r="K11" s="49">
        <v>0</v>
      </c>
      <c r="L11" s="49">
        <v>0</v>
      </c>
      <c r="M11" s="49">
        <v>0</v>
      </c>
      <c r="N11" s="49">
        <v>504400</v>
      </c>
    </row>
    <row r="12" spans="1:14" ht="13.9" customHeight="1" x14ac:dyDescent="0.2">
      <c r="A12" s="61" t="s">
        <v>264</v>
      </c>
      <c r="B12" s="49">
        <v>0</v>
      </c>
      <c r="C12" s="49">
        <v>0</v>
      </c>
      <c r="D12" s="49">
        <v>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3</v>
      </c>
      <c r="K12" s="49">
        <v>0</v>
      </c>
      <c r="L12" s="49">
        <v>0</v>
      </c>
      <c r="M12" s="49">
        <v>0</v>
      </c>
      <c r="N12" s="49">
        <v>260000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2</v>
      </c>
      <c r="E13" s="49">
        <v>0</v>
      </c>
      <c r="F13" s="49">
        <v>0</v>
      </c>
      <c r="G13" s="49">
        <v>0</v>
      </c>
      <c r="H13" s="49">
        <v>11</v>
      </c>
      <c r="I13" s="49">
        <v>0</v>
      </c>
      <c r="J13" s="49">
        <v>34</v>
      </c>
      <c r="K13" s="49">
        <v>0</v>
      </c>
      <c r="L13" s="49">
        <v>0</v>
      </c>
      <c r="M13" s="49">
        <v>0</v>
      </c>
      <c r="N13" s="49">
        <v>1060000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1</v>
      </c>
      <c r="E14" s="49">
        <v>0</v>
      </c>
      <c r="F14" s="49">
        <v>0</v>
      </c>
      <c r="G14" s="49">
        <v>0</v>
      </c>
      <c r="H14" s="49">
        <v>0</v>
      </c>
      <c r="I14" s="49">
        <v>1</v>
      </c>
      <c r="J14" s="49">
        <v>0</v>
      </c>
      <c r="K14" s="49">
        <v>2</v>
      </c>
      <c r="L14" s="49">
        <v>8</v>
      </c>
      <c r="M14" s="49">
        <v>1</v>
      </c>
      <c r="N14" s="49">
        <v>420000</v>
      </c>
    </row>
    <row r="15" spans="1:14" ht="13.9" customHeight="1" x14ac:dyDescent="0.2">
      <c r="A15" s="61" t="s">
        <v>145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4</v>
      </c>
      <c r="I15" s="49">
        <v>0</v>
      </c>
      <c r="J15" s="49">
        <v>8</v>
      </c>
      <c r="K15" s="49">
        <v>0</v>
      </c>
      <c r="L15" s="49">
        <v>0</v>
      </c>
      <c r="M15" s="49">
        <v>0</v>
      </c>
      <c r="N15" s="49">
        <v>160000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1</v>
      </c>
      <c r="E16" s="49">
        <v>0</v>
      </c>
      <c r="F16" s="49">
        <v>0</v>
      </c>
      <c r="G16" s="49">
        <v>0</v>
      </c>
      <c r="H16" s="49">
        <v>4</v>
      </c>
      <c r="I16" s="49">
        <v>0</v>
      </c>
      <c r="J16" s="49">
        <v>10</v>
      </c>
      <c r="K16" s="49">
        <v>0</v>
      </c>
      <c r="L16" s="49">
        <v>0</v>
      </c>
      <c r="M16" s="49">
        <v>0</v>
      </c>
      <c r="N16" s="49">
        <v>400000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1</v>
      </c>
      <c r="E17" s="49">
        <v>0</v>
      </c>
      <c r="F17" s="49">
        <v>0</v>
      </c>
      <c r="G17" s="49">
        <v>0</v>
      </c>
      <c r="H17" s="49">
        <v>2</v>
      </c>
      <c r="I17" s="49">
        <v>0</v>
      </c>
      <c r="J17" s="49">
        <v>4</v>
      </c>
      <c r="K17" s="49">
        <v>0</v>
      </c>
      <c r="L17" s="49">
        <v>4</v>
      </c>
      <c r="M17" s="49">
        <v>0</v>
      </c>
      <c r="N17" s="49">
        <v>375000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2</v>
      </c>
      <c r="I18" s="49">
        <v>0</v>
      </c>
      <c r="J18" s="49">
        <v>3</v>
      </c>
      <c r="K18" s="49">
        <v>0</v>
      </c>
      <c r="L18" s="49">
        <v>0</v>
      </c>
      <c r="M18" s="49">
        <v>0</v>
      </c>
      <c r="N18" s="49">
        <v>60000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2</v>
      </c>
      <c r="I20" s="49">
        <v>0</v>
      </c>
      <c r="J20" s="49">
        <v>5</v>
      </c>
      <c r="K20" s="49">
        <v>0</v>
      </c>
      <c r="L20" s="49">
        <v>0</v>
      </c>
      <c r="M20" s="49">
        <v>0</v>
      </c>
      <c r="N20" s="49">
        <v>100000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1</v>
      </c>
      <c r="I21" s="49">
        <v>0</v>
      </c>
      <c r="J21" s="49">
        <v>3</v>
      </c>
      <c r="K21" s="49">
        <v>0</v>
      </c>
      <c r="L21" s="49">
        <v>0</v>
      </c>
      <c r="M21" s="49">
        <v>0</v>
      </c>
      <c r="N21" s="49">
        <v>60000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2</v>
      </c>
      <c r="J22" s="49">
        <v>0</v>
      </c>
      <c r="K22" s="49">
        <v>5</v>
      </c>
      <c r="L22" s="49">
        <v>1</v>
      </c>
      <c r="M22" s="49">
        <v>1</v>
      </c>
      <c r="N22" s="49">
        <v>130000</v>
      </c>
    </row>
    <row r="23" spans="1:14" ht="13.9" customHeight="1" x14ac:dyDescent="0.2">
      <c r="A23" s="61" t="s">
        <v>153</v>
      </c>
      <c r="B23" s="49">
        <v>0</v>
      </c>
      <c r="C23" s="49">
        <v>0</v>
      </c>
      <c r="D23" s="49">
        <v>1</v>
      </c>
      <c r="E23" s="49">
        <v>0</v>
      </c>
      <c r="F23" s="49">
        <v>0</v>
      </c>
      <c r="G23" s="49">
        <v>0</v>
      </c>
      <c r="H23" s="49">
        <v>0</v>
      </c>
      <c r="I23" s="49">
        <v>1</v>
      </c>
      <c r="J23" s="49">
        <v>0</v>
      </c>
      <c r="K23" s="49">
        <v>5</v>
      </c>
      <c r="L23" s="49">
        <v>0</v>
      </c>
      <c r="M23" s="49">
        <v>1</v>
      </c>
      <c r="N23" s="49">
        <v>300000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0</v>
      </c>
      <c r="E25" s="49">
        <v>0</v>
      </c>
      <c r="F25" s="49">
        <v>1</v>
      </c>
      <c r="G25" s="49">
        <v>0</v>
      </c>
      <c r="H25" s="49">
        <v>2</v>
      </c>
      <c r="I25" s="49">
        <v>0</v>
      </c>
      <c r="J25" s="49">
        <v>10</v>
      </c>
      <c r="K25" s="49">
        <v>0</v>
      </c>
      <c r="L25" s="49">
        <v>3</v>
      </c>
      <c r="M25" s="49">
        <v>0</v>
      </c>
      <c r="N25" s="49">
        <v>290000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6</v>
      </c>
      <c r="I26" s="49">
        <v>0</v>
      </c>
      <c r="J26" s="49">
        <v>19</v>
      </c>
      <c r="K26" s="49">
        <v>0</v>
      </c>
      <c r="L26" s="49">
        <v>6</v>
      </c>
      <c r="M26" s="49">
        <v>0</v>
      </c>
      <c r="N26" s="49">
        <v>380000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162836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BC58-8DDD-49CC-9198-B83AE63E72B2}">
  <sheetPr>
    <pageSetUpPr fitToPage="1"/>
  </sheetPr>
  <dimension ref="A1:N3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N7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11" t="s">
        <v>427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120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271</v>
      </c>
      <c r="C7" s="25">
        <v>3240</v>
      </c>
      <c r="D7" s="25">
        <v>95</v>
      </c>
      <c r="E7" s="25">
        <v>0</v>
      </c>
      <c r="F7" s="25">
        <v>10</v>
      </c>
      <c r="G7" s="25">
        <v>585</v>
      </c>
      <c r="H7" s="25">
        <v>488</v>
      </c>
      <c r="I7" s="25">
        <v>212</v>
      </c>
      <c r="J7" s="25">
        <v>1222</v>
      </c>
      <c r="K7" s="25">
        <v>472</v>
      </c>
      <c r="L7" s="25">
        <v>488</v>
      </c>
      <c r="M7" s="25">
        <v>1580</v>
      </c>
      <c r="N7" s="25">
        <v>69915483</v>
      </c>
    </row>
    <row r="8" spans="1:14" s="1" customFormat="1" ht="13.9" customHeight="1" x14ac:dyDescent="0.2">
      <c r="A8" s="61" t="s">
        <v>260</v>
      </c>
      <c r="B8" s="49">
        <v>33</v>
      </c>
      <c r="C8" s="49">
        <v>137</v>
      </c>
      <c r="D8" s="49">
        <v>11</v>
      </c>
      <c r="E8" s="49">
        <v>0</v>
      </c>
      <c r="F8" s="49">
        <v>1</v>
      </c>
      <c r="G8" s="49">
        <v>0</v>
      </c>
      <c r="H8" s="49">
        <v>36</v>
      </c>
      <c r="I8" s="49">
        <v>0</v>
      </c>
      <c r="J8" s="49">
        <v>86</v>
      </c>
      <c r="K8" s="49">
        <v>0</v>
      </c>
      <c r="L8" s="49">
        <v>1</v>
      </c>
      <c r="M8" s="49">
        <v>0</v>
      </c>
      <c r="N8" s="49">
        <v>4130000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8</v>
      </c>
      <c r="E9" s="49">
        <v>0</v>
      </c>
      <c r="F9" s="49">
        <v>4</v>
      </c>
      <c r="G9" s="49">
        <v>0</v>
      </c>
      <c r="H9" s="49">
        <v>25</v>
      </c>
      <c r="I9" s="49">
        <v>0</v>
      </c>
      <c r="J9" s="49">
        <v>57</v>
      </c>
      <c r="K9" s="49">
        <v>0</v>
      </c>
      <c r="L9" s="49">
        <v>0</v>
      </c>
      <c r="M9" s="49">
        <v>0</v>
      </c>
      <c r="N9" s="49">
        <v>3140000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10</v>
      </c>
      <c r="E10" s="49">
        <v>0</v>
      </c>
      <c r="F10" s="49">
        <v>0</v>
      </c>
      <c r="G10" s="49">
        <v>0</v>
      </c>
      <c r="H10" s="49">
        <v>37</v>
      </c>
      <c r="I10" s="49">
        <v>0</v>
      </c>
      <c r="J10" s="49">
        <v>107</v>
      </c>
      <c r="K10" s="49">
        <v>0</v>
      </c>
      <c r="L10" s="49">
        <v>0</v>
      </c>
      <c r="M10" s="49">
        <v>0</v>
      </c>
      <c r="N10" s="49">
        <v>3940000</v>
      </c>
    </row>
    <row r="11" spans="1:14" ht="13.9" customHeight="1" x14ac:dyDescent="0.2">
      <c r="A11" s="61" t="s">
        <v>263</v>
      </c>
      <c r="B11" s="49">
        <v>47</v>
      </c>
      <c r="C11" s="49">
        <v>221</v>
      </c>
      <c r="D11" s="49">
        <v>21</v>
      </c>
      <c r="E11" s="49">
        <v>0</v>
      </c>
      <c r="F11" s="49">
        <v>1</v>
      </c>
      <c r="G11" s="49">
        <v>0</v>
      </c>
      <c r="H11" s="49">
        <v>48</v>
      </c>
      <c r="I11" s="49">
        <v>3</v>
      </c>
      <c r="J11" s="49">
        <v>140</v>
      </c>
      <c r="K11" s="49">
        <v>11</v>
      </c>
      <c r="L11" s="49">
        <v>0</v>
      </c>
      <c r="M11" s="49">
        <v>0</v>
      </c>
      <c r="N11" s="49">
        <v>8465800</v>
      </c>
    </row>
    <row r="12" spans="1:14" ht="13.9" customHeight="1" x14ac:dyDescent="0.2">
      <c r="A12" s="61" t="s">
        <v>264</v>
      </c>
      <c r="B12" s="49">
        <v>8</v>
      </c>
      <c r="C12" s="49">
        <v>43</v>
      </c>
      <c r="D12" s="49">
        <v>3</v>
      </c>
      <c r="E12" s="49">
        <v>0</v>
      </c>
      <c r="F12" s="49">
        <v>0</v>
      </c>
      <c r="G12" s="49">
        <v>0</v>
      </c>
      <c r="H12" s="49">
        <v>17</v>
      </c>
      <c r="I12" s="49">
        <v>0</v>
      </c>
      <c r="J12" s="49">
        <v>49</v>
      </c>
      <c r="K12" s="49">
        <v>0</v>
      </c>
      <c r="L12" s="49">
        <v>22</v>
      </c>
      <c r="M12" s="49">
        <v>0</v>
      </c>
      <c r="N12" s="49">
        <v>1690000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7</v>
      </c>
      <c r="E13" s="49">
        <v>0</v>
      </c>
      <c r="F13" s="49">
        <v>0</v>
      </c>
      <c r="G13" s="49">
        <v>0</v>
      </c>
      <c r="H13" s="49">
        <v>27</v>
      </c>
      <c r="I13" s="49">
        <v>0</v>
      </c>
      <c r="J13" s="49">
        <v>54</v>
      </c>
      <c r="K13" s="49">
        <v>0</v>
      </c>
      <c r="L13" s="49">
        <v>0</v>
      </c>
      <c r="M13" s="49">
        <v>0</v>
      </c>
      <c r="N13" s="49">
        <v>2470000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4</v>
      </c>
      <c r="E14" s="49">
        <v>0</v>
      </c>
      <c r="F14" s="49">
        <v>0</v>
      </c>
      <c r="G14" s="49">
        <v>0</v>
      </c>
      <c r="H14" s="49">
        <v>8</v>
      </c>
      <c r="I14" s="49">
        <v>1</v>
      </c>
      <c r="J14" s="49">
        <v>24</v>
      </c>
      <c r="K14" s="49">
        <v>6</v>
      </c>
      <c r="L14" s="49">
        <v>39</v>
      </c>
      <c r="M14" s="49">
        <v>3</v>
      </c>
      <c r="N14" s="49">
        <v>2180000</v>
      </c>
    </row>
    <row r="15" spans="1:14" ht="13.9" customHeight="1" x14ac:dyDescent="0.2">
      <c r="A15" s="61" t="s">
        <v>145</v>
      </c>
      <c r="B15" s="49">
        <v>0</v>
      </c>
      <c r="C15" s="49">
        <v>0</v>
      </c>
      <c r="D15" s="49">
        <v>0</v>
      </c>
      <c r="E15" s="49">
        <v>0</v>
      </c>
      <c r="F15" s="49">
        <v>1</v>
      </c>
      <c r="G15" s="49">
        <v>338</v>
      </c>
      <c r="H15" s="49">
        <v>78</v>
      </c>
      <c r="I15" s="49">
        <v>0</v>
      </c>
      <c r="J15" s="49">
        <v>249</v>
      </c>
      <c r="K15" s="49">
        <v>0</v>
      </c>
      <c r="L15" s="49">
        <v>40</v>
      </c>
      <c r="M15" s="49">
        <v>0</v>
      </c>
      <c r="N15" s="49">
        <v>12558900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4</v>
      </c>
      <c r="E16" s="49">
        <v>0</v>
      </c>
      <c r="F16" s="49">
        <v>0</v>
      </c>
      <c r="G16" s="49">
        <v>0</v>
      </c>
      <c r="H16" s="49">
        <v>14</v>
      </c>
      <c r="I16" s="49">
        <v>0</v>
      </c>
      <c r="J16" s="49">
        <v>36</v>
      </c>
      <c r="K16" s="49">
        <v>0</v>
      </c>
      <c r="L16" s="49">
        <v>12</v>
      </c>
      <c r="M16" s="49">
        <v>0</v>
      </c>
      <c r="N16" s="49">
        <v>1580000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6</v>
      </c>
      <c r="E17" s="49">
        <v>0</v>
      </c>
      <c r="F17" s="49">
        <v>0</v>
      </c>
      <c r="G17" s="49">
        <v>0</v>
      </c>
      <c r="H17" s="49">
        <v>5</v>
      </c>
      <c r="I17" s="49">
        <v>0</v>
      </c>
      <c r="J17" s="49">
        <v>12</v>
      </c>
      <c r="K17" s="49">
        <v>0</v>
      </c>
      <c r="L17" s="49">
        <v>79</v>
      </c>
      <c r="M17" s="49">
        <v>0</v>
      </c>
      <c r="N17" s="49">
        <v>2160000</v>
      </c>
    </row>
    <row r="18" spans="1:14" ht="13.9" customHeight="1" x14ac:dyDescent="0.2">
      <c r="A18" s="61" t="s">
        <v>148</v>
      </c>
      <c r="B18" s="49">
        <v>32</v>
      </c>
      <c r="C18" s="49">
        <v>660</v>
      </c>
      <c r="D18" s="49">
        <v>3</v>
      </c>
      <c r="E18" s="49">
        <v>0</v>
      </c>
      <c r="F18" s="49">
        <v>0</v>
      </c>
      <c r="G18" s="49">
        <v>0</v>
      </c>
      <c r="H18" s="49">
        <v>19</v>
      </c>
      <c r="I18" s="49">
        <v>22</v>
      </c>
      <c r="J18" s="49">
        <v>39</v>
      </c>
      <c r="K18" s="49">
        <v>59</v>
      </c>
      <c r="L18" s="49">
        <v>13</v>
      </c>
      <c r="M18" s="49">
        <v>104</v>
      </c>
      <c r="N18" s="49">
        <v>4661000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4</v>
      </c>
      <c r="E19" s="49">
        <v>0</v>
      </c>
      <c r="F19" s="49">
        <v>0</v>
      </c>
      <c r="G19" s="49">
        <v>0</v>
      </c>
      <c r="H19" s="49">
        <v>18</v>
      </c>
      <c r="I19" s="49">
        <v>0</v>
      </c>
      <c r="J19" s="49">
        <v>58</v>
      </c>
      <c r="K19" s="49">
        <v>0</v>
      </c>
      <c r="L19" s="49">
        <v>1</v>
      </c>
      <c r="M19" s="49">
        <v>0</v>
      </c>
      <c r="N19" s="49">
        <v>1845000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4</v>
      </c>
      <c r="E20" s="49">
        <v>0</v>
      </c>
      <c r="F20" s="49">
        <v>0</v>
      </c>
      <c r="G20" s="49">
        <v>0</v>
      </c>
      <c r="H20" s="49">
        <v>16</v>
      </c>
      <c r="I20" s="49">
        <v>0</v>
      </c>
      <c r="J20" s="49">
        <v>40</v>
      </c>
      <c r="K20" s="49">
        <v>0</v>
      </c>
      <c r="L20" s="49">
        <v>0</v>
      </c>
      <c r="M20" s="49">
        <v>0</v>
      </c>
      <c r="N20" s="49">
        <v>1600000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0</v>
      </c>
      <c r="E21" s="49">
        <v>0</v>
      </c>
      <c r="F21" s="49">
        <v>2</v>
      </c>
      <c r="G21" s="49">
        <v>0</v>
      </c>
      <c r="H21" s="49">
        <v>11</v>
      </c>
      <c r="I21" s="49">
        <v>0</v>
      </c>
      <c r="J21" s="49">
        <v>30</v>
      </c>
      <c r="K21" s="49">
        <v>0</v>
      </c>
      <c r="L21" s="49">
        <v>3</v>
      </c>
      <c r="M21" s="49">
        <v>0</v>
      </c>
      <c r="N21" s="49">
        <v>815000</v>
      </c>
    </row>
    <row r="22" spans="1:14" ht="13.9" customHeight="1" x14ac:dyDescent="0.2">
      <c r="A22" s="61" t="s">
        <v>152</v>
      </c>
      <c r="B22" s="49">
        <v>34</v>
      </c>
      <c r="C22" s="49">
        <v>630</v>
      </c>
      <c r="D22" s="49">
        <v>3</v>
      </c>
      <c r="E22" s="49">
        <v>0</v>
      </c>
      <c r="F22" s="49">
        <v>0</v>
      </c>
      <c r="G22" s="49">
        <v>0</v>
      </c>
      <c r="H22" s="49">
        <v>81</v>
      </c>
      <c r="I22" s="49">
        <v>181</v>
      </c>
      <c r="J22" s="49">
        <v>144</v>
      </c>
      <c r="K22" s="49">
        <v>379</v>
      </c>
      <c r="L22" s="49">
        <v>266</v>
      </c>
      <c r="M22" s="49">
        <v>1473</v>
      </c>
      <c r="N22" s="49">
        <v>14001000</v>
      </c>
    </row>
    <row r="23" spans="1:14" ht="13.9" customHeight="1" x14ac:dyDescent="0.2">
      <c r="A23" s="61" t="s">
        <v>153</v>
      </c>
      <c r="B23" s="49">
        <v>117</v>
      </c>
      <c r="C23" s="49">
        <v>1549</v>
      </c>
      <c r="D23" s="49">
        <v>1</v>
      </c>
      <c r="E23" s="49">
        <v>0</v>
      </c>
      <c r="F23" s="49">
        <v>1</v>
      </c>
      <c r="G23" s="49">
        <v>98</v>
      </c>
      <c r="H23" s="49">
        <v>28</v>
      </c>
      <c r="I23" s="49">
        <v>5</v>
      </c>
      <c r="J23" s="49">
        <v>49</v>
      </c>
      <c r="K23" s="49">
        <v>17</v>
      </c>
      <c r="L23" s="49">
        <v>0</v>
      </c>
      <c r="M23" s="49">
        <v>0</v>
      </c>
      <c r="N23" s="49">
        <v>2332783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2</v>
      </c>
      <c r="I24" s="49">
        <v>0</v>
      </c>
      <c r="J24" s="49">
        <v>7</v>
      </c>
      <c r="K24" s="49">
        <v>0</v>
      </c>
      <c r="L24" s="49">
        <v>1</v>
      </c>
      <c r="M24" s="49">
        <v>0</v>
      </c>
      <c r="N24" s="49">
        <v>160000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2</v>
      </c>
      <c r="E25" s="49">
        <v>0</v>
      </c>
      <c r="F25" s="49">
        <v>0</v>
      </c>
      <c r="G25" s="49">
        <v>136</v>
      </c>
      <c r="H25" s="49">
        <v>7</v>
      </c>
      <c r="I25" s="49">
        <v>0</v>
      </c>
      <c r="J25" s="49">
        <v>19</v>
      </c>
      <c r="K25" s="49">
        <v>0</v>
      </c>
      <c r="L25" s="49">
        <v>9</v>
      </c>
      <c r="M25" s="49">
        <v>0</v>
      </c>
      <c r="N25" s="49">
        <v>916000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1</v>
      </c>
      <c r="E26" s="49">
        <v>0</v>
      </c>
      <c r="F26" s="49">
        <v>0</v>
      </c>
      <c r="G26" s="49">
        <v>13</v>
      </c>
      <c r="H26" s="49">
        <v>5</v>
      </c>
      <c r="I26" s="49">
        <v>0</v>
      </c>
      <c r="J26" s="49">
        <v>11</v>
      </c>
      <c r="K26" s="49">
        <v>0</v>
      </c>
      <c r="L26" s="49">
        <v>0</v>
      </c>
      <c r="M26" s="49">
        <v>0</v>
      </c>
      <c r="N26" s="49">
        <v>440000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3</v>
      </c>
      <c r="E27" s="49">
        <v>0</v>
      </c>
      <c r="F27" s="49">
        <v>0</v>
      </c>
      <c r="G27" s="49">
        <v>0</v>
      </c>
      <c r="H27" s="49">
        <v>4</v>
      </c>
      <c r="I27" s="49">
        <v>0</v>
      </c>
      <c r="J27" s="49">
        <v>8</v>
      </c>
      <c r="K27" s="49">
        <v>0</v>
      </c>
      <c r="L27" s="49">
        <v>2</v>
      </c>
      <c r="M27" s="49">
        <v>0</v>
      </c>
      <c r="N27" s="49">
        <v>770000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2</v>
      </c>
      <c r="I28" s="49">
        <v>0</v>
      </c>
      <c r="J28" s="49">
        <v>3</v>
      </c>
      <c r="K28" s="49">
        <v>0</v>
      </c>
      <c r="L28" s="49">
        <v>0</v>
      </c>
      <c r="M28" s="49">
        <v>0</v>
      </c>
      <c r="N28" s="49">
        <v>60000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A4:A6"/>
    <mergeCell ref="B4:C4"/>
    <mergeCell ref="D4:G4"/>
    <mergeCell ref="H4:K4"/>
    <mergeCell ref="L4:M5"/>
    <mergeCell ref="N4:N6"/>
    <mergeCell ref="H5:I5"/>
    <mergeCell ref="J5:K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3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35" sqref="D35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79" t="s">
        <v>223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242</v>
      </c>
      <c r="B4" s="121" t="s">
        <v>243</v>
      </c>
      <c r="C4" s="121"/>
      <c r="D4" s="131" t="s">
        <v>244</v>
      </c>
      <c r="E4" s="132"/>
      <c r="F4" s="132"/>
      <c r="G4" s="130"/>
      <c r="H4" s="121" t="s">
        <v>245</v>
      </c>
      <c r="I4" s="121"/>
      <c r="J4" s="121"/>
      <c r="K4" s="121"/>
      <c r="L4" s="121" t="s">
        <v>246</v>
      </c>
      <c r="M4" s="121"/>
      <c r="N4" s="134" t="s">
        <v>247</v>
      </c>
    </row>
    <row r="5" spans="1:14" s="56" customFormat="1" ht="18" customHeight="1" x14ac:dyDescent="0.2">
      <c r="A5" s="139"/>
      <c r="B5" s="46" t="s">
        <v>248</v>
      </c>
      <c r="C5" s="46" t="s">
        <v>249</v>
      </c>
      <c r="D5" s="47" t="s">
        <v>250</v>
      </c>
      <c r="E5" s="47" t="s">
        <v>251</v>
      </c>
      <c r="F5" s="47" t="s">
        <v>252</v>
      </c>
      <c r="G5" s="47" t="s">
        <v>253</v>
      </c>
      <c r="H5" s="121" t="s">
        <v>254</v>
      </c>
      <c r="I5" s="121"/>
      <c r="J5" s="121" t="s">
        <v>255</v>
      </c>
      <c r="K5" s="121"/>
      <c r="L5" s="121"/>
      <c r="M5" s="121"/>
      <c r="N5" s="136"/>
    </row>
    <row r="6" spans="1:14" s="38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256</v>
      </c>
      <c r="I6" s="58" t="s">
        <v>257</v>
      </c>
      <c r="J6" s="58" t="s">
        <v>258</v>
      </c>
      <c r="K6" s="58" t="s">
        <v>259</v>
      </c>
      <c r="L6" s="58" t="s">
        <v>228</v>
      </c>
      <c r="M6" s="58" t="s">
        <v>257</v>
      </c>
      <c r="N6" s="138"/>
    </row>
    <row r="7" spans="1:14" s="1" customFormat="1" ht="13.9" customHeight="1" x14ac:dyDescent="0.2">
      <c r="A7" s="72" t="s">
        <v>412</v>
      </c>
      <c r="B7" s="25">
        <v>57</v>
      </c>
      <c r="C7" s="25">
        <v>426</v>
      </c>
      <c r="D7" s="25">
        <v>79</v>
      </c>
      <c r="E7" s="25">
        <v>0</v>
      </c>
      <c r="F7" s="25">
        <v>8</v>
      </c>
      <c r="G7" s="25">
        <v>30</v>
      </c>
      <c r="H7" s="25">
        <v>279</v>
      </c>
      <c r="I7" s="25">
        <v>17</v>
      </c>
      <c r="J7" s="102">
        <v>771</v>
      </c>
      <c r="K7" s="25">
        <v>50</v>
      </c>
      <c r="L7" s="25">
        <v>1567</v>
      </c>
      <c r="M7" s="25">
        <v>7</v>
      </c>
      <c r="N7" s="25">
        <v>49591708</v>
      </c>
    </row>
    <row r="8" spans="1:14" s="1" customFormat="1" ht="13.9" customHeight="1" x14ac:dyDescent="0.2">
      <c r="A8" s="61" t="s">
        <v>266</v>
      </c>
      <c r="B8" s="49">
        <v>10</v>
      </c>
      <c r="C8" s="49">
        <v>90</v>
      </c>
      <c r="D8" s="49">
        <v>8</v>
      </c>
      <c r="E8" s="49">
        <v>0</v>
      </c>
      <c r="F8" s="49">
        <v>2</v>
      </c>
      <c r="G8" s="49">
        <v>20</v>
      </c>
      <c r="H8" s="49">
        <v>26</v>
      </c>
      <c r="I8" s="49">
        <v>4</v>
      </c>
      <c r="J8" s="103">
        <v>70</v>
      </c>
      <c r="K8" s="49">
        <v>5</v>
      </c>
      <c r="L8" s="49">
        <v>10</v>
      </c>
      <c r="M8" s="49">
        <v>0</v>
      </c>
      <c r="N8" s="49">
        <v>3090000</v>
      </c>
    </row>
    <row r="9" spans="1:14" ht="13.9" customHeight="1" x14ac:dyDescent="0.2">
      <c r="A9" s="61" t="s">
        <v>267</v>
      </c>
      <c r="B9" s="49">
        <v>1</v>
      </c>
      <c r="C9" s="49">
        <v>6</v>
      </c>
      <c r="D9" s="49">
        <v>9</v>
      </c>
      <c r="E9" s="49">
        <v>0</v>
      </c>
      <c r="F9" s="49">
        <v>2</v>
      </c>
      <c r="G9" s="49">
        <v>0</v>
      </c>
      <c r="H9" s="49">
        <v>28</v>
      </c>
      <c r="I9" s="49">
        <v>0</v>
      </c>
      <c r="J9" s="103">
        <v>75</v>
      </c>
      <c r="K9" s="49">
        <v>0</v>
      </c>
      <c r="L9" s="49">
        <v>5</v>
      </c>
      <c r="M9" s="49">
        <v>0</v>
      </c>
      <c r="N9" s="49">
        <v>3573708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4</v>
      </c>
      <c r="E10" s="49">
        <v>0</v>
      </c>
      <c r="F10" s="49">
        <v>1</v>
      </c>
      <c r="G10" s="49">
        <v>0</v>
      </c>
      <c r="H10" s="49">
        <v>17</v>
      </c>
      <c r="I10" s="49">
        <v>1</v>
      </c>
      <c r="J10" s="103">
        <v>54</v>
      </c>
      <c r="K10" s="49">
        <v>6</v>
      </c>
      <c r="L10" s="49">
        <v>42</v>
      </c>
      <c r="M10" s="49">
        <v>0</v>
      </c>
      <c r="N10" s="49">
        <v>2760000</v>
      </c>
    </row>
    <row r="11" spans="1:14" ht="13.9" customHeight="1" x14ac:dyDescent="0.2">
      <c r="A11" s="61" t="s">
        <v>263</v>
      </c>
      <c r="B11" s="49">
        <v>22</v>
      </c>
      <c r="C11" s="49">
        <v>98</v>
      </c>
      <c r="D11" s="49">
        <v>3</v>
      </c>
      <c r="E11" s="49">
        <v>0</v>
      </c>
      <c r="F11" s="49">
        <v>3</v>
      </c>
      <c r="G11" s="49">
        <v>7</v>
      </c>
      <c r="H11" s="49">
        <v>29</v>
      </c>
      <c r="I11" s="49">
        <v>1</v>
      </c>
      <c r="J11" s="103">
        <v>84</v>
      </c>
      <c r="K11" s="49">
        <v>5</v>
      </c>
      <c r="L11" s="49">
        <v>106</v>
      </c>
      <c r="M11" s="49">
        <v>0</v>
      </c>
      <c r="N11" s="49">
        <v>4709600</v>
      </c>
    </row>
    <row r="12" spans="1:14" ht="13.9" customHeight="1" x14ac:dyDescent="0.2">
      <c r="A12" s="61" t="s">
        <v>268</v>
      </c>
      <c r="B12" s="49">
        <v>0</v>
      </c>
      <c r="C12" s="49">
        <v>0</v>
      </c>
      <c r="D12" s="49">
        <v>15</v>
      </c>
      <c r="E12" s="49">
        <v>0</v>
      </c>
      <c r="F12" s="49">
        <v>0</v>
      </c>
      <c r="G12" s="49">
        <v>0</v>
      </c>
      <c r="H12" s="49">
        <v>22</v>
      </c>
      <c r="I12" s="49">
        <v>1</v>
      </c>
      <c r="J12" s="103">
        <v>61</v>
      </c>
      <c r="K12" s="49">
        <v>3</v>
      </c>
      <c r="L12" s="49">
        <v>225</v>
      </c>
      <c r="M12" s="49">
        <v>0</v>
      </c>
      <c r="N12" s="49">
        <v>5385000</v>
      </c>
    </row>
    <row r="13" spans="1:14" ht="13.9" customHeight="1" x14ac:dyDescent="0.2">
      <c r="A13" s="61" t="s">
        <v>269</v>
      </c>
      <c r="B13" s="49">
        <v>0</v>
      </c>
      <c r="C13" s="49">
        <v>0</v>
      </c>
      <c r="D13" s="49">
        <v>9</v>
      </c>
      <c r="E13" s="49">
        <v>0</v>
      </c>
      <c r="F13" s="49">
        <v>0</v>
      </c>
      <c r="G13" s="49">
        <v>0</v>
      </c>
      <c r="H13" s="49">
        <v>28</v>
      </c>
      <c r="I13" s="49">
        <v>0</v>
      </c>
      <c r="J13" s="103">
        <v>85</v>
      </c>
      <c r="K13" s="49">
        <v>0</v>
      </c>
      <c r="L13" s="49">
        <v>423</v>
      </c>
      <c r="M13" s="49">
        <v>0</v>
      </c>
      <c r="N13" s="49">
        <v>9845000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8</v>
      </c>
      <c r="E14" s="49">
        <v>0</v>
      </c>
      <c r="F14" s="49">
        <v>0</v>
      </c>
      <c r="G14" s="49">
        <v>0</v>
      </c>
      <c r="H14" s="49">
        <v>20</v>
      </c>
      <c r="I14" s="49">
        <v>1</v>
      </c>
      <c r="J14" s="49">
        <v>43</v>
      </c>
      <c r="K14" s="49">
        <v>7</v>
      </c>
      <c r="L14" s="49">
        <v>40</v>
      </c>
      <c r="M14" s="49">
        <v>3</v>
      </c>
      <c r="N14" s="49">
        <v>3293400</v>
      </c>
    </row>
    <row r="15" spans="1:14" ht="13.9" customHeight="1" x14ac:dyDescent="0.2">
      <c r="A15" s="61" t="s">
        <v>145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7</v>
      </c>
      <c r="I15" s="49">
        <v>0</v>
      </c>
      <c r="J15" s="49">
        <v>23</v>
      </c>
      <c r="K15" s="49">
        <v>0</v>
      </c>
      <c r="L15" s="49">
        <v>123</v>
      </c>
      <c r="M15" s="49">
        <v>0</v>
      </c>
      <c r="N15" s="49">
        <v>1660000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1</v>
      </c>
      <c r="E16" s="49">
        <v>0</v>
      </c>
      <c r="F16" s="49">
        <v>0</v>
      </c>
      <c r="G16" s="49">
        <v>0</v>
      </c>
      <c r="H16" s="49">
        <v>12</v>
      </c>
      <c r="I16" s="49">
        <v>0</v>
      </c>
      <c r="J16" s="49">
        <v>39</v>
      </c>
      <c r="K16" s="49">
        <v>0</v>
      </c>
      <c r="L16" s="49">
        <v>0</v>
      </c>
      <c r="M16" s="49">
        <v>0</v>
      </c>
      <c r="N16" s="49">
        <v>980000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4</v>
      </c>
      <c r="E17" s="49">
        <v>0</v>
      </c>
      <c r="F17" s="49">
        <v>0</v>
      </c>
      <c r="G17" s="49">
        <v>0</v>
      </c>
      <c r="H17" s="49">
        <v>12</v>
      </c>
      <c r="I17" s="49">
        <v>0</v>
      </c>
      <c r="J17" s="49">
        <v>38</v>
      </c>
      <c r="K17" s="49">
        <v>0</v>
      </c>
      <c r="L17" s="49">
        <v>4</v>
      </c>
      <c r="M17" s="49">
        <v>0</v>
      </c>
      <c r="N17" s="49">
        <v>1610000</v>
      </c>
    </row>
    <row r="18" spans="1:14" ht="13.9" customHeight="1" x14ac:dyDescent="0.2">
      <c r="A18" s="61" t="s">
        <v>148</v>
      </c>
      <c r="B18" s="49">
        <v>1</v>
      </c>
      <c r="C18" s="49">
        <v>55</v>
      </c>
      <c r="D18" s="49">
        <v>2</v>
      </c>
      <c r="E18" s="49">
        <v>0</v>
      </c>
      <c r="F18" s="49">
        <v>0</v>
      </c>
      <c r="G18" s="49">
        <v>0</v>
      </c>
      <c r="H18" s="49">
        <v>13</v>
      </c>
      <c r="I18" s="49">
        <v>2</v>
      </c>
      <c r="J18" s="49">
        <v>39</v>
      </c>
      <c r="K18" s="49">
        <v>7</v>
      </c>
      <c r="L18" s="49">
        <v>1</v>
      </c>
      <c r="M18" s="49">
        <v>0</v>
      </c>
      <c r="N18" s="49">
        <v>1280000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1</v>
      </c>
      <c r="E19" s="49">
        <v>0</v>
      </c>
      <c r="F19" s="49">
        <v>0</v>
      </c>
      <c r="G19" s="49">
        <v>0</v>
      </c>
      <c r="H19" s="49">
        <v>4</v>
      </c>
      <c r="I19" s="49">
        <v>0</v>
      </c>
      <c r="J19" s="49">
        <v>6</v>
      </c>
      <c r="K19" s="49">
        <v>0</v>
      </c>
      <c r="L19" s="49">
        <v>0</v>
      </c>
      <c r="M19" s="49">
        <v>0</v>
      </c>
      <c r="N19" s="49">
        <v>320000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5</v>
      </c>
      <c r="I20" s="49">
        <v>0</v>
      </c>
      <c r="J20" s="49">
        <v>18</v>
      </c>
      <c r="K20" s="49">
        <v>0</v>
      </c>
      <c r="L20" s="49">
        <v>0</v>
      </c>
      <c r="M20" s="49">
        <v>0</v>
      </c>
      <c r="N20" s="49">
        <v>360000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9</v>
      </c>
      <c r="E21" s="49">
        <v>0</v>
      </c>
      <c r="F21" s="49">
        <v>0</v>
      </c>
      <c r="G21" s="49">
        <v>0</v>
      </c>
      <c r="H21" s="49">
        <v>19</v>
      </c>
      <c r="I21" s="49">
        <v>0</v>
      </c>
      <c r="J21" s="49">
        <v>53</v>
      </c>
      <c r="K21" s="49">
        <v>0</v>
      </c>
      <c r="L21" s="49">
        <v>0</v>
      </c>
      <c r="M21" s="49">
        <v>0</v>
      </c>
      <c r="N21" s="49">
        <v>2860000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3</v>
      </c>
      <c r="J22" s="49">
        <v>0</v>
      </c>
      <c r="K22" s="49">
        <v>7</v>
      </c>
      <c r="L22" s="49">
        <v>3</v>
      </c>
      <c r="M22" s="49">
        <v>4</v>
      </c>
      <c r="N22" s="49">
        <v>270000</v>
      </c>
    </row>
    <row r="23" spans="1:14" ht="13.9" customHeight="1" x14ac:dyDescent="0.2">
      <c r="A23" s="61" t="s">
        <v>153</v>
      </c>
      <c r="B23" s="49">
        <v>23</v>
      </c>
      <c r="C23" s="49">
        <v>177</v>
      </c>
      <c r="D23" s="49">
        <v>0</v>
      </c>
      <c r="E23" s="49">
        <v>0</v>
      </c>
      <c r="F23" s="49">
        <v>0</v>
      </c>
      <c r="G23" s="49">
        <v>3</v>
      </c>
      <c r="H23" s="49">
        <v>9</v>
      </c>
      <c r="I23" s="49">
        <v>4</v>
      </c>
      <c r="J23" s="49">
        <v>32</v>
      </c>
      <c r="K23" s="49">
        <v>10</v>
      </c>
      <c r="L23" s="49">
        <v>5</v>
      </c>
      <c r="M23" s="49">
        <v>0</v>
      </c>
      <c r="N23" s="49">
        <v>760000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2</v>
      </c>
      <c r="E25" s="49">
        <v>0</v>
      </c>
      <c r="F25" s="49">
        <v>0</v>
      </c>
      <c r="G25" s="49">
        <v>0</v>
      </c>
      <c r="H25" s="49">
        <v>4</v>
      </c>
      <c r="I25" s="49">
        <v>0</v>
      </c>
      <c r="J25" s="49">
        <v>9</v>
      </c>
      <c r="K25" s="49">
        <v>0</v>
      </c>
      <c r="L25" s="49">
        <v>6</v>
      </c>
      <c r="M25" s="49">
        <v>0</v>
      </c>
      <c r="N25" s="49">
        <v>680000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6</v>
      </c>
      <c r="I26" s="49">
        <v>0</v>
      </c>
      <c r="J26" s="49">
        <v>12</v>
      </c>
      <c r="K26" s="49">
        <v>0</v>
      </c>
      <c r="L26" s="49">
        <v>574</v>
      </c>
      <c r="M26" s="49">
        <v>0</v>
      </c>
      <c r="N26" s="49">
        <v>4755000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4</v>
      </c>
      <c r="E27" s="49">
        <v>0</v>
      </c>
      <c r="F27" s="49">
        <v>0</v>
      </c>
      <c r="G27" s="49">
        <v>0</v>
      </c>
      <c r="H27" s="49">
        <v>18</v>
      </c>
      <c r="I27" s="49">
        <v>0</v>
      </c>
      <c r="J27" s="49">
        <v>30</v>
      </c>
      <c r="K27" s="49">
        <v>0</v>
      </c>
      <c r="L27" s="49">
        <v>0</v>
      </c>
      <c r="M27" s="49">
        <v>0</v>
      </c>
      <c r="N27" s="49">
        <v>1400000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3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N7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5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</row>
    <row r="2" spans="1:15" s="53" customFormat="1" ht="17.45" customHeight="1" x14ac:dyDescent="0.2">
      <c r="A2" s="79" t="s">
        <v>191</v>
      </c>
      <c r="B2" s="10"/>
      <c r="C2" s="10"/>
    </row>
    <row r="3" spans="1:15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5" s="56" customFormat="1" ht="25.5" customHeight="1" x14ac:dyDescent="0.2">
      <c r="A4" s="139" t="s">
        <v>139</v>
      </c>
      <c r="B4" s="121" t="s">
        <v>270</v>
      </c>
      <c r="C4" s="121"/>
      <c r="D4" s="131" t="s">
        <v>127</v>
      </c>
      <c r="E4" s="132"/>
      <c r="F4" s="132"/>
      <c r="G4" s="130"/>
      <c r="H4" s="121" t="s">
        <v>271</v>
      </c>
      <c r="I4" s="121"/>
      <c r="J4" s="121"/>
      <c r="K4" s="121"/>
      <c r="L4" s="121" t="s">
        <v>140</v>
      </c>
      <c r="M4" s="121"/>
      <c r="N4" s="134" t="s">
        <v>247</v>
      </c>
    </row>
    <row r="5" spans="1:15" s="56" customFormat="1" ht="18" customHeight="1" x14ac:dyDescent="0.2">
      <c r="A5" s="139"/>
      <c r="B5" s="46" t="s">
        <v>130</v>
      </c>
      <c r="C5" s="46" t="s">
        <v>272</v>
      </c>
      <c r="D5" s="47" t="s">
        <v>250</v>
      </c>
      <c r="E5" s="47" t="s">
        <v>273</v>
      </c>
      <c r="F5" s="47" t="s">
        <v>252</v>
      </c>
      <c r="G5" s="47" t="s">
        <v>135</v>
      </c>
      <c r="H5" s="121" t="s">
        <v>274</v>
      </c>
      <c r="I5" s="121"/>
      <c r="J5" s="121" t="s">
        <v>137</v>
      </c>
      <c r="K5" s="121"/>
      <c r="L5" s="121"/>
      <c r="M5" s="121"/>
      <c r="N5" s="136"/>
    </row>
    <row r="6" spans="1:15" s="38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258</v>
      </c>
      <c r="K6" s="58" t="s">
        <v>275</v>
      </c>
      <c r="L6" s="58" t="s">
        <v>256</v>
      </c>
      <c r="M6" s="58" t="s">
        <v>142</v>
      </c>
      <c r="N6" s="138"/>
    </row>
    <row r="7" spans="1:15" s="1" customFormat="1" ht="13.9" customHeight="1" x14ac:dyDescent="0.2">
      <c r="A7" s="72" t="s">
        <v>188</v>
      </c>
      <c r="B7" s="25">
        <v>71</v>
      </c>
      <c r="C7" s="25">
        <v>2077</v>
      </c>
      <c r="D7" s="25">
        <v>94</v>
      </c>
      <c r="E7" s="25">
        <v>1</v>
      </c>
      <c r="F7" s="25">
        <v>17</v>
      </c>
      <c r="G7" s="25">
        <v>105</v>
      </c>
      <c r="H7" s="25">
        <v>432</v>
      </c>
      <c r="I7" s="25">
        <v>12</v>
      </c>
      <c r="J7" s="25">
        <v>1055</v>
      </c>
      <c r="K7" s="25">
        <v>29</v>
      </c>
      <c r="L7" s="25">
        <v>7267</v>
      </c>
      <c r="M7" s="25">
        <v>3</v>
      </c>
      <c r="N7" s="25">
        <v>115752466</v>
      </c>
    </row>
    <row r="8" spans="1:15" s="1" customFormat="1" ht="13.9" customHeight="1" x14ac:dyDescent="0.2">
      <c r="A8" s="61" t="s">
        <v>260</v>
      </c>
      <c r="B8" s="49">
        <v>11</v>
      </c>
      <c r="C8" s="49">
        <v>32</v>
      </c>
      <c r="D8" s="49">
        <v>19</v>
      </c>
      <c r="E8" s="49">
        <v>0</v>
      </c>
      <c r="F8" s="49">
        <v>2</v>
      </c>
      <c r="G8" s="49">
        <v>22</v>
      </c>
      <c r="H8" s="49">
        <v>42</v>
      </c>
      <c r="I8" s="49">
        <v>0</v>
      </c>
      <c r="J8" s="49">
        <v>114</v>
      </c>
      <c r="K8" s="49">
        <v>0</v>
      </c>
      <c r="L8" s="49">
        <v>13</v>
      </c>
      <c r="M8" s="49">
        <v>0</v>
      </c>
      <c r="N8" s="49">
        <v>5340000</v>
      </c>
    </row>
    <row r="9" spans="1:15" ht="13.9" customHeight="1" x14ac:dyDescent="0.2">
      <c r="A9" s="61" t="s">
        <v>276</v>
      </c>
      <c r="B9" s="49">
        <v>3</v>
      </c>
      <c r="C9" s="49">
        <v>24</v>
      </c>
      <c r="D9" s="49">
        <v>12</v>
      </c>
      <c r="E9" s="49">
        <v>0</v>
      </c>
      <c r="F9" s="49">
        <v>0</v>
      </c>
      <c r="G9" s="49">
        <v>0</v>
      </c>
      <c r="H9" s="49">
        <v>47</v>
      </c>
      <c r="I9" s="49">
        <v>0</v>
      </c>
      <c r="J9" s="49">
        <v>102</v>
      </c>
      <c r="K9" s="49">
        <v>0</v>
      </c>
      <c r="L9" s="49">
        <v>1</v>
      </c>
      <c r="M9" s="49">
        <v>0</v>
      </c>
      <c r="N9" s="49">
        <v>4450000</v>
      </c>
    </row>
    <row r="10" spans="1:15" ht="13.9" customHeight="1" x14ac:dyDescent="0.2">
      <c r="A10" s="61" t="s">
        <v>277</v>
      </c>
      <c r="B10" s="49">
        <v>0</v>
      </c>
      <c r="C10" s="49">
        <v>0</v>
      </c>
      <c r="D10" s="49">
        <v>6</v>
      </c>
      <c r="E10" s="49">
        <v>0</v>
      </c>
      <c r="F10" s="49">
        <v>2</v>
      </c>
      <c r="G10" s="49">
        <v>0</v>
      </c>
      <c r="H10" s="49">
        <v>17</v>
      </c>
      <c r="I10" s="49">
        <v>1</v>
      </c>
      <c r="J10" s="49">
        <v>62</v>
      </c>
      <c r="K10" s="49">
        <v>5</v>
      </c>
      <c r="L10" s="49">
        <v>0</v>
      </c>
      <c r="M10" s="49">
        <v>0</v>
      </c>
      <c r="N10" s="49">
        <v>2720000</v>
      </c>
    </row>
    <row r="11" spans="1:15" ht="13.9" customHeight="1" x14ac:dyDescent="0.2">
      <c r="A11" s="61" t="s">
        <v>278</v>
      </c>
      <c r="B11" s="49">
        <v>17</v>
      </c>
      <c r="C11" s="49">
        <v>103</v>
      </c>
      <c r="D11" s="49">
        <v>9</v>
      </c>
      <c r="E11" s="49">
        <v>0</v>
      </c>
      <c r="F11" s="49">
        <v>2</v>
      </c>
      <c r="G11" s="49">
        <v>31</v>
      </c>
      <c r="H11" s="49">
        <v>27</v>
      </c>
      <c r="I11" s="49">
        <v>1</v>
      </c>
      <c r="J11" s="49">
        <v>77</v>
      </c>
      <c r="K11" s="49">
        <v>1</v>
      </c>
      <c r="L11" s="49">
        <v>1</v>
      </c>
      <c r="M11" s="49">
        <v>0</v>
      </c>
      <c r="N11" s="49">
        <v>4060466</v>
      </c>
    </row>
    <row r="12" spans="1:15" ht="13.9" customHeight="1" x14ac:dyDescent="0.2">
      <c r="A12" s="61" t="s">
        <v>264</v>
      </c>
      <c r="B12" s="49">
        <v>32</v>
      </c>
      <c r="C12" s="49">
        <v>1047</v>
      </c>
      <c r="D12" s="49">
        <v>4</v>
      </c>
      <c r="E12" s="49">
        <v>1</v>
      </c>
      <c r="F12" s="49">
        <v>0</v>
      </c>
      <c r="G12" s="49">
        <v>0</v>
      </c>
      <c r="H12" s="49">
        <v>18</v>
      </c>
      <c r="I12" s="49">
        <v>0</v>
      </c>
      <c r="J12" s="49">
        <v>42</v>
      </c>
      <c r="K12" s="49">
        <v>0</v>
      </c>
      <c r="L12" s="49">
        <v>5141</v>
      </c>
      <c r="M12" s="49">
        <v>0</v>
      </c>
      <c r="N12" s="49">
        <v>27545000</v>
      </c>
    </row>
    <row r="13" spans="1:15" ht="13.9" customHeight="1" x14ac:dyDescent="0.2">
      <c r="A13" s="61" t="s">
        <v>269</v>
      </c>
      <c r="B13" s="49">
        <v>0</v>
      </c>
      <c r="C13" s="49">
        <v>0</v>
      </c>
      <c r="D13" s="49">
        <v>10</v>
      </c>
      <c r="E13" s="49">
        <v>0</v>
      </c>
      <c r="F13" s="49">
        <v>0</v>
      </c>
      <c r="G13" s="49">
        <v>0</v>
      </c>
      <c r="H13" s="49">
        <v>52</v>
      </c>
      <c r="I13" s="49">
        <v>0</v>
      </c>
      <c r="J13" s="49">
        <v>116</v>
      </c>
      <c r="K13" s="49">
        <v>0</v>
      </c>
      <c r="L13" s="49">
        <v>1286</v>
      </c>
      <c r="M13" s="49">
        <v>0</v>
      </c>
      <c r="N13" s="49">
        <v>23570000</v>
      </c>
    </row>
    <row r="14" spans="1:15" ht="13.9" customHeight="1" x14ac:dyDescent="0.2">
      <c r="A14" s="61" t="s">
        <v>144</v>
      </c>
      <c r="B14" s="49">
        <v>0</v>
      </c>
      <c r="C14" s="49">
        <v>0</v>
      </c>
      <c r="D14" s="49">
        <v>3</v>
      </c>
      <c r="E14" s="49">
        <v>0</v>
      </c>
      <c r="F14" s="49">
        <v>0</v>
      </c>
      <c r="G14" s="49">
        <v>0</v>
      </c>
      <c r="H14" s="49">
        <v>0</v>
      </c>
      <c r="I14" s="49">
        <v>1</v>
      </c>
      <c r="J14" s="49">
        <v>0</v>
      </c>
      <c r="K14" s="49">
        <v>0</v>
      </c>
      <c r="L14" s="49">
        <v>29</v>
      </c>
      <c r="M14" s="49">
        <v>0</v>
      </c>
      <c r="N14" s="49">
        <v>1280000</v>
      </c>
    </row>
    <row r="15" spans="1:15" ht="13.9" customHeight="1" x14ac:dyDescent="0.2">
      <c r="A15" s="61" t="s">
        <v>145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5</v>
      </c>
      <c r="I15" s="49">
        <v>0</v>
      </c>
      <c r="J15" s="49">
        <v>8</v>
      </c>
      <c r="K15" s="49">
        <v>0</v>
      </c>
      <c r="L15" s="49">
        <v>0</v>
      </c>
      <c r="M15" s="49">
        <v>0</v>
      </c>
      <c r="N15" s="49">
        <v>160000</v>
      </c>
    </row>
    <row r="16" spans="1:15" ht="13.9" customHeight="1" x14ac:dyDescent="0.2">
      <c r="A16" s="61" t="s">
        <v>146</v>
      </c>
      <c r="B16" s="49">
        <v>0</v>
      </c>
      <c r="C16" s="49">
        <v>0</v>
      </c>
      <c r="D16" s="49">
        <v>2</v>
      </c>
      <c r="E16" s="49">
        <v>0</v>
      </c>
      <c r="F16" s="49">
        <v>0</v>
      </c>
      <c r="G16" s="49">
        <v>0</v>
      </c>
      <c r="H16" s="49">
        <v>13</v>
      </c>
      <c r="I16" s="49">
        <v>0</v>
      </c>
      <c r="J16" s="49">
        <v>45</v>
      </c>
      <c r="K16" s="49">
        <v>0</v>
      </c>
      <c r="L16" s="49">
        <v>0</v>
      </c>
      <c r="M16" s="49">
        <v>0</v>
      </c>
      <c r="N16" s="49">
        <v>1300000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8</v>
      </c>
      <c r="E17" s="49">
        <v>0</v>
      </c>
      <c r="F17" s="49">
        <v>10</v>
      </c>
      <c r="G17" s="49">
        <v>10</v>
      </c>
      <c r="H17" s="49">
        <v>12</v>
      </c>
      <c r="I17" s="49">
        <v>0</v>
      </c>
      <c r="J17" s="49">
        <v>41</v>
      </c>
      <c r="K17" s="49">
        <v>0</v>
      </c>
      <c r="L17" s="49">
        <v>94</v>
      </c>
      <c r="M17" s="49">
        <v>0</v>
      </c>
      <c r="N17" s="49">
        <v>2970000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4</v>
      </c>
      <c r="E18" s="49">
        <v>0</v>
      </c>
      <c r="F18" s="49">
        <v>0</v>
      </c>
      <c r="G18" s="49">
        <v>0</v>
      </c>
      <c r="H18" s="49">
        <v>13</v>
      </c>
      <c r="I18" s="49">
        <v>0</v>
      </c>
      <c r="J18" s="49">
        <v>23</v>
      </c>
      <c r="K18" s="49">
        <v>0</v>
      </c>
      <c r="L18" s="49">
        <v>0</v>
      </c>
      <c r="M18" s="49">
        <v>0</v>
      </c>
      <c r="N18" s="49">
        <v>1260000</v>
      </c>
    </row>
    <row r="19" spans="1:14" ht="13.9" customHeight="1" x14ac:dyDescent="0.2">
      <c r="A19" s="61" t="s">
        <v>149</v>
      </c>
      <c r="B19" s="49">
        <v>4</v>
      </c>
      <c r="C19" s="49">
        <v>30</v>
      </c>
      <c r="D19" s="49">
        <v>4</v>
      </c>
      <c r="E19" s="49">
        <v>0</v>
      </c>
      <c r="F19" s="49">
        <v>0</v>
      </c>
      <c r="G19" s="49">
        <v>0</v>
      </c>
      <c r="H19" s="49">
        <v>16</v>
      </c>
      <c r="I19" s="49">
        <v>0</v>
      </c>
      <c r="J19" s="49">
        <v>39</v>
      </c>
      <c r="K19" s="49">
        <v>0</v>
      </c>
      <c r="L19" s="49">
        <v>552</v>
      </c>
      <c r="M19" s="49">
        <v>0</v>
      </c>
      <c r="N19" s="49">
        <v>4340000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1</v>
      </c>
      <c r="E20" s="49">
        <v>0</v>
      </c>
      <c r="F20" s="49">
        <v>1</v>
      </c>
      <c r="G20" s="49">
        <v>0</v>
      </c>
      <c r="H20" s="49">
        <v>18</v>
      </c>
      <c r="I20" s="49">
        <v>2</v>
      </c>
      <c r="J20" s="49">
        <v>55</v>
      </c>
      <c r="K20" s="49">
        <v>3</v>
      </c>
      <c r="L20" s="49">
        <v>0</v>
      </c>
      <c r="M20" s="49">
        <v>0</v>
      </c>
      <c r="N20" s="49">
        <v>1460000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2</v>
      </c>
      <c r="E21" s="49">
        <v>0</v>
      </c>
      <c r="F21" s="49">
        <v>0</v>
      </c>
      <c r="G21" s="49">
        <v>0</v>
      </c>
      <c r="H21" s="49">
        <v>20</v>
      </c>
      <c r="I21" s="49">
        <v>1</v>
      </c>
      <c r="J21" s="49">
        <v>57</v>
      </c>
      <c r="K21" s="49">
        <v>5</v>
      </c>
      <c r="L21" s="49">
        <v>27</v>
      </c>
      <c r="M21" s="49">
        <v>0</v>
      </c>
      <c r="N21" s="49">
        <v>1775000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1</v>
      </c>
      <c r="E22" s="49">
        <v>0</v>
      </c>
      <c r="F22" s="49">
        <v>0</v>
      </c>
      <c r="G22" s="49">
        <v>0</v>
      </c>
      <c r="H22" s="49">
        <v>1</v>
      </c>
      <c r="I22" s="49">
        <v>0</v>
      </c>
      <c r="J22" s="49">
        <v>1</v>
      </c>
      <c r="K22" s="49">
        <v>0</v>
      </c>
      <c r="L22" s="49">
        <v>5</v>
      </c>
      <c r="M22" s="49">
        <v>3</v>
      </c>
      <c r="N22" s="49">
        <v>380000</v>
      </c>
    </row>
    <row r="23" spans="1:14" ht="13.9" customHeight="1" x14ac:dyDescent="0.2">
      <c r="A23" s="61" t="s">
        <v>153</v>
      </c>
      <c r="B23" s="49">
        <v>4</v>
      </c>
      <c r="C23" s="49">
        <v>841</v>
      </c>
      <c r="D23" s="49">
        <v>6</v>
      </c>
      <c r="E23" s="49">
        <v>0</v>
      </c>
      <c r="F23" s="49">
        <v>0</v>
      </c>
      <c r="G23" s="49">
        <v>0</v>
      </c>
      <c r="H23" s="49">
        <v>80</v>
      </c>
      <c r="I23" s="49">
        <v>4</v>
      </c>
      <c r="J23" s="49">
        <v>145</v>
      </c>
      <c r="K23" s="49">
        <v>8</v>
      </c>
      <c r="L23" s="49">
        <v>0</v>
      </c>
      <c r="M23" s="49">
        <v>0</v>
      </c>
      <c r="N23" s="49">
        <v>29100000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2</v>
      </c>
      <c r="E25" s="49">
        <v>0</v>
      </c>
      <c r="F25" s="49">
        <v>0</v>
      </c>
      <c r="G25" s="49">
        <v>0</v>
      </c>
      <c r="H25" s="49">
        <v>9</v>
      </c>
      <c r="I25" s="49">
        <v>0</v>
      </c>
      <c r="J25" s="49">
        <v>24</v>
      </c>
      <c r="K25" s="49">
        <v>0</v>
      </c>
      <c r="L25" s="49">
        <v>41</v>
      </c>
      <c r="M25" s="49">
        <v>0</v>
      </c>
      <c r="N25" s="49">
        <v>1270000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1</v>
      </c>
      <c r="E26" s="49">
        <v>0</v>
      </c>
      <c r="F26" s="49">
        <v>0</v>
      </c>
      <c r="G26" s="49">
        <v>0</v>
      </c>
      <c r="H26" s="49">
        <v>8</v>
      </c>
      <c r="I26" s="49">
        <v>2</v>
      </c>
      <c r="J26" s="49">
        <v>25</v>
      </c>
      <c r="K26" s="49">
        <v>7</v>
      </c>
      <c r="L26" s="49">
        <v>0</v>
      </c>
      <c r="M26" s="49">
        <v>0</v>
      </c>
      <c r="N26" s="49">
        <v>849000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42</v>
      </c>
      <c r="H27" s="49">
        <v>32</v>
      </c>
      <c r="I27" s="49">
        <v>0</v>
      </c>
      <c r="J27" s="49">
        <v>77</v>
      </c>
      <c r="K27" s="49">
        <v>0</v>
      </c>
      <c r="L27" s="49">
        <v>30</v>
      </c>
      <c r="M27" s="49">
        <v>0</v>
      </c>
      <c r="N27" s="49">
        <v>1660000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2</v>
      </c>
      <c r="I28" s="49">
        <v>0</v>
      </c>
      <c r="J28" s="49">
        <v>2</v>
      </c>
      <c r="K28" s="49">
        <v>0</v>
      </c>
      <c r="L28" s="49">
        <v>6</v>
      </c>
      <c r="M28" s="49">
        <v>0</v>
      </c>
      <c r="N28" s="49">
        <v>75000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41</v>
      </c>
      <c r="M29" s="51">
        <v>0</v>
      </c>
      <c r="N29" s="51">
        <v>188000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pans="1:1" s="80" customFormat="1" ht="11.25" x14ac:dyDescent="0.15">
      <c r="A33" s="80" t="s">
        <v>192</v>
      </c>
    </row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3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6" sqref="D6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5" s="36" customFormat="1" ht="23.45" customHeight="1" x14ac:dyDescent="0.2">
      <c r="A1" s="45" t="s">
        <v>138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</row>
    <row r="2" spans="1:15" s="36" customFormat="1" ht="17.45" customHeight="1" x14ac:dyDescent="0.2">
      <c r="A2" s="64" t="s">
        <v>177</v>
      </c>
      <c r="B2" s="65"/>
      <c r="C2" s="65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5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5" s="56" customFormat="1" ht="25.5" customHeight="1" x14ac:dyDescent="0.2">
      <c r="A4" s="139" t="s">
        <v>139</v>
      </c>
      <c r="B4" s="121" t="s">
        <v>126</v>
      </c>
      <c r="C4" s="121"/>
      <c r="D4" s="131" t="s">
        <v>127</v>
      </c>
      <c r="E4" s="132"/>
      <c r="F4" s="132"/>
      <c r="G4" s="130"/>
      <c r="H4" s="121" t="s">
        <v>271</v>
      </c>
      <c r="I4" s="121"/>
      <c r="J4" s="121"/>
      <c r="K4" s="121"/>
      <c r="L4" s="121" t="s">
        <v>140</v>
      </c>
      <c r="M4" s="121"/>
      <c r="N4" s="134" t="s">
        <v>279</v>
      </c>
    </row>
    <row r="5" spans="1:15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280</v>
      </c>
      <c r="G5" s="47" t="s">
        <v>281</v>
      </c>
      <c r="H5" s="121" t="s">
        <v>274</v>
      </c>
      <c r="I5" s="121"/>
      <c r="J5" s="121" t="s">
        <v>137</v>
      </c>
      <c r="K5" s="121"/>
      <c r="L5" s="121"/>
      <c r="M5" s="121"/>
      <c r="N5" s="136"/>
    </row>
    <row r="6" spans="1:15" s="38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282</v>
      </c>
      <c r="J6" s="58" t="s">
        <v>283</v>
      </c>
      <c r="K6" s="58" t="s">
        <v>259</v>
      </c>
      <c r="L6" s="58" t="s">
        <v>284</v>
      </c>
      <c r="M6" s="58" t="s">
        <v>282</v>
      </c>
      <c r="N6" s="138"/>
    </row>
    <row r="7" spans="1:15" s="1" customFormat="1" ht="13.9" customHeight="1" x14ac:dyDescent="0.2">
      <c r="A7" s="59" t="s">
        <v>143</v>
      </c>
      <c r="B7" s="25">
        <v>187</v>
      </c>
      <c r="C7" s="25">
        <v>3566</v>
      </c>
      <c r="D7" s="25">
        <v>85</v>
      </c>
      <c r="E7" s="25">
        <v>2</v>
      </c>
      <c r="F7" s="25">
        <v>13</v>
      </c>
      <c r="G7" s="25">
        <v>188</v>
      </c>
      <c r="H7" s="25">
        <v>340</v>
      </c>
      <c r="I7" s="25">
        <v>24</v>
      </c>
      <c r="J7" s="25">
        <v>876</v>
      </c>
      <c r="K7" s="25">
        <v>78</v>
      </c>
      <c r="L7" s="25">
        <v>2725</v>
      </c>
      <c r="M7" s="25">
        <v>11</v>
      </c>
      <c r="N7" s="25">
        <v>61704610</v>
      </c>
    </row>
    <row r="8" spans="1:15" s="1" customFormat="1" ht="13.9" customHeight="1" x14ac:dyDescent="0.2">
      <c r="A8" s="61" t="s">
        <v>285</v>
      </c>
      <c r="B8" s="49">
        <v>28</v>
      </c>
      <c r="C8" s="49">
        <v>296</v>
      </c>
      <c r="D8" s="49">
        <v>10</v>
      </c>
      <c r="E8" s="49">
        <v>1</v>
      </c>
      <c r="F8" s="49">
        <v>4</v>
      </c>
      <c r="G8" s="49">
        <v>9</v>
      </c>
      <c r="H8" s="49">
        <v>50</v>
      </c>
      <c r="I8" s="49">
        <v>1</v>
      </c>
      <c r="J8" s="49">
        <v>125</v>
      </c>
      <c r="K8" s="49">
        <v>3</v>
      </c>
      <c r="L8" s="49">
        <v>249</v>
      </c>
      <c r="M8" s="49">
        <v>0</v>
      </c>
      <c r="N8" s="49">
        <v>8170000</v>
      </c>
    </row>
    <row r="9" spans="1:15" ht="13.9" customHeight="1" x14ac:dyDescent="0.2">
      <c r="A9" s="61" t="s">
        <v>286</v>
      </c>
      <c r="B9" s="49">
        <v>7</v>
      </c>
      <c r="C9" s="49">
        <v>104</v>
      </c>
      <c r="D9" s="49">
        <v>15</v>
      </c>
      <c r="E9" s="49">
        <v>0</v>
      </c>
      <c r="F9" s="49">
        <v>1</v>
      </c>
      <c r="G9" s="49">
        <v>0</v>
      </c>
      <c r="H9" s="49">
        <v>47</v>
      </c>
      <c r="I9" s="49">
        <v>0</v>
      </c>
      <c r="J9" s="49">
        <v>131</v>
      </c>
      <c r="K9" s="49">
        <v>0</v>
      </c>
      <c r="L9" s="49">
        <v>108</v>
      </c>
      <c r="M9" s="49">
        <v>0</v>
      </c>
      <c r="N9" s="49">
        <v>7140000</v>
      </c>
    </row>
    <row r="10" spans="1:15" ht="13.9" customHeight="1" x14ac:dyDescent="0.2">
      <c r="A10" s="61" t="s">
        <v>262</v>
      </c>
      <c r="B10" s="49">
        <v>0</v>
      </c>
      <c r="C10" s="49">
        <v>0</v>
      </c>
      <c r="D10" s="49">
        <v>6</v>
      </c>
      <c r="E10" s="49">
        <v>0</v>
      </c>
      <c r="F10" s="49">
        <v>0</v>
      </c>
      <c r="G10" s="49">
        <v>0</v>
      </c>
      <c r="H10" s="49">
        <v>21</v>
      </c>
      <c r="I10" s="49">
        <v>4</v>
      </c>
      <c r="J10" s="49">
        <v>57</v>
      </c>
      <c r="K10" s="49">
        <v>11</v>
      </c>
      <c r="L10" s="49">
        <v>0</v>
      </c>
      <c r="M10" s="49">
        <v>0</v>
      </c>
      <c r="N10" s="49">
        <v>2560000</v>
      </c>
    </row>
    <row r="11" spans="1:15" ht="13.9" customHeight="1" x14ac:dyDescent="0.2">
      <c r="A11" s="61" t="s">
        <v>287</v>
      </c>
      <c r="B11" s="49">
        <v>27</v>
      </c>
      <c r="C11" s="49">
        <v>135</v>
      </c>
      <c r="D11" s="49">
        <v>16</v>
      </c>
      <c r="E11" s="49">
        <v>0</v>
      </c>
      <c r="F11" s="49">
        <v>3</v>
      </c>
      <c r="G11" s="49">
        <v>179</v>
      </c>
      <c r="H11" s="49">
        <v>48</v>
      </c>
      <c r="I11" s="49">
        <v>1</v>
      </c>
      <c r="J11" s="49">
        <v>124</v>
      </c>
      <c r="K11" s="49">
        <v>2</v>
      </c>
      <c r="L11" s="49">
        <v>1</v>
      </c>
      <c r="M11" s="49">
        <v>0</v>
      </c>
      <c r="N11" s="49">
        <v>7625150</v>
      </c>
    </row>
    <row r="12" spans="1:15" ht="13.9" customHeight="1" x14ac:dyDescent="0.2">
      <c r="A12" s="61" t="s">
        <v>288</v>
      </c>
      <c r="B12" s="49">
        <v>8</v>
      </c>
      <c r="C12" s="49">
        <v>39</v>
      </c>
      <c r="D12" s="49">
        <v>6</v>
      </c>
      <c r="E12" s="49">
        <v>0</v>
      </c>
      <c r="F12" s="49">
        <v>2</v>
      </c>
      <c r="G12" s="49">
        <v>0</v>
      </c>
      <c r="H12" s="49">
        <v>16</v>
      </c>
      <c r="I12" s="49">
        <v>0</v>
      </c>
      <c r="J12" s="49">
        <v>40</v>
      </c>
      <c r="K12" s="49">
        <v>0</v>
      </c>
      <c r="L12" s="49">
        <v>184</v>
      </c>
      <c r="M12" s="49">
        <v>0</v>
      </c>
      <c r="N12" s="49">
        <v>3120000</v>
      </c>
    </row>
    <row r="13" spans="1:15" ht="13.9" customHeight="1" x14ac:dyDescent="0.2">
      <c r="A13" s="61" t="s">
        <v>289</v>
      </c>
      <c r="B13" s="49">
        <v>42</v>
      </c>
      <c r="C13" s="49">
        <v>1049</v>
      </c>
      <c r="D13" s="49">
        <v>6</v>
      </c>
      <c r="E13" s="49">
        <v>0</v>
      </c>
      <c r="F13" s="49">
        <v>0</v>
      </c>
      <c r="G13" s="49">
        <v>0</v>
      </c>
      <c r="H13" s="49">
        <v>37</v>
      </c>
      <c r="I13" s="49">
        <v>1</v>
      </c>
      <c r="J13" s="49">
        <v>79</v>
      </c>
      <c r="K13" s="49">
        <v>3</v>
      </c>
      <c r="L13" s="49">
        <v>27</v>
      </c>
      <c r="M13" s="49">
        <v>1</v>
      </c>
      <c r="N13" s="49">
        <v>3250000</v>
      </c>
    </row>
    <row r="14" spans="1:15" ht="13.9" customHeight="1" x14ac:dyDescent="0.2">
      <c r="A14" s="61" t="s">
        <v>144</v>
      </c>
      <c r="B14" s="49">
        <v>0</v>
      </c>
      <c r="C14" s="49">
        <v>0</v>
      </c>
      <c r="D14" s="49">
        <v>2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23</v>
      </c>
      <c r="M14" s="49">
        <v>1</v>
      </c>
      <c r="N14" s="49">
        <v>1920000</v>
      </c>
    </row>
    <row r="15" spans="1:15" ht="13.9" customHeight="1" x14ac:dyDescent="0.2">
      <c r="A15" s="61" t="s">
        <v>145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1</v>
      </c>
      <c r="M15" s="49">
        <v>1</v>
      </c>
      <c r="N15" s="49">
        <v>50000</v>
      </c>
    </row>
    <row r="16" spans="1:15" ht="13.9" customHeight="1" x14ac:dyDescent="0.2">
      <c r="A16" s="61" t="s">
        <v>146</v>
      </c>
      <c r="B16" s="49">
        <v>0</v>
      </c>
      <c r="C16" s="49">
        <v>0</v>
      </c>
      <c r="D16" s="49">
        <v>3</v>
      </c>
      <c r="E16" s="49">
        <v>0</v>
      </c>
      <c r="F16" s="49">
        <v>0</v>
      </c>
      <c r="G16" s="49">
        <v>0</v>
      </c>
      <c r="H16" s="49">
        <v>14</v>
      </c>
      <c r="I16" s="49">
        <v>1</v>
      </c>
      <c r="J16" s="49">
        <v>30</v>
      </c>
      <c r="K16" s="49">
        <v>4</v>
      </c>
      <c r="L16" s="49">
        <v>0</v>
      </c>
      <c r="M16" s="49">
        <v>0</v>
      </c>
      <c r="N16" s="49">
        <v>1280000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4</v>
      </c>
      <c r="E17" s="49">
        <v>0</v>
      </c>
      <c r="F17" s="49">
        <v>3</v>
      </c>
      <c r="G17" s="49">
        <v>0</v>
      </c>
      <c r="H17" s="49">
        <v>17</v>
      </c>
      <c r="I17" s="49">
        <v>0</v>
      </c>
      <c r="J17" s="49">
        <v>51</v>
      </c>
      <c r="K17" s="49">
        <v>0</v>
      </c>
      <c r="L17" s="49">
        <v>34</v>
      </c>
      <c r="M17" s="49">
        <v>0</v>
      </c>
      <c r="N17" s="49">
        <v>2375000</v>
      </c>
    </row>
    <row r="18" spans="1:14" ht="13.9" customHeight="1" x14ac:dyDescent="0.2">
      <c r="A18" s="61" t="s">
        <v>148</v>
      </c>
      <c r="B18" s="49">
        <v>20</v>
      </c>
      <c r="C18" s="49">
        <v>277</v>
      </c>
      <c r="D18" s="49">
        <v>2</v>
      </c>
      <c r="E18" s="49">
        <v>0</v>
      </c>
      <c r="F18" s="49">
        <v>0</v>
      </c>
      <c r="G18" s="49">
        <v>0</v>
      </c>
      <c r="H18" s="49">
        <v>22</v>
      </c>
      <c r="I18" s="49">
        <v>3</v>
      </c>
      <c r="J18" s="49">
        <v>76</v>
      </c>
      <c r="K18" s="49">
        <v>7</v>
      </c>
      <c r="L18" s="49">
        <v>63</v>
      </c>
      <c r="M18" s="49">
        <v>3</v>
      </c>
      <c r="N18" s="49">
        <v>2760000</v>
      </c>
    </row>
    <row r="19" spans="1:14" ht="13.9" customHeight="1" x14ac:dyDescent="0.2">
      <c r="A19" s="61" t="s">
        <v>149</v>
      </c>
      <c r="B19" s="49">
        <v>11</v>
      </c>
      <c r="C19" s="49">
        <v>159</v>
      </c>
      <c r="D19" s="49">
        <v>2</v>
      </c>
      <c r="E19" s="49">
        <v>0</v>
      </c>
      <c r="F19" s="49">
        <v>0</v>
      </c>
      <c r="G19" s="49">
        <v>0</v>
      </c>
      <c r="H19" s="49">
        <v>6</v>
      </c>
      <c r="I19" s="49">
        <v>0</v>
      </c>
      <c r="J19" s="49">
        <v>11</v>
      </c>
      <c r="K19" s="49">
        <v>0</v>
      </c>
      <c r="L19" s="49">
        <v>470</v>
      </c>
      <c r="M19" s="49">
        <v>0</v>
      </c>
      <c r="N19" s="49">
        <v>2970000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1</v>
      </c>
      <c r="E20" s="49">
        <v>0</v>
      </c>
      <c r="F20" s="49">
        <v>0</v>
      </c>
      <c r="G20" s="49">
        <v>0</v>
      </c>
      <c r="H20" s="49">
        <v>20</v>
      </c>
      <c r="I20" s="49">
        <v>0</v>
      </c>
      <c r="J20" s="49">
        <v>48</v>
      </c>
      <c r="K20" s="49">
        <v>0</v>
      </c>
      <c r="L20" s="49">
        <v>0</v>
      </c>
      <c r="M20" s="49">
        <v>0</v>
      </c>
      <c r="N20" s="49">
        <v>1160000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1</v>
      </c>
      <c r="E21" s="49">
        <v>0</v>
      </c>
      <c r="F21" s="49">
        <v>0</v>
      </c>
      <c r="G21" s="49">
        <v>0</v>
      </c>
      <c r="H21" s="49">
        <v>14</v>
      </c>
      <c r="I21" s="49">
        <v>1</v>
      </c>
      <c r="J21" s="49">
        <v>48</v>
      </c>
      <c r="K21" s="49">
        <v>5</v>
      </c>
      <c r="L21" s="49">
        <v>1538</v>
      </c>
      <c r="M21" s="49">
        <v>0</v>
      </c>
      <c r="N21" s="49">
        <v>9400000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3</v>
      </c>
      <c r="I22" s="49">
        <v>5</v>
      </c>
      <c r="J22" s="49">
        <v>8</v>
      </c>
      <c r="K22" s="49">
        <v>13</v>
      </c>
      <c r="L22" s="49">
        <v>12</v>
      </c>
      <c r="M22" s="49">
        <v>5</v>
      </c>
      <c r="N22" s="49">
        <v>635000</v>
      </c>
    </row>
    <row r="23" spans="1:14" ht="13.9" customHeight="1" x14ac:dyDescent="0.2">
      <c r="A23" s="61" t="s">
        <v>153</v>
      </c>
      <c r="B23" s="49">
        <v>43</v>
      </c>
      <c r="C23" s="49">
        <v>1503</v>
      </c>
      <c r="D23" s="49">
        <v>3</v>
      </c>
      <c r="E23" s="49">
        <v>0</v>
      </c>
      <c r="F23" s="49">
        <v>0</v>
      </c>
      <c r="G23" s="49">
        <v>0</v>
      </c>
      <c r="H23" s="49">
        <v>5</v>
      </c>
      <c r="I23" s="49">
        <v>7</v>
      </c>
      <c r="J23" s="49">
        <v>10</v>
      </c>
      <c r="K23" s="49">
        <v>30</v>
      </c>
      <c r="L23" s="49">
        <v>0</v>
      </c>
      <c r="M23" s="49">
        <v>0</v>
      </c>
      <c r="N23" s="49">
        <v>1320000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1</v>
      </c>
      <c r="C25" s="49">
        <v>4</v>
      </c>
      <c r="D25" s="49">
        <v>5</v>
      </c>
      <c r="E25" s="49">
        <v>1</v>
      </c>
      <c r="F25" s="49">
        <v>0</v>
      </c>
      <c r="G25" s="49">
        <v>0</v>
      </c>
      <c r="H25" s="49">
        <v>6</v>
      </c>
      <c r="I25" s="49">
        <v>0</v>
      </c>
      <c r="J25" s="49">
        <v>12</v>
      </c>
      <c r="K25" s="49">
        <v>0</v>
      </c>
      <c r="L25" s="49">
        <v>13</v>
      </c>
      <c r="M25" s="49">
        <v>0</v>
      </c>
      <c r="N25" s="49">
        <v>4839460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6</v>
      </c>
      <c r="I26" s="49">
        <v>0</v>
      </c>
      <c r="J26" s="49">
        <v>15</v>
      </c>
      <c r="K26" s="49">
        <v>0</v>
      </c>
      <c r="L26" s="49">
        <v>1</v>
      </c>
      <c r="M26" s="49">
        <v>0</v>
      </c>
      <c r="N26" s="49">
        <v>300000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3</v>
      </c>
      <c r="E27" s="49">
        <v>0</v>
      </c>
      <c r="F27" s="49">
        <v>0</v>
      </c>
      <c r="G27" s="49">
        <v>0</v>
      </c>
      <c r="H27" s="49">
        <v>8</v>
      </c>
      <c r="I27" s="49">
        <v>0</v>
      </c>
      <c r="J27" s="49">
        <v>11</v>
      </c>
      <c r="K27" s="49">
        <v>0</v>
      </c>
      <c r="L27" s="49">
        <v>0</v>
      </c>
      <c r="M27" s="49">
        <v>0</v>
      </c>
      <c r="N27" s="49">
        <v>820000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1</v>
      </c>
      <c r="M29" s="51">
        <v>0</v>
      </c>
      <c r="N29" s="51">
        <v>10000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S32"/>
  <sheetViews>
    <sheetView workbookViewId="0">
      <pane xSplit="1" ySplit="6" topLeftCell="B7" activePane="bottomRight" state="frozen"/>
      <selection activeCell="S5" sqref="S5"/>
      <selection pane="topRight" activeCell="S5" sqref="S5"/>
      <selection pane="bottomLeft" activeCell="S5" sqref="S5"/>
      <selection pane="bottomRight" sqref="A1:IV65536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9.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33203125" style="60" customWidth="1"/>
    <col min="14" max="14" width="17.5" style="60" customWidth="1"/>
    <col min="15" max="16384" width="9.1640625" style="60"/>
  </cols>
  <sheetData>
    <row r="1" spans="1:19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36" customFormat="1" ht="17.45" customHeight="1" x14ac:dyDescent="0.2">
      <c r="A2" s="52" t="s">
        <v>175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9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9" s="56" customFormat="1" ht="25.5" customHeight="1" x14ac:dyDescent="0.2">
      <c r="A4" s="139" t="s">
        <v>139</v>
      </c>
      <c r="B4" s="121" t="s">
        <v>126</v>
      </c>
      <c r="C4" s="121"/>
      <c r="D4" s="131" t="s">
        <v>127</v>
      </c>
      <c r="E4" s="132"/>
      <c r="F4" s="132"/>
      <c r="G4" s="130"/>
      <c r="H4" s="121" t="s">
        <v>271</v>
      </c>
      <c r="I4" s="121"/>
      <c r="J4" s="121"/>
      <c r="K4" s="121"/>
      <c r="L4" s="121" t="s">
        <v>140</v>
      </c>
      <c r="M4" s="121"/>
      <c r="N4" s="134" t="s">
        <v>176</v>
      </c>
    </row>
    <row r="5" spans="1:19" s="56" customFormat="1" ht="18" customHeight="1" x14ac:dyDescent="0.2">
      <c r="A5" s="139"/>
      <c r="B5" s="46" t="s">
        <v>130</v>
      </c>
      <c r="C5" s="46" t="s">
        <v>131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9" s="38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284</v>
      </c>
      <c r="I6" s="58" t="s">
        <v>142</v>
      </c>
      <c r="J6" s="58" t="s">
        <v>240</v>
      </c>
      <c r="K6" s="58" t="s">
        <v>193</v>
      </c>
      <c r="L6" s="58" t="s">
        <v>256</v>
      </c>
      <c r="M6" s="58" t="s">
        <v>257</v>
      </c>
      <c r="N6" s="138"/>
    </row>
    <row r="7" spans="1:19" s="1" customFormat="1" ht="13.9" customHeight="1" x14ac:dyDescent="0.2">
      <c r="A7" s="59" t="s">
        <v>143</v>
      </c>
      <c r="B7" s="25">
        <v>155</v>
      </c>
      <c r="C7" s="25">
        <v>2245</v>
      </c>
      <c r="D7" s="25">
        <v>213</v>
      </c>
      <c r="E7" s="25">
        <v>0</v>
      </c>
      <c r="F7" s="25">
        <v>17</v>
      </c>
      <c r="G7" s="25">
        <v>168</v>
      </c>
      <c r="H7" s="25">
        <v>1504</v>
      </c>
      <c r="I7" s="25">
        <v>66</v>
      </c>
      <c r="J7" s="25">
        <v>3597</v>
      </c>
      <c r="K7" s="25">
        <v>170</v>
      </c>
      <c r="L7" s="25">
        <v>4023</v>
      </c>
      <c r="M7" s="25">
        <v>17</v>
      </c>
      <c r="N7" s="25">
        <v>143700075</v>
      </c>
    </row>
    <row r="8" spans="1:19" s="1" customFormat="1" ht="13.9" customHeight="1" x14ac:dyDescent="0.2">
      <c r="A8" s="61" t="s">
        <v>260</v>
      </c>
      <c r="B8" s="49">
        <v>0</v>
      </c>
      <c r="C8" s="49">
        <v>0</v>
      </c>
      <c r="D8" s="49">
        <v>23</v>
      </c>
      <c r="E8" s="49">
        <v>0</v>
      </c>
      <c r="F8" s="49">
        <v>2</v>
      </c>
      <c r="G8" s="49">
        <v>0</v>
      </c>
      <c r="H8" s="49">
        <v>87</v>
      </c>
      <c r="I8" s="49">
        <v>4</v>
      </c>
      <c r="J8" s="49">
        <v>234</v>
      </c>
      <c r="K8" s="49">
        <v>9</v>
      </c>
      <c r="L8" s="49">
        <v>53</v>
      </c>
      <c r="M8" s="49">
        <v>1</v>
      </c>
      <c r="N8" s="49">
        <v>10060000</v>
      </c>
    </row>
    <row r="9" spans="1:19" ht="13.9" customHeight="1" x14ac:dyDescent="0.2">
      <c r="A9" s="61" t="s">
        <v>261</v>
      </c>
      <c r="B9" s="49">
        <v>1</v>
      </c>
      <c r="C9" s="49">
        <v>2</v>
      </c>
      <c r="D9" s="49">
        <v>11</v>
      </c>
      <c r="E9" s="49">
        <v>0</v>
      </c>
      <c r="F9" s="49">
        <v>3</v>
      </c>
      <c r="G9" s="49">
        <v>0</v>
      </c>
      <c r="H9" s="49">
        <v>36</v>
      </c>
      <c r="I9" s="49">
        <v>0</v>
      </c>
      <c r="J9" s="49">
        <v>98</v>
      </c>
      <c r="K9" s="49">
        <v>0</v>
      </c>
      <c r="L9" s="49">
        <v>0</v>
      </c>
      <c r="M9" s="49">
        <v>0</v>
      </c>
      <c r="N9" s="49">
        <v>4460000</v>
      </c>
    </row>
    <row r="10" spans="1:19" ht="13.9" customHeight="1" x14ac:dyDescent="0.2">
      <c r="A10" s="61" t="s">
        <v>290</v>
      </c>
      <c r="B10" s="49">
        <v>0</v>
      </c>
      <c r="C10" s="49">
        <v>0</v>
      </c>
      <c r="D10" s="49">
        <v>9</v>
      </c>
      <c r="E10" s="49">
        <v>0</v>
      </c>
      <c r="F10" s="49">
        <v>0</v>
      </c>
      <c r="G10" s="49">
        <v>0</v>
      </c>
      <c r="H10" s="49">
        <v>11</v>
      </c>
      <c r="I10" s="49">
        <v>7</v>
      </c>
      <c r="J10" s="49">
        <v>33</v>
      </c>
      <c r="K10" s="49">
        <v>22</v>
      </c>
      <c r="L10" s="49">
        <v>23</v>
      </c>
      <c r="M10" s="49">
        <v>0</v>
      </c>
      <c r="N10" s="49">
        <v>3140000</v>
      </c>
    </row>
    <row r="11" spans="1:19" ht="13.9" customHeight="1" x14ac:dyDescent="0.2">
      <c r="A11" s="61" t="s">
        <v>278</v>
      </c>
      <c r="B11" s="49">
        <v>24</v>
      </c>
      <c r="C11" s="49">
        <v>225</v>
      </c>
      <c r="D11" s="49">
        <v>14</v>
      </c>
      <c r="E11" s="49">
        <v>0</v>
      </c>
      <c r="F11" s="49">
        <v>4</v>
      </c>
      <c r="G11" s="49">
        <v>140</v>
      </c>
      <c r="H11" s="49">
        <v>139</v>
      </c>
      <c r="I11" s="49">
        <v>3</v>
      </c>
      <c r="J11" s="49">
        <v>287</v>
      </c>
      <c r="K11" s="49">
        <v>9</v>
      </c>
      <c r="L11" s="49">
        <v>1</v>
      </c>
      <c r="M11" s="49">
        <v>0</v>
      </c>
      <c r="N11" s="49">
        <v>11938870</v>
      </c>
    </row>
    <row r="12" spans="1:19" ht="13.9" customHeight="1" x14ac:dyDescent="0.2">
      <c r="A12" s="61" t="s">
        <v>288</v>
      </c>
      <c r="B12" s="49">
        <v>59</v>
      </c>
      <c r="C12" s="49">
        <v>557</v>
      </c>
      <c r="D12" s="49">
        <v>112</v>
      </c>
      <c r="E12" s="49">
        <v>0</v>
      </c>
      <c r="F12" s="49">
        <v>2</v>
      </c>
      <c r="G12" s="49">
        <v>0</v>
      </c>
      <c r="H12" s="49">
        <v>327</v>
      </c>
      <c r="I12" s="49">
        <v>0</v>
      </c>
      <c r="J12" s="49">
        <v>861</v>
      </c>
      <c r="K12" s="49">
        <v>0</v>
      </c>
      <c r="L12" s="49">
        <v>3382</v>
      </c>
      <c r="M12" s="49">
        <v>0</v>
      </c>
      <c r="N12" s="49">
        <v>50220805</v>
      </c>
    </row>
    <row r="13" spans="1:19" ht="13.9" customHeight="1" x14ac:dyDescent="0.2">
      <c r="A13" s="61" t="s">
        <v>291</v>
      </c>
      <c r="B13" s="49">
        <v>63</v>
      </c>
      <c r="C13" s="49">
        <v>1366</v>
      </c>
      <c r="D13" s="49">
        <v>9</v>
      </c>
      <c r="E13" s="49">
        <v>0</v>
      </c>
      <c r="F13" s="49">
        <v>0</v>
      </c>
      <c r="G13" s="49">
        <v>0</v>
      </c>
      <c r="H13" s="49">
        <v>170</v>
      </c>
      <c r="I13" s="49">
        <v>3</v>
      </c>
      <c r="J13" s="49">
        <v>347</v>
      </c>
      <c r="K13" s="49">
        <v>5</v>
      </c>
      <c r="L13" s="49">
        <v>286</v>
      </c>
      <c r="M13" s="49">
        <v>1</v>
      </c>
      <c r="N13" s="49">
        <v>13345000</v>
      </c>
    </row>
    <row r="14" spans="1:19" ht="13.9" customHeight="1" x14ac:dyDescent="0.2">
      <c r="A14" s="61" t="s">
        <v>144</v>
      </c>
      <c r="B14" s="49">
        <v>0</v>
      </c>
      <c r="C14" s="49">
        <v>0</v>
      </c>
      <c r="D14" s="49">
        <v>3</v>
      </c>
      <c r="E14" s="49">
        <v>0</v>
      </c>
      <c r="F14" s="49">
        <v>1</v>
      </c>
      <c r="G14" s="49">
        <v>0</v>
      </c>
      <c r="H14" s="49">
        <v>1</v>
      </c>
      <c r="I14" s="49">
        <v>0</v>
      </c>
      <c r="J14" s="49">
        <v>5</v>
      </c>
      <c r="K14" s="49">
        <v>0</v>
      </c>
      <c r="L14" s="49">
        <v>19</v>
      </c>
      <c r="M14" s="49">
        <v>0</v>
      </c>
      <c r="N14" s="49">
        <v>2000000</v>
      </c>
    </row>
    <row r="15" spans="1:19" ht="13.9" customHeight="1" x14ac:dyDescent="0.2">
      <c r="A15" s="61" t="s">
        <v>145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44</v>
      </c>
      <c r="M15" s="49">
        <v>8</v>
      </c>
      <c r="N15" s="49">
        <v>610000</v>
      </c>
    </row>
    <row r="16" spans="1:19" ht="13.9" customHeight="1" x14ac:dyDescent="0.2">
      <c r="A16" s="61" t="s">
        <v>146</v>
      </c>
      <c r="B16" s="49">
        <v>0</v>
      </c>
      <c r="C16" s="49">
        <v>0</v>
      </c>
      <c r="D16" s="49">
        <v>11</v>
      </c>
      <c r="E16" s="49">
        <v>0</v>
      </c>
      <c r="F16" s="49">
        <v>0</v>
      </c>
      <c r="G16" s="49">
        <v>0</v>
      </c>
      <c r="H16" s="49">
        <v>48</v>
      </c>
      <c r="I16" s="49">
        <v>3</v>
      </c>
      <c r="J16" s="49">
        <v>117</v>
      </c>
      <c r="K16" s="49">
        <v>11</v>
      </c>
      <c r="L16" s="49">
        <v>0</v>
      </c>
      <c r="M16" s="49">
        <v>0</v>
      </c>
      <c r="N16" s="49">
        <v>4760000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4</v>
      </c>
      <c r="E17" s="49">
        <v>0</v>
      </c>
      <c r="F17" s="49">
        <v>2</v>
      </c>
      <c r="G17" s="49">
        <v>0</v>
      </c>
      <c r="H17" s="49">
        <v>104</v>
      </c>
      <c r="I17" s="49">
        <v>0</v>
      </c>
      <c r="J17" s="49">
        <v>240</v>
      </c>
      <c r="K17" s="49">
        <v>0</v>
      </c>
      <c r="L17" s="49">
        <v>18</v>
      </c>
      <c r="M17" s="49">
        <v>0</v>
      </c>
      <c r="N17" s="49">
        <v>6825000</v>
      </c>
    </row>
    <row r="18" spans="1:14" ht="13.9" customHeight="1" x14ac:dyDescent="0.2">
      <c r="A18" s="61" t="s">
        <v>148</v>
      </c>
      <c r="B18" s="49">
        <v>5</v>
      </c>
      <c r="C18" s="49">
        <v>80</v>
      </c>
      <c r="D18" s="49">
        <v>1</v>
      </c>
      <c r="E18" s="49">
        <v>0</v>
      </c>
      <c r="F18" s="49">
        <v>0</v>
      </c>
      <c r="G18" s="49">
        <v>0</v>
      </c>
      <c r="H18" s="49">
        <v>27</v>
      </c>
      <c r="I18" s="49">
        <v>0</v>
      </c>
      <c r="J18" s="49">
        <v>65</v>
      </c>
      <c r="K18" s="49">
        <v>0</v>
      </c>
      <c r="L18" s="49">
        <v>0</v>
      </c>
      <c r="M18" s="49">
        <v>0</v>
      </c>
      <c r="N18" s="49">
        <v>1820000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3</v>
      </c>
      <c r="E19" s="49">
        <v>0</v>
      </c>
      <c r="F19" s="49">
        <v>0</v>
      </c>
      <c r="G19" s="49">
        <v>0</v>
      </c>
      <c r="H19" s="49">
        <v>29</v>
      </c>
      <c r="I19" s="49">
        <v>0</v>
      </c>
      <c r="J19" s="49">
        <v>65</v>
      </c>
      <c r="K19" s="49">
        <v>0</v>
      </c>
      <c r="L19" s="49">
        <v>1</v>
      </c>
      <c r="M19" s="49">
        <v>0</v>
      </c>
      <c r="N19" s="49">
        <v>1845000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5</v>
      </c>
      <c r="E20" s="49">
        <v>0</v>
      </c>
      <c r="F20" s="49">
        <v>0</v>
      </c>
      <c r="G20" s="49">
        <v>0</v>
      </c>
      <c r="H20" s="49">
        <v>71</v>
      </c>
      <c r="I20" s="49">
        <v>0</v>
      </c>
      <c r="J20" s="49">
        <v>173</v>
      </c>
      <c r="K20" s="49">
        <v>0</v>
      </c>
      <c r="L20" s="49">
        <v>0</v>
      </c>
      <c r="M20" s="49">
        <v>0</v>
      </c>
      <c r="N20" s="49">
        <v>4400000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391</v>
      </c>
      <c r="I21" s="49">
        <v>28</v>
      </c>
      <c r="J21" s="49">
        <v>898</v>
      </c>
      <c r="K21" s="49">
        <v>75</v>
      </c>
      <c r="L21" s="49">
        <v>110</v>
      </c>
      <c r="M21" s="49">
        <v>0</v>
      </c>
      <c r="N21" s="49">
        <v>20065000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4</v>
      </c>
      <c r="E22" s="49">
        <v>0</v>
      </c>
      <c r="F22" s="49">
        <v>1</v>
      </c>
      <c r="G22" s="49">
        <v>0</v>
      </c>
      <c r="H22" s="49">
        <v>22</v>
      </c>
      <c r="I22" s="49">
        <v>0</v>
      </c>
      <c r="J22" s="49">
        <v>67</v>
      </c>
      <c r="K22" s="49">
        <v>0</v>
      </c>
      <c r="L22" s="49">
        <v>50</v>
      </c>
      <c r="M22" s="49">
        <v>5</v>
      </c>
      <c r="N22" s="49">
        <v>2835000</v>
      </c>
    </row>
    <row r="23" spans="1:14" ht="13.9" customHeight="1" x14ac:dyDescent="0.2">
      <c r="A23" s="61" t="s">
        <v>153</v>
      </c>
      <c r="B23" s="49">
        <v>0</v>
      </c>
      <c r="C23" s="49">
        <v>0</v>
      </c>
      <c r="D23" s="49">
        <v>3</v>
      </c>
      <c r="E23" s="49">
        <v>0</v>
      </c>
      <c r="F23" s="49">
        <v>0</v>
      </c>
      <c r="G23" s="49">
        <v>13</v>
      </c>
      <c r="H23" s="49">
        <v>11</v>
      </c>
      <c r="I23" s="49">
        <v>18</v>
      </c>
      <c r="J23" s="49">
        <v>18</v>
      </c>
      <c r="K23" s="49">
        <v>39</v>
      </c>
      <c r="L23" s="49">
        <v>1</v>
      </c>
      <c r="M23" s="49">
        <v>2</v>
      </c>
      <c r="N23" s="49">
        <v>1755000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20</v>
      </c>
      <c r="I25" s="49">
        <v>0</v>
      </c>
      <c r="J25" s="49">
        <v>57</v>
      </c>
      <c r="K25" s="49">
        <v>0</v>
      </c>
      <c r="L25" s="49">
        <v>19</v>
      </c>
      <c r="M25" s="49">
        <v>0</v>
      </c>
      <c r="N25" s="49">
        <v>1185400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0</v>
      </c>
      <c r="E26" s="49">
        <v>0</v>
      </c>
      <c r="F26" s="49">
        <v>2</v>
      </c>
      <c r="G26" s="49">
        <v>0</v>
      </c>
      <c r="H26" s="49">
        <v>6</v>
      </c>
      <c r="I26" s="49">
        <v>0</v>
      </c>
      <c r="J26" s="49">
        <v>23</v>
      </c>
      <c r="K26" s="49">
        <v>0</v>
      </c>
      <c r="L26" s="49">
        <v>9</v>
      </c>
      <c r="M26" s="49">
        <v>0</v>
      </c>
      <c r="N26" s="49">
        <v>1300000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1</v>
      </c>
      <c r="E27" s="49">
        <v>0</v>
      </c>
      <c r="F27" s="49">
        <v>0</v>
      </c>
      <c r="G27" s="49">
        <v>0</v>
      </c>
      <c r="H27" s="49">
        <v>1</v>
      </c>
      <c r="I27" s="49">
        <v>0</v>
      </c>
      <c r="J27" s="49">
        <v>2</v>
      </c>
      <c r="K27" s="49">
        <v>0</v>
      </c>
      <c r="L27" s="49">
        <v>0</v>
      </c>
      <c r="M27" s="49">
        <v>0</v>
      </c>
      <c r="N27" s="49">
        <v>240000</v>
      </c>
    </row>
    <row r="28" spans="1:14" s="1" customFormat="1" ht="13.9" customHeight="1" x14ac:dyDescent="0.2">
      <c r="A28" s="61" t="s">
        <v>158</v>
      </c>
      <c r="B28" s="49">
        <v>3</v>
      </c>
      <c r="C28" s="49">
        <v>15</v>
      </c>
      <c r="D28" s="49">
        <v>0</v>
      </c>
      <c r="E28" s="49">
        <v>0</v>
      </c>
      <c r="F28" s="49">
        <v>0</v>
      </c>
      <c r="G28" s="49">
        <v>15</v>
      </c>
      <c r="H28" s="49">
        <v>3</v>
      </c>
      <c r="I28" s="49">
        <v>0</v>
      </c>
      <c r="J28" s="49">
        <v>7</v>
      </c>
      <c r="K28" s="49">
        <v>0</v>
      </c>
      <c r="L28" s="49">
        <v>2</v>
      </c>
      <c r="M28" s="49">
        <v>0</v>
      </c>
      <c r="N28" s="49">
        <v>835000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5</v>
      </c>
      <c r="M29" s="51">
        <v>0</v>
      </c>
      <c r="N29" s="51">
        <v>60000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</sheetData>
  <mergeCells count="8">
    <mergeCell ref="N4:N6"/>
    <mergeCell ref="A4:A6"/>
    <mergeCell ref="B4:C4"/>
    <mergeCell ref="D4:G4"/>
    <mergeCell ref="H4:K4"/>
    <mergeCell ref="L4:M5"/>
    <mergeCell ref="H5:I5"/>
    <mergeCell ref="J5:K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S37"/>
  <sheetViews>
    <sheetView workbookViewId="0">
      <pane xSplit="1" ySplit="6" topLeftCell="B7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2" x14ac:dyDescent="0.2"/>
  <cols>
    <col min="1" max="1" width="24.83203125" style="60" customWidth="1"/>
    <col min="2" max="2" width="12.83203125" style="60" customWidth="1"/>
    <col min="3" max="3" width="19.5" style="60" customWidth="1"/>
    <col min="4" max="4" width="11.83203125" style="60" customWidth="1"/>
    <col min="5" max="5" width="12.5" style="60" customWidth="1"/>
    <col min="6" max="6" width="14.83203125" style="60" customWidth="1"/>
    <col min="7" max="7" width="11.5" style="60" customWidth="1"/>
    <col min="8" max="8" width="11.6640625" style="60" customWidth="1"/>
    <col min="9" max="9" width="13.1640625" style="60" customWidth="1"/>
    <col min="10" max="10" width="11.83203125" style="60" customWidth="1"/>
    <col min="11" max="11" width="12.83203125" style="60" customWidth="1"/>
    <col min="12" max="12" width="19.83203125" style="60" customWidth="1"/>
    <col min="13" max="13" width="12.5" style="60" customWidth="1"/>
    <col min="14" max="14" width="14.83203125" style="60" customWidth="1"/>
    <col min="15" max="16384" width="9.33203125" style="60"/>
  </cols>
  <sheetData>
    <row r="1" spans="1:19" s="36" customFormat="1" ht="23.45" customHeight="1" x14ac:dyDescent="0.2">
      <c r="A1" s="45" t="s">
        <v>395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36" customFormat="1" ht="12" customHeight="1" x14ac:dyDescent="0.2">
      <c r="A2" s="9" t="s">
        <v>396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3"/>
    </row>
    <row r="3" spans="1:19" s="56" customFormat="1" ht="30.95" customHeight="1" x14ac:dyDescent="0.2">
      <c r="A3" s="142" t="s">
        <v>15</v>
      </c>
      <c r="B3" s="145" t="s">
        <v>294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9" s="56" customFormat="1" ht="25.5" customHeight="1" x14ac:dyDescent="0.2">
      <c r="A4" s="143"/>
      <c r="B4" s="147" t="s">
        <v>51</v>
      </c>
      <c r="C4" s="147"/>
      <c r="D4" s="145" t="s">
        <v>74</v>
      </c>
      <c r="E4" s="146"/>
      <c r="F4" s="146"/>
      <c r="G4" s="148"/>
      <c r="H4" s="145" t="s">
        <v>386</v>
      </c>
      <c r="I4" s="146"/>
      <c r="J4" s="146"/>
      <c r="K4" s="148"/>
      <c r="L4" s="149" t="s">
        <v>387</v>
      </c>
      <c r="M4" s="150"/>
      <c r="N4" s="153" t="s">
        <v>388</v>
      </c>
    </row>
    <row r="5" spans="1:19" s="56" customFormat="1" ht="18" customHeight="1" x14ac:dyDescent="0.2">
      <c r="A5" s="143"/>
      <c r="B5" s="7" t="s">
        <v>52</v>
      </c>
      <c r="C5" s="7" t="s">
        <v>55</v>
      </c>
      <c r="D5" s="5" t="s">
        <v>3</v>
      </c>
      <c r="E5" s="5" t="s">
        <v>4</v>
      </c>
      <c r="F5" s="5" t="s">
        <v>5</v>
      </c>
      <c r="G5" s="5" t="s">
        <v>6</v>
      </c>
      <c r="H5" s="151" t="s">
        <v>7</v>
      </c>
      <c r="I5" s="152"/>
      <c r="J5" s="151" t="s">
        <v>8</v>
      </c>
      <c r="K5" s="152"/>
      <c r="L5" s="151"/>
      <c r="M5" s="152"/>
      <c r="N5" s="154"/>
    </row>
    <row r="6" spans="1:19" s="38" customFormat="1" ht="36.75" customHeight="1" x14ac:dyDescent="0.2">
      <c r="A6" s="144"/>
      <c r="B6" s="15" t="s">
        <v>53</v>
      </c>
      <c r="C6" s="15" t="s">
        <v>54</v>
      </c>
      <c r="D6" s="14" t="s">
        <v>9</v>
      </c>
      <c r="E6" s="14" t="s">
        <v>33</v>
      </c>
      <c r="F6" s="14" t="s">
        <v>13</v>
      </c>
      <c r="G6" s="14" t="s">
        <v>10</v>
      </c>
      <c r="H6" s="14" t="s">
        <v>11</v>
      </c>
      <c r="I6" s="16" t="s">
        <v>390</v>
      </c>
      <c r="J6" s="14" t="s">
        <v>12</v>
      </c>
      <c r="K6" s="16" t="s">
        <v>390</v>
      </c>
      <c r="L6" s="14" t="s">
        <v>34</v>
      </c>
      <c r="M6" s="16" t="s">
        <v>389</v>
      </c>
      <c r="N6" s="20" t="s">
        <v>101</v>
      </c>
    </row>
    <row r="7" spans="1:19" s="1" customFormat="1" ht="13.9" customHeight="1" x14ac:dyDescent="0.2">
      <c r="A7" s="26" t="s">
        <v>56</v>
      </c>
      <c r="B7" s="22">
        <v>103</v>
      </c>
      <c r="C7" s="25">
        <v>1577</v>
      </c>
      <c r="D7" s="25">
        <v>87</v>
      </c>
      <c r="E7" s="25">
        <v>4</v>
      </c>
      <c r="F7" s="25">
        <v>11</v>
      </c>
      <c r="G7" s="25">
        <v>274</v>
      </c>
      <c r="H7" s="25">
        <v>726</v>
      </c>
      <c r="I7" s="25">
        <v>43</v>
      </c>
      <c r="J7" s="25">
        <v>1913</v>
      </c>
      <c r="K7" s="25">
        <v>139</v>
      </c>
      <c r="L7" s="25">
        <v>900</v>
      </c>
      <c r="M7" s="25">
        <v>85</v>
      </c>
      <c r="N7" s="25">
        <v>73374.760999999999</v>
      </c>
      <c r="P7" s="18"/>
    </row>
    <row r="8" spans="1:19" s="1" customFormat="1" ht="13.9" customHeight="1" x14ac:dyDescent="0.2">
      <c r="A8" s="23" t="s">
        <v>182</v>
      </c>
      <c r="B8" s="100">
        <v>0</v>
      </c>
      <c r="C8" s="49">
        <v>0</v>
      </c>
      <c r="D8" s="49">
        <v>18</v>
      </c>
      <c r="E8" s="49">
        <v>4</v>
      </c>
      <c r="F8" s="49">
        <v>5</v>
      </c>
      <c r="G8" s="49">
        <v>0</v>
      </c>
      <c r="H8" s="49">
        <v>185</v>
      </c>
      <c r="I8" s="49">
        <v>13</v>
      </c>
      <c r="J8" s="49">
        <v>456</v>
      </c>
      <c r="K8" s="49">
        <v>35</v>
      </c>
      <c r="L8" s="49">
        <v>614</v>
      </c>
      <c r="M8" s="49">
        <v>72</v>
      </c>
      <c r="N8" s="49">
        <v>21870</v>
      </c>
      <c r="P8" s="18"/>
    </row>
    <row r="9" spans="1:19" ht="13.9" customHeight="1" x14ac:dyDescent="0.2">
      <c r="A9" s="61" t="s">
        <v>183</v>
      </c>
      <c r="B9" s="100">
        <v>6</v>
      </c>
      <c r="C9" s="49">
        <v>67</v>
      </c>
      <c r="D9" s="49">
        <v>7</v>
      </c>
      <c r="E9" s="49">
        <v>0</v>
      </c>
      <c r="F9" s="49">
        <v>0</v>
      </c>
      <c r="G9" s="49">
        <v>0</v>
      </c>
      <c r="H9" s="49">
        <v>52</v>
      </c>
      <c r="I9" s="49">
        <v>0</v>
      </c>
      <c r="J9" s="49">
        <v>142</v>
      </c>
      <c r="K9" s="49">
        <v>0</v>
      </c>
      <c r="L9" s="49">
        <v>74</v>
      </c>
      <c r="M9" s="49">
        <v>0</v>
      </c>
      <c r="N9" s="49">
        <v>5020</v>
      </c>
      <c r="P9" s="18"/>
    </row>
    <row r="10" spans="1:19" ht="13.9" customHeight="1" x14ac:dyDescent="0.2">
      <c r="A10" s="61" t="s">
        <v>184</v>
      </c>
      <c r="B10" s="100">
        <v>0</v>
      </c>
      <c r="C10" s="49">
        <v>0</v>
      </c>
      <c r="D10" s="49">
        <v>13</v>
      </c>
      <c r="E10" s="49">
        <v>0</v>
      </c>
      <c r="F10" s="49">
        <v>0</v>
      </c>
      <c r="G10" s="49">
        <v>0</v>
      </c>
      <c r="H10" s="49">
        <v>37</v>
      </c>
      <c r="I10" s="49">
        <v>12</v>
      </c>
      <c r="J10" s="49">
        <v>133</v>
      </c>
      <c r="K10" s="49">
        <v>47</v>
      </c>
      <c r="L10" s="49">
        <v>8</v>
      </c>
      <c r="M10" s="49">
        <v>8</v>
      </c>
      <c r="N10" s="49">
        <v>5420</v>
      </c>
      <c r="P10" s="18"/>
    </row>
    <row r="11" spans="1:19" ht="13.9" customHeight="1" x14ac:dyDescent="0.2">
      <c r="A11" s="61" t="s">
        <v>185</v>
      </c>
      <c r="B11" s="100">
        <v>9</v>
      </c>
      <c r="C11" s="49">
        <v>47</v>
      </c>
      <c r="D11" s="49">
        <v>3</v>
      </c>
      <c r="E11" s="49">
        <v>0</v>
      </c>
      <c r="F11" s="49">
        <v>0</v>
      </c>
      <c r="G11" s="49">
        <v>66</v>
      </c>
      <c r="H11" s="49">
        <v>52</v>
      </c>
      <c r="I11" s="49">
        <v>0</v>
      </c>
      <c r="J11" s="49">
        <v>156</v>
      </c>
      <c r="K11" s="49">
        <v>0</v>
      </c>
      <c r="L11" s="49">
        <v>2</v>
      </c>
      <c r="M11" s="49">
        <v>0</v>
      </c>
      <c r="N11" s="49">
        <v>4709.5</v>
      </c>
      <c r="P11" s="18"/>
    </row>
    <row r="12" spans="1:19" ht="13.9" customHeight="1" x14ac:dyDescent="0.2">
      <c r="A12" s="61" t="s">
        <v>186</v>
      </c>
      <c r="B12" s="100">
        <v>14</v>
      </c>
      <c r="C12" s="49">
        <v>107</v>
      </c>
      <c r="D12" s="49">
        <v>8</v>
      </c>
      <c r="E12" s="49">
        <v>0</v>
      </c>
      <c r="F12" s="49">
        <v>0</v>
      </c>
      <c r="G12" s="49">
        <v>0</v>
      </c>
      <c r="H12" s="49">
        <v>62</v>
      </c>
      <c r="I12" s="49">
        <v>0</v>
      </c>
      <c r="J12" s="49">
        <v>183</v>
      </c>
      <c r="K12" s="49">
        <v>0</v>
      </c>
      <c r="L12" s="49">
        <v>0</v>
      </c>
      <c r="M12" s="49">
        <v>0</v>
      </c>
      <c r="N12" s="49">
        <v>5263.6220000000003</v>
      </c>
      <c r="P12" s="18"/>
    </row>
    <row r="13" spans="1:19" ht="13.9" customHeight="1" x14ac:dyDescent="0.2">
      <c r="A13" s="61" t="s">
        <v>187</v>
      </c>
      <c r="B13" s="100">
        <v>49</v>
      </c>
      <c r="C13" s="49">
        <v>1120</v>
      </c>
      <c r="D13" s="49">
        <v>5</v>
      </c>
      <c r="E13" s="49">
        <v>0</v>
      </c>
      <c r="F13" s="49">
        <v>0</v>
      </c>
      <c r="G13" s="49">
        <v>0</v>
      </c>
      <c r="H13" s="49">
        <v>35</v>
      </c>
      <c r="I13" s="49">
        <v>5</v>
      </c>
      <c r="J13" s="49">
        <v>83</v>
      </c>
      <c r="K13" s="49">
        <v>13</v>
      </c>
      <c r="L13" s="49">
        <v>12</v>
      </c>
      <c r="M13" s="49">
        <v>0</v>
      </c>
      <c r="N13" s="49">
        <v>2840</v>
      </c>
      <c r="P13" s="18"/>
    </row>
    <row r="14" spans="1:19" ht="13.9" customHeight="1" x14ac:dyDescent="0.2">
      <c r="A14" s="61" t="s">
        <v>57</v>
      </c>
      <c r="B14" s="100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34</v>
      </c>
      <c r="M14" s="49">
        <v>0</v>
      </c>
      <c r="N14" s="49">
        <v>940</v>
      </c>
      <c r="P14" s="18"/>
    </row>
    <row r="15" spans="1:19" ht="13.9" customHeight="1" x14ac:dyDescent="0.2">
      <c r="A15" s="61" t="s">
        <v>59</v>
      </c>
      <c r="B15" s="100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18</v>
      </c>
      <c r="M15" s="49">
        <v>0</v>
      </c>
      <c r="N15" s="49">
        <v>285</v>
      </c>
      <c r="P15" s="18"/>
    </row>
    <row r="16" spans="1:19" ht="13.9" customHeight="1" x14ac:dyDescent="0.2">
      <c r="A16" s="61" t="s">
        <v>60</v>
      </c>
      <c r="B16" s="100">
        <v>7</v>
      </c>
      <c r="C16" s="49">
        <v>6</v>
      </c>
      <c r="D16" s="49">
        <v>4</v>
      </c>
      <c r="E16" s="49">
        <v>0</v>
      </c>
      <c r="F16" s="49">
        <v>0</v>
      </c>
      <c r="G16" s="49">
        <v>171</v>
      </c>
      <c r="H16" s="49">
        <v>55</v>
      </c>
      <c r="I16" s="49">
        <v>1</v>
      </c>
      <c r="J16" s="49">
        <v>162</v>
      </c>
      <c r="K16" s="49">
        <v>5</v>
      </c>
      <c r="L16" s="49">
        <v>0</v>
      </c>
      <c r="M16" s="49">
        <v>0</v>
      </c>
      <c r="N16" s="49">
        <v>4100</v>
      </c>
      <c r="P16" s="18"/>
    </row>
    <row r="17" spans="1:16" ht="13.9" customHeight="1" x14ac:dyDescent="0.2">
      <c r="A17" s="61" t="s">
        <v>61</v>
      </c>
      <c r="B17" s="100">
        <v>0</v>
      </c>
      <c r="C17" s="49">
        <v>0</v>
      </c>
      <c r="D17" s="49">
        <v>1</v>
      </c>
      <c r="E17" s="49">
        <v>0</v>
      </c>
      <c r="F17" s="49">
        <v>0</v>
      </c>
      <c r="G17" s="49">
        <v>37</v>
      </c>
      <c r="H17" s="49">
        <v>79</v>
      </c>
      <c r="I17" s="49">
        <v>0</v>
      </c>
      <c r="J17" s="49">
        <v>178</v>
      </c>
      <c r="K17" s="49">
        <v>0</v>
      </c>
      <c r="L17" s="49">
        <v>13</v>
      </c>
      <c r="M17" s="49">
        <v>0</v>
      </c>
      <c r="N17" s="49">
        <v>7780</v>
      </c>
      <c r="P17" s="18"/>
    </row>
    <row r="18" spans="1:16" ht="13.9" customHeight="1" x14ac:dyDescent="0.2">
      <c r="A18" s="61" t="s">
        <v>62</v>
      </c>
      <c r="B18" s="100">
        <v>7</v>
      </c>
      <c r="C18" s="49">
        <v>113</v>
      </c>
      <c r="D18" s="49">
        <v>3</v>
      </c>
      <c r="E18" s="49">
        <v>0</v>
      </c>
      <c r="F18" s="49">
        <v>1</v>
      </c>
      <c r="G18" s="49">
        <v>0</v>
      </c>
      <c r="H18" s="49">
        <v>17</v>
      </c>
      <c r="I18" s="49">
        <v>0</v>
      </c>
      <c r="J18" s="49">
        <v>51</v>
      </c>
      <c r="K18" s="49">
        <v>0</v>
      </c>
      <c r="L18" s="49">
        <v>0</v>
      </c>
      <c r="M18" s="49">
        <v>0</v>
      </c>
      <c r="N18" s="49">
        <v>1720</v>
      </c>
      <c r="P18" s="18"/>
    </row>
    <row r="19" spans="1:16" ht="13.9" customHeight="1" x14ac:dyDescent="0.2">
      <c r="A19" s="61" t="s">
        <v>63</v>
      </c>
      <c r="B19" s="100">
        <v>8</v>
      </c>
      <c r="C19" s="49">
        <v>103</v>
      </c>
      <c r="D19" s="49">
        <v>3</v>
      </c>
      <c r="E19" s="49">
        <v>0</v>
      </c>
      <c r="F19" s="49">
        <v>0</v>
      </c>
      <c r="G19" s="49">
        <v>0</v>
      </c>
      <c r="H19" s="49">
        <v>11</v>
      </c>
      <c r="I19" s="49">
        <v>0</v>
      </c>
      <c r="J19" s="49">
        <v>31</v>
      </c>
      <c r="K19" s="49">
        <v>0</v>
      </c>
      <c r="L19" s="49">
        <v>58</v>
      </c>
      <c r="M19" s="49">
        <v>0</v>
      </c>
      <c r="N19" s="49">
        <v>1470</v>
      </c>
      <c r="P19" s="18"/>
    </row>
    <row r="20" spans="1:16" ht="13.9" customHeight="1" x14ac:dyDescent="0.2">
      <c r="A20" s="61" t="s">
        <v>64</v>
      </c>
      <c r="B20" s="100">
        <v>0</v>
      </c>
      <c r="C20" s="49">
        <v>0</v>
      </c>
      <c r="D20" s="49">
        <v>8</v>
      </c>
      <c r="E20" s="49">
        <v>0</v>
      </c>
      <c r="F20" s="49">
        <v>0</v>
      </c>
      <c r="G20" s="49">
        <v>0</v>
      </c>
      <c r="H20" s="49">
        <v>54</v>
      </c>
      <c r="I20" s="49">
        <v>0</v>
      </c>
      <c r="J20" s="49">
        <v>131</v>
      </c>
      <c r="K20" s="49">
        <v>0</v>
      </c>
      <c r="L20" s="49">
        <v>0</v>
      </c>
      <c r="M20" s="49">
        <v>0</v>
      </c>
      <c r="N20" s="49">
        <v>4220</v>
      </c>
      <c r="P20" s="18"/>
    </row>
    <row r="21" spans="1:16" ht="13.9" customHeight="1" x14ac:dyDescent="0.2">
      <c r="A21" s="61" t="s">
        <v>65</v>
      </c>
      <c r="B21" s="100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25</v>
      </c>
      <c r="I21" s="49">
        <v>1</v>
      </c>
      <c r="J21" s="49">
        <v>54</v>
      </c>
      <c r="K21" s="49">
        <v>3</v>
      </c>
      <c r="L21" s="49">
        <v>0</v>
      </c>
      <c r="M21" s="49">
        <v>0</v>
      </c>
      <c r="N21" s="49">
        <v>1080</v>
      </c>
      <c r="P21" s="18"/>
    </row>
    <row r="22" spans="1:16" ht="13.9" customHeight="1" x14ac:dyDescent="0.2">
      <c r="A22" s="61" t="s">
        <v>66</v>
      </c>
      <c r="B22" s="100">
        <v>0</v>
      </c>
      <c r="C22" s="49">
        <v>0</v>
      </c>
      <c r="D22" s="49">
        <v>1</v>
      </c>
      <c r="E22" s="49">
        <v>0</v>
      </c>
      <c r="F22" s="49">
        <v>0</v>
      </c>
      <c r="G22" s="49">
        <v>0</v>
      </c>
      <c r="H22" s="49">
        <v>12</v>
      </c>
      <c r="I22" s="49">
        <v>2</v>
      </c>
      <c r="J22" s="49">
        <v>31</v>
      </c>
      <c r="K22" s="49">
        <v>7</v>
      </c>
      <c r="L22" s="49">
        <v>12</v>
      </c>
      <c r="M22" s="49">
        <v>5</v>
      </c>
      <c r="N22" s="49">
        <v>935</v>
      </c>
      <c r="P22" s="18"/>
    </row>
    <row r="23" spans="1:16" ht="13.9" customHeight="1" x14ac:dyDescent="0.2">
      <c r="A23" s="61" t="s">
        <v>67</v>
      </c>
      <c r="B23" s="100">
        <v>0</v>
      </c>
      <c r="C23" s="49">
        <v>0</v>
      </c>
      <c r="D23" s="49">
        <v>3</v>
      </c>
      <c r="E23" s="49">
        <v>0</v>
      </c>
      <c r="F23" s="49">
        <v>0</v>
      </c>
      <c r="G23" s="49">
        <v>0</v>
      </c>
      <c r="H23" s="49">
        <v>19</v>
      </c>
      <c r="I23" s="49">
        <v>9</v>
      </c>
      <c r="J23" s="49">
        <v>49</v>
      </c>
      <c r="K23" s="49">
        <v>29</v>
      </c>
      <c r="L23" s="49">
        <v>0</v>
      </c>
      <c r="M23" s="49">
        <v>0</v>
      </c>
      <c r="N23" s="49">
        <v>1580</v>
      </c>
      <c r="P23" s="18"/>
    </row>
    <row r="24" spans="1:16" ht="13.9" customHeight="1" x14ac:dyDescent="0.2">
      <c r="A24" s="61" t="s">
        <v>68</v>
      </c>
      <c r="B24" s="100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P24" s="18"/>
    </row>
    <row r="25" spans="1:16" ht="13.9" customHeight="1" x14ac:dyDescent="0.2">
      <c r="A25" s="61" t="s">
        <v>69</v>
      </c>
      <c r="B25" s="100">
        <v>2</v>
      </c>
      <c r="C25" s="49">
        <v>12</v>
      </c>
      <c r="D25" s="49">
        <v>2</v>
      </c>
      <c r="E25" s="49">
        <v>0</v>
      </c>
      <c r="F25" s="49">
        <v>0</v>
      </c>
      <c r="G25" s="49">
        <v>0</v>
      </c>
      <c r="H25" s="49">
        <v>3</v>
      </c>
      <c r="I25" s="49">
        <v>0</v>
      </c>
      <c r="J25" s="49">
        <v>6</v>
      </c>
      <c r="K25" s="49">
        <v>0</v>
      </c>
      <c r="L25" s="49">
        <v>27</v>
      </c>
      <c r="M25" s="49">
        <v>0</v>
      </c>
      <c r="N25" s="49">
        <v>970.63900000000001</v>
      </c>
      <c r="P25" s="18"/>
    </row>
    <row r="26" spans="1:16" ht="13.9" customHeight="1" x14ac:dyDescent="0.2">
      <c r="A26" s="61" t="s">
        <v>70</v>
      </c>
      <c r="B26" s="100">
        <v>0</v>
      </c>
      <c r="C26" s="49">
        <v>0</v>
      </c>
      <c r="D26" s="49">
        <v>2</v>
      </c>
      <c r="E26" s="49">
        <v>0</v>
      </c>
      <c r="F26" s="49">
        <v>1</v>
      </c>
      <c r="G26" s="49">
        <v>0</v>
      </c>
      <c r="H26" s="49">
        <v>11</v>
      </c>
      <c r="I26" s="49">
        <v>0</v>
      </c>
      <c r="J26" s="49">
        <v>32</v>
      </c>
      <c r="K26" s="49">
        <v>0</v>
      </c>
      <c r="L26" s="49">
        <v>7</v>
      </c>
      <c r="M26" s="49">
        <v>0</v>
      </c>
      <c r="N26" s="49">
        <v>2080</v>
      </c>
      <c r="P26" s="18"/>
    </row>
    <row r="27" spans="1:16" ht="13.9" customHeight="1" x14ac:dyDescent="0.2">
      <c r="A27" s="61" t="s">
        <v>71</v>
      </c>
      <c r="B27" s="100">
        <v>1</v>
      </c>
      <c r="C27" s="49">
        <v>2</v>
      </c>
      <c r="D27" s="49">
        <v>0</v>
      </c>
      <c r="E27" s="49">
        <v>0</v>
      </c>
      <c r="F27" s="49">
        <v>0</v>
      </c>
      <c r="G27" s="49">
        <v>0</v>
      </c>
      <c r="H27" s="49">
        <v>17</v>
      </c>
      <c r="I27" s="49">
        <v>0</v>
      </c>
      <c r="J27" s="49">
        <v>35</v>
      </c>
      <c r="K27" s="49">
        <v>0</v>
      </c>
      <c r="L27" s="49">
        <v>12</v>
      </c>
      <c r="M27" s="49">
        <v>0</v>
      </c>
      <c r="N27" s="49">
        <v>760</v>
      </c>
      <c r="P27" s="18"/>
    </row>
    <row r="28" spans="1:16" s="1" customFormat="1" ht="13.9" customHeight="1" x14ac:dyDescent="0.2">
      <c r="A28" s="23" t="s">
        <v>72</v>
      </c>
      <c r="B28" s="100">
        <v>0</v>
      </c>
      <c r="C28" s="49">
        <v>0</v>
      </c>
      <c r="D28" s="49">
        <v>6</v>
      </c>
      <c r="E28" s="49">
        <v>0</v>
      </c>
      <c r="F28" s="49">
        <v>4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260</v>
      </c>
      <c r="P28" s="18"/>
    </row>
    <row r="29" spans="1:16" s="1" customFormat="1" ht="13.9" customHeight="1" x14ac:dyDescent="0.2">
      <c r="A29" s="24" t="s">
        <v>73</v>
      </c>
      <c r="B29" s="10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9</v>
      </c>
      <c r="M29" s="51">
        <v>0</v>
      </c>
      <c r="N29" s="51">
        <v>71</v>
      </c>
      <c r="P29" s="18"/>
    </row>
    <row r="30" spans="1:16" ht="13.9" customHeight="1" x14ac:dyDescent="0.2">
      <c r="A30" s="141" t="s">
        <v>397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6" ht="13.9" customHeight="1" x14ac:dyDescent="0.2">
      <c r="A31" s="99" t="s">
        <v>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6" ht="13.9" hidden="1" customHeight="1" x14ac:dyDescent="0.2">
      <c r="A32" s="12" t="s">
        <v>35</v>
      </c>
      <c r="B32" s="63" t="e">
        <f>B7-SUM(B8:B13)-#REF!</f>
        <v>#REF!</v>
      </c>
      <c r="C32" s="63" t="e">
        <f>C7-SUM(C8:C13)-#REF!</f>
        <v>#REF!</v>
      </c>
      <c r="D32" s="63" t="e">
        <f>D7-SUM(D8:D13)-#REF!</f>
        <v>#REF!</v>
      </c>
      <c r="E32" s="63" t="e">
        <f>E7-SUM(E8:E13)-#REF!</f>
        <v>#REF!</v>
      </c>
      <c r="F32" s="63" t="e">
        <f>F7-SUM(F8:F13)-#REF!</f>
        <v>#REF!</v>
      </c>
      <c r="G32" s="63" t="e">
        <f>G7-SUM(G8:G13)-#REF!</f>
        <v>#REF!</v>
      </c>
      <c r="H32" s="63" t="e">
        <f>H7-SUM(H8:H13)-#REF!</f>
        <v>#REF!</v>
      </c>
      <c r="I32" s="63" t="e">
        <f>I7-SUM(I8:I13)-#REF!</f>
        <v>#REF!</v>
      </c>
      <c r="J32" s="63" t="e">
        <f>J7-SUM(J8:J13)-#REF!</f>
        <v>#REF!</v>
      </c>
      <c r="K32" s="63" t="e">
        <f>K7-SUM(K8:K13)-#REF!</f>
        <v>#REF!</v>
      </c>
      <c r="L32" s="63" t="e">
        <f>L7-SUM(L8:L13)-#REF!</f>
        <v>#REF!</v>
      </c>
      <c r="M32" s="63" t="e">
        <f>M7-SUM(M8:M13)-#REF!</f>
        <v>#REF!</v>
      </c>
      <c r="N32" s="63" t="e">
        <f>N7-SUM(N8:N13)-#REF!</f>
        <v>#REF!</v>
      </c>
    </row>
    <row r="33" spans="1:14" ht="13.9" hidden="1" customHeight="1" x14ac:dyDescent="0.2">
      <c r="A33" s="12" t="s">
        <v>36</v>
      </c>
      <c r="B33" s="63">
        <f t="shared" ref="B33:N33" si="0">B13-SUM(B14:B27)</f>
        <v>24</v>
      </c>
      <c r="C33" s="63">
        <f t="shared" si="0"/>
        <v>884</v>
      </c>
      <c r="D33" s="63">
        <f t="shared" si="0"/>
        <v>-22</v>
      </c>
      <c r="E33" s="63">
        <f t="shared" si="0"/>
        <v>0</v>
      </c>
      <c r="F33" s="63">
        <f t="shared" si="0"/>
        <v>-2</v>
      </c>
      <c r="G33" s="63">
        <f t="shared" si="0"/>
        <v>-208</v>
      </c>
      <c r="H33" s="63">
        <f t="shared" si="0"/>
        <v>-268</v>
      </c>
      <c r="I33" s="63">
        <f t="shared" si="0"/>
        <v>-8</v>
      </c>
      <c r="J33" s="63">
        <f t="shared" si="0"/>
        <v>-677</v>
      </c>
      <c r="K33" s="63">
        <f t="shared" si="0"/>
        <v>-31</v>
      </c>
      <c r="L33" s="63">
        <f t="shared" si="0"/>
        <v>-169</v>
      </c>
      <c r="M33" s="63">
        <f t="shared" si="0"/>
        <v>-5</v>
      </c>
      <c r="N33" s="63">
        <f t="shared" si="0"/>
        <v>-25080.638999999999</v>
      </c>
    </row>
    <row r="34" spans="1:14" ht="13.9" hidden="1" customHeight="1" x14ac:dyDescent="0.2">
      <c r="A34" s="12" t="s">
        <v>37</v>
      </c>
      <c r="B34" s="63" t="e">
        <f>#REF!-B28-B29</f>
        <v>#REF!</v>
      </c>
      <c r="C34" s="63" t="e">
        <f>#REF!-C28-C29</f>
        <v>#REF!</v>
      </c>
      <c r="D34" s="63" t="e">
        <f>#REF!-D28-D29</f>
        <v>#REF!</v>
      </c>
      <c r="E34" s="63" t="e">
        <f>#REF!-E28-E29</f>
        <v>#REF!</v>
      </c>
      <c r="F34" s="63" t="e">
        <f>#REF!-F28-F29</f>
        <v>#REF!</v>
      </c>
      <c r="G34" s="63" t="e">
        <f>#REF!-G28-G29</f>
        <v>#REF!</v>
      </c>
      <c r="H34" s="63" t="e">
        <f>#REF!-H28-H29</f>
        <v>#REF!</v>
      </c>
      <c r="I34" s="63" t="e">
        <f>#REF!-I28-I29</f>
        <v>#REF!</v>
      </c>
      <c r="J34" s="63" t="e">
        <f>#REF!-J28-J29</f>
        <v>#REF!</v>
      </c>
      <c r="K34" s="63" t="e">
        <f>#REF!-K28-K29</f>
        <v>#REF!</v>
      </c>
      <c r="L34" s="63" t="e">
        <f>#REF!-L28-L29</f>
        <v>#REF!</v>
      </c>
      <c r="M34" s="63" t="e">
        <f>#REF!-M28-M29</f>
        <v>#REF!</v>
      </c>
      <c r="N34" s="63" t="e">
        <f>#REF!-N28-N29</f>
        <v>#REF!</v>
      </c>
    </row>
    <row r="35" spans="1:14" ht="13.9" hidden="1" customHeight="1" x14ac:dyDescent="0.2">
      <c r="A35" s="12" t="s">
        <v>38</v>
      </c>
      <c r="B35" s="63" t="e">
        <f>B7-歷年!#REF!</f>
        <v>#REF!</v>
      </c>
      <c r="C35" s="63" t="e">
        <f>C7-歷年!#REF!</f>
        <v>#REF!</v>
      </c>
      <c r="D35" s="63" t="e">
        <f>D7-歷年!#REF!</f>
        <v>#REF!</v>
      </c>
      <c r="E35" s="63" t="e">
        <f>E7-歷年!#REF!</f>
        <v>#REF!</v>
      </c>
      <c r="F35" s="63" t="e">
        <f>F7-歷年!#REF!</f>
        <v>#REF!</v>
      </c>
      <c r="G35" s="63" t="e">
        <f>G7-歷年!#REF!</f>
        <v>#REF!</v>
      </c>
      <c r="H35" s="63" t="e">
        <f>H7-歷年!#REF!</f>
        <v>#REF!</v>
      </c>
      <c r="I35" s="63" t="e">
        <f>I7-歷年!#REF!</f>
        <v>#REF!</v>
      </c>
      <c r="J35" s="63" t="e">
        <f>J7-歷年!#REF!</f>
        <v>#REF!</v>
      </c>
      <c r="K35" s="63" t="e">
        <f>K7-歷年!#REF!</f>
        <v>#REF!</v>
      </c>
      <c r="L35" s="63" t="e">
        <f>L7-歷年!#REF!</f>
        <v>#REF!</v>
      </c>
      <c r="M35" s="63" t="e">
        <f>M7-歷年!#REF!</f>
        <v>#REF!</v>
      </c>
      <c r="N35" s="63" t="e">
        <f>N7-歷年!#REF!</f>
        <v>#REF!</v>
      </c>
    </row>
    <row r="36" spans="1:14" x14ac:dyDescent="0.2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x14ac:dyDescent="0.2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</sheetData>
  <mergeCells count="10">
    <mergeCell ref="A30:N30"/>
    <mergeCell ref="A3:A6"/>
    <mergeCell ref="B3:N3"/>
    <mergeCell ref="B4:C4"/>
    <mergeCell ref="D4:G4"/>
    <mergeCell ref="H4:K4"/>
    <mergeCell ref="L4:M5"/>
    <mergeCell ref="N4:N5"/>
    <mergeCell ref="H5:I5"/>
    <mergeCell ref="J5:K5"/>
  </mergeCells>
  <phoneticPr fontId="8" type="noConversion"/>
  <conditionalFormatting sqref="B32:N35">
    <cfRule type="cellIs" dxfId="7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36"/>
  <sheetViews>
    <sheetView workbookViewId="0">
      <pane xSplit="1" ySplit="6" topLeftCell="B13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2" x14ac:dyDescent="0.2"/>
  <cols>
    <col min="1" max="1" width="24.83203125" style="60" customWidth="1"/>
    <col min="2" max="2" width="16" style="60" customWidth="1"/>
    <col min="3" max="3" width="20.33203125" style="60" customWidth="1"/>
    <col min="4" max="4" width="14.5" style="60" customWidth="1"/>
    <col min="5" max="5" width="13.5" style="60" customWidth="1"/>
    <col min="6" max="6" width="16.5" style="60" customWidth="1"/>
    <col min="7" max="7" width="11.5" style="60" customWidth="1"/>
    <col min="8" max="8" width="10.1640625" style="60" customWidth="1"/>
    <col min="9" max="9" width="17.1640625" style="60" customWidth="1"/>
    <col min="10" max="10" width="11.83203125" style="60" customWidth="1"/>
    <col min="11" max="11" width="17" style="60" customWidth="1"/>
    <col min="12" max="12" width="19.83203125" style="60" customWidth="1"/>
    <col min="13" max="13" width="12.5" style="60" customWidth="1"/>
    <col min="14" max="14" width="18.33203125" style="60" customWidth="1"/>
    <col min="15" max="16384" width="9.33203125" style="60"/>
  </cols>
  <sheetData>
    <row r="1" spans="1:19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36" customFormat="1" ht="12" customHeight="1" x14ac:dyDescent="0.2">
      <c r="A2" s="9" t="s">
        <v>393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3"/>
    </row>
    <row r="3" spans="1:19" s="56" customFormat="1" ht="30.95" customHeight="1" x14ac:dyDescent="0.2">
      <c r="A3" s="142" t="s">
        <v>15</v>
      </c>
      <c r="B3" s="145" t="s">
        <v>31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9" s="56" customFormat="1" ht="25.5" customHeight="1" x14ac:dyDescent="0.2">
      <c r="A4" s="143"/>
      <c r="B4" s="147" t="s">
        <v>51</v>
      </c>
      <c r="C4" s="147"/>
      <c r="D4" s="145" t="s">
        <v>74</v>
      </c>
      <c r="E4" s="146"/>
      <c r="F4" s="146"/>
      <c r="G4" s="148"/>
      <c r="H4" s="145" t="s">
        <v>386</v>
      </c>
      <c r="I4" s="146"/>
      <c r="J4" s="146"/>
      <c r="K4" s="148"/>
      <c r="L4" s="149" t="s">
        <v>394</v>
      </c>
      <c r="M4" s="150"/>
      <c r="N4" s="153" t="s">
        <v>388</v>
      </c>
    </row>
    <row r="5" spans="1:19" s="56" customFormat="1" ht="18" customHeight="1" x14ac:dyDescent="0.2">
      <c r="A5" s="143"/>
      <c r="B5" s="7" t="s">
        <v>52</v>
      </c>
      <c r="C5" s="7" t="s">
        <v>55</v>
      </c>
      <c r="D5" s="5" t="s">
        <v>3</v>
      </c>
      <c r="E5" s="5" t="s">
        <v>4</v>
      </c>
      <c r="F5" s="5" t="s">
        <v>5</v>
      </c>
      <c r="G5" s="5" t="s">
        <v>6</v>
      </c>
      <c r="H5" s="151" t="s">
        <v>7</v>
      </c>
      <c r="I5" s="152"/>
      <c r="J5" s="151" t="s">
        <v>8</v>
      </c>
      <c r="K5" s="152"/>
      <c r="L5" s="151"/>
      <c r="M5" s="152"/>
      <c r="N5" s="154"/>
    </row>
    <row r="6" spans="1:19" s="38" customFormat="1" ht="36.75" customHeight="1" x14ac:dyDescent="0.2">
      <c r="A6" s="144"/>
      <c r="B6" s="15" t="s">
        <v>53</v>
      </c>
      <c r="C6" s="15" t="s">
        <v>54</v>
      </c>
      <c r="D6" s="14" t="s">
        <v>9</v>
      </c>
      <c r="E6" s="14" t="s">
        <v>33</v>
      </c>
      <c r="F6" s="14" t="s">
        <v>13</v>
      </c>
      <c r="G6" s="14" t="s">
        <v>10</v>
      </c>
      <c r="H6" s="14" t="s">
        <v>11</v>
      </c>
      <c r="I6" s="16" t="s">
        <v>389</v>
      </c>
      <c r="J6" s="14" t="s">
        <v>12</v>
      </c>
      <c r="K6" s="16" t="s">
        <v>390</v>
      </c>
      <c r="L6" s="14" t="s">
        <v>34</v>
      </c>
      <c r="M6" s="16" t="s">
        <v>390</v>
      </c>
      <c r="N6" s="20" t="s">
        <v>101</v>
      </c>
    </row>
    <row r="7" spans="1:19" s="1" customFormat="1" ht="13.9" customHeight="1" x14ac:dyDescent="0.2">
      <c r="A7" s="21" t="s">
        <v>56</v>
      </c>
      <c r="B7" s="22">
        <v>100</v>
      </c>
      <c r="C7" s="25">
        <v>3529</v>
      </c>
      <c r="D7" s="25">
        <v>98</v>
      </c>
      <c r="E7" s="25">
        <v>1</v>
      </c>
      <c r="F7" s="25">
        <v>7</v>
      </c>
      <c r="G7" s="25">
        <v>7</v>
      </c>
      <c r="H7" s="25">
        <v>351</v>
      </c>
      <c r="I7" s="25">
        <v>26</v>
      </c>
      <c r="J7" s="25">
        <v>984</v>
      </c>
      <c r="K7" s="25">
        <v>80</v>
      </c>
      <c r="L7" s="25">
        <v>344</v>
      </c>
      <c r="M7" s="25">
        <v>5</v>
      </c>
      <c r="N7" s="25">
        <v>48160.639999999999</v>
      </c>
      <c r="P7" s="18"/>
    </row>
    <row r="8" spans="1:19" s="1" customFormat="1" ht="13.9" customHeight="1" x14ac:dyDescent="0.2">
      <c r="A8" s="23" t="s">
        <v>182</v>
      </c>
      <c r="B8" s="100">
        <v>1</v>
      </c>
      <c r="C8" s="49">
        <v>8</v>
      </c>
      <c r="D8" s="49">
        <v>11</v>
      </c>
      <c r="E8" s="49">
        <v>0</v>
      </c>
      <c r="F8" s="49">
        <v>1</v>
      </c>
      <c r="G8" s="49">
        <v>0</v>
      </c>
      <c r="H8" s="49">
        <v>65</v>
      </c>
      <c r="I8" s="49">
        <v>0</v>
      </c>
      <c r="J8" s="49">
        <v>194</v>
      </c>
      <c r="K8" s="49">
        <v>0</v>
      </c>
      <c r="L8" s="49">
        <v>0</v>
      </c>
      <c r="M8" s="49">
        <v>0</v>
      </c>
      <c r="N8" s="49">
        <v>6000</v>
      </c>
      <c r="P8" s="18"/>
    </row>
    <row r="9" spans="1:19" ht="13.9" customHeight="1" x14ac:dyDescent="0.2">
      <c r="A9" s="61" t="s">
        <v>183</v>
      </c>
      <c r="B9" s="100">
        <v>2</v>
      </c>
      <c r="C9" s="49">
        <v>28</v>
      </c>
      <c r="D9" s="49">
        <v>9</v>
      </c>
      <c r="E9" s="49">
        <v>0</v>
      </c>
      <c r="F9" s="49">
        <v>4</v>
      </c>
      <c r="G9" s="49">
        <v>4</v>
      </c>
      <c r="H9" s="49">
        <v>34</v>
      </c>
      <c r="I9" s="49">
        <v>0</v>
      </c>
      <c r="J9" s="49">
        <v>93</v>
      </c>
      <c r="K9" s="49">
        <v>0</v>
      </c>
      <c r="L9" s="49">
        <v>11</v>
      </c>
      <c r="M9" s="49">
        <v>0</v>
      </c>
      <c r="N9" s="49">
        <v>4060</v>
      </c>
      <c r="P9" s="18"/>
    </row>
    <row r="10" spans="1:19" ht="13.9" customHeight="1" x14ac:dyDescent="0.2">
      <c r="A10" s="61" t="s">
        <v>185</v>
      </c>
      <c r="B10" s="100">
        <v>8</v>
      </c>
      <c r="C10" s="49">
        <v>134</v>
      </c>
      <c r="D10" s="49">
        <v>8</v>
      </c>
      <c r="E10" s="49">
        <v>0</v>
      </c>
      <c r="F10" s="49">
        <v>0</v>
      </c>
      <c r="G10" s="49">
        <v>0</v>
      </c>
      <c r="H10" s="49">
        <v>54</v>
      </c>
      <c r="I10" s="49">
        <v>0</v>
      </c>
      <c r="J10" s="49">
        <v>159</v>
      </c>
      <c r="K10" s="49">
        <v>0</v>
      </c>
      <c r="L10" s="49">
        <v>8</v>
      </c>
      <c r="M10" s="49">
        <v>0</v>
      </c>
      <c r="N10" s="49">
        <v>5337.64</v>
      </c>
      <c r="P10" s="18"/>
    </row>
    <row r="11" spans="1:19" ht="13.9" customHeight="1" x14ac:dyDescent="0.2">
      <c r="A11" s="61" t="s">
        <v>186</v>
      </c>
      <c r="B11" s="100">
        <v>7</v>
      </c>
      <c r="C11" s="49">
        <v>57</v>
      </c>
      <c r="D11" s="49">
        <v>9</v>
      </c>
      <c r="E11" s="49">
        <v>0</v>
      </c>
      <c r="F11" s="49">
        <v>0</v>
      </c>
      <c r="G11" s="49">
        <v>0</v>
      </c>
      <c r="H11" s="49">
        <v>20</v>
      </c>
      <c r="I11" s="49">
        <v>0</v>
      </c>
      <c r="J11" s="49">
        <v>44</v>
      </c>
      <c r="K11" s="49">
        <v>0</v>
      </c>
      <c r="L11" s="49">
        <v>74</v>
      </c>
      <c r="M11" s="49">
        <v>0</v>
      </c>
      <c r="N11" s="49">
        <v>3050</v>
      </c>
      <c r="P11" s="18"/>
    </row>
    <row r="12" spans="1:19" ht="13.9" customHeight="1" x14ac:dyDescent="0.2">
      <c r="A12" s="61" t="s">
        <v>187</v>
      </c>
      <c r="B12" s="100">
        <v>36</v>
      </c>
      <c r="C12" s="49">
        <v>2095</v>
      </c>
      <c r="D12" s="49">
        <v>28</v>
      </c>
      <c r="E12" s="49">
        <v>0</v>
      </c>
      <c r="F12" s="49">
        <v>0</v>
      </c>
      <c r="G12" s="49">
        <v>0</v>
      </c>
      <c r="H12" s="49">
        <v>20</v>
      </c>
      <c r="I12" s="49">
        <v>6</v>
      </c>
      <c r="J12" s="49">
        <v>69</v>
      </c>
      <c r="K12" s="49">
        <v>24</v>
      </c>
      <c r="L12" s="49">
        <v>12</v>
      </c>
      <c r="M12" s="49">
        <v>0</v>
      </c>
      <c r="N12" s="49">
        <v>7190</v>
      </c>
      <c r="P12" s="18"/>
    </row>
    <row r="13" spans="1:19" ht="13.9" customHeight="1" x14ac:dyDescent="0.2">
      <c r="A13" s="61" t="s">
        <v>57</v>
      </c>
      <c r="B13" s="100">
        <v>0</v>
      </c>
      <c r="C13" s="49">
        <v>0</v>
      </c>
      <c r="D13" s="49">
        <v>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25</v>
      </c>
      <c r="M13" s="49">
        <v>3</v>
      </c>
      <c r="N13" s="49">
        <v>1630</v>
      </c>
      <c r="P13" s="18"/>
    </row>
    <row r="14" spans="1:19" ht="13.9" customHeight="1" x14ac:dyDescent="0.2">
      <c r="A14" s="61" t="s">
        <v>58</v>
      </c>
      <c r="B14" s="100">
        <v>1</v>
      </c>
      <c r="C14" s="49">
        <v>45</v>
      </c>
      <c r="D14" s="49">
        <v>2</v>
      </c>
      <c r="E14" s="49">
        <v>0</v>
      </c>
      <c r="F14" s="49">
        <v>0</v>
      </c>
      <c r="G14" s="49">
        <v>0</v>
      </c>
      <c r="H14" s="49">
        <v>4</v>
      </c>
      <c r="I14" s="49">
        <v>0</v>
      </c>
      <c r="J14" s="49">
        <v>8</v>
      </c>
      <c r="K14" s="49">
        <v>0</v>
      </c>
      <c r="L14" s="49">
        <v>0</v>
      </c>
      <c r="M14" s="49">
        <v>0</v>
      </c>
      <c r="N14" s="49">
        <v>560</v>
      </c>
      <c r="P14" s="18"/>
    </row>
    <row r="15" spans="1:19" ht="13.9" customHeight="1" x14ac:dyDescent="0.2">
      <c r="A15" s="61" t="s">
        <v>59</v>
      </c>
      <c r="B15" s="100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1</v>
      </c>
      <c r="I15" s="49">
        <v>0</v>
      </c>
      <c r="J15" s="49">
        <v>1</v>
      </c>
      <c r="K15" s="49">
        <v>0</v>
      </c>
      <c r="L15" s="49">
        <v>18</v>
      </c>
      <c r="M15" s="49">
        <v>1</v>
      </c>
      <c r="N15" s="49">
        <v>525</v>
      </c>
      <c r="P15" s="18"/>
    </row>
    <row r="16" spans="1:19" ht="13.9" customHeight="1" x14ac:dyDescent="0.2">
      <c r="A16" s="61" t="s">
        <v>60</v>
      </c>
      <c r="B16" s="100">
        <v>0</v>
      </c>
      <c r="C16" s="49">
        <v>0</v>
      </c>
      <c r="D16" s="49">
        <v>1</v>
      </c>
      <c r="E16" s="49">
        <v>0</v>
      </c>
      <c r="F16" s="49">
        <v>0</v>
      </c>
      <c r="G16" s="49">
        <v>0</v>
      </c>
      <c r="H16" s="49">
        <v>22</v>
      </c>
      <c r="I16" s="49">
        <v>0</v>
      </c>
      <c r="J16" s="49">
        <v>69</v>
      </c>
      <c r="K16" s="49">
        <v>0</v>
      </c>
      <c r="L16" s="49">
        <v>12</v>
      </c>
      <c r="M16" s="49">
        <v>0</v>
      </c>
      <c r="N16" s="49">
        <v>1650</v>
      </c>
      <c r="P16" s="18"/>
    </row>
    <row r="17" spans="1:16" ht="13.9" customHeight="1" x14ac:dyDescent="0.2">
      <c r="A17" s="61" t="s">
        <v>61</v>
      </c>
      <c r="B17" s="100">
        <v>0</v>
      </c>
      <c r="C17" s="49">
        <v>0</v>
      </c>
      <c r="D17" s="49">
        <v>10</v>
      </c>
      <c r="E17" s="49">
        <v>0</v>
      </c>
      <c r="F17" s="49">
        <v>1</v>
      </c>
      <c r="G17" s="49">
        <v>0</v>
      </c>
      <c r="H17" s="49">
        <v>12</v>
      </c>
      <c r="I17" s="49">
        <v>0</v>
      </c>
      <c r="J17" s="49">
        <v>32</v>
      </c>
      <c r="K17" s="49">
        <v>0</v>
      </c>
      <c r="L17" s="49">
        <v>87</v>
      </c>
      <c r="M17" s="49">
        <v>0</v>
      </c>
      <c r="N17" s="49">
        <v>6320</v>
      </c>
      <c r="P17" s="18"/>
    </row>
    <row r="18" spans="1:16" ht="13.9" customHeight="1" x14ac:dyDescent="0.2">
      <c r="A18" s="61" t="s">
        <v>62</v>
      </c>
      <c r="B18" s="100">
        <v>0</v>
      </c>
      <c r="C18" s="49">
        <v>0</v>
      </c>
      <c r="D18" s="49">
        <v>4</v>
      </c>
      <c r="E18" s="49">
        <v>1</v>
      </c>
      <c r="F18" s="49">
        <v>1</v>
      </c>
      <c r="G18" s="49">
        <v>0</v>
      </c>
      <c r="H18" s="49">
        <v>22</v>
      </c>
      <c r="I18" s="49">
        <v>0</v>
      </c>
      <c r="J18" s="49">
        <v>58</v>
      </c>
      <c r="K18" s="49">
        <v>0</v>
      </c>
      <c r="L18" s="49">
        <v>0</v>
      </c>
      <c r="M18" s="49">
        <v>0</v>
      </c>
      <c r="N18" s="49">
        <v>2260</v>
      </c>
      <c r="P18" s="18"/>
    </row>
    <row r="19" spans="1:16" ht="13.9" customHeight="1" x14ac:dyDescent="0.2">
      <c r="A19" s="61" t="s">
        <v>63</v>
      </c>
      <c r="B19" s="100">
        <v>0</v>
      </c>
      <c r="C19" s="49">
        <v>0</v>
      </c>
      <c r="D19" s="49">
        <v>1</v>
      </c>
      <c r="E19" s="49">
        <v>0</v>
      </c>
      <c r="F19" s="49">
        <v>0</v>
      </c>
      <c r="G19" s="49">
        <v>0</v>
      </c>
      <c r="H19" s="49">
        <v>9</v>
      </c>
      <c r="I19" s="49">
        <v>0</v>
      </c>
      <c r="J19" s="49">
        <v>23</v>
      </c>
      <c r="K19" s="49">
        <v>0</v>
      </c>
      <c r="L19" s="49">
        <v>16</v>
      </c>
      <c r="M19" s="49">
        <v>0</v>
      </c>
      <c r="N19" s="49">
        <v>740</v>
      </c>
      <c r="P19" s="18"/>
    </row>
    <row r="20" spans="1:16" ht="13.9" customHeight="1" x14ac:dyDescent="0.2">
      <c r="A20" s="61" t="s">
        <v>64</v>
      </c>
      <c r="B20" s="100">
        <v>0</v>
      </c>
      <c r="C20" s="49">
        <v>0</v>
      </c>
      <c r="D20" s="49">
        <v>4</v>
      </c>
      <c r="E20" s="49">
        <v>0</v>
      </c>
      <c r="F20" s="49">
        <v>0</v>
      </c>
      <c r="G20" s="49">
        <v>0</v>
      </c>
      <c r="H20" s="49">
        <v>8</v>
      </c>
      <c r="I20" s="49">
        <v>2</v>
      </c>
      <c r="J20" s="49">
        <v>23</v>
      </c>
      <c r="K20" s="49">
        <v>6</v>
      </c>
      <c r="L20" s="49">
        <v>0</v>
      </c>
      <c r="M20" s="49">
        <v>0</v>
      </c>
      <c r="N20" s="49">
        <v>1340</v>
      </c>
      <c r="P20" s="18"/>
    </row>
    <row r="21" spans="1:16" ht="13.9" customHeight="1" x14ac:dyDescent="0.2">
      <c r="A21" s="61" t="s">
        <v>65</v>
      </c>
      <c r="B21" s="100">
        <v>6</v>
      </c>
      <c r="C21" s="49">
        <v>97</v>
      </c>
      <c r="D21" s="49">
        <v>1</v>
      </c>
      <c r="E21" s="49">
        <v>0</v>
      </c>
      <c r="F21" s="49">
        <v>0</v>
      </c>
      <c r="G21" s="49">
        <v>0</v>
      </c>
      <c r="H21" s="49">
        <v>13</v>
      </c>
      <c r="I21" s="49">
        <v>2</v>
      </c>
      <c r="J21" s="49">
        <v>41</v>
      </c>
      <c r="K21" s="49">
        <v>5</v>
      </c>
      <c r="L21" s="49">
        <v>1</v>
      </c>
      <c r="M21" s="49">
        <v>0</v>
      </c>
      <c r="N21" s="49">
        <v>1020</v>
      </c>
      <c r="P21" s="18"/>
    </row>
    <row r="22" spans="1:16" ht="13.9" customHeight="1" x14ac:dyDescent="0.2">
      <c r="A22" s="61" t="s">
        <v>66</v>
      </c>
      <c r="B22" s="100">
        <v>12</v>
      </c>
      <c r="C22" s="49">
        <v>155</v>
      </c>
      <c r="D22" s="49">
        <v>1</v>
      </c>
      <c r="E22" s="49">
        <v>0</v>
      </c>
      <c r="F22" s="49">
        <v>0</v>
      </c>
      <c r="G22" s="49">
        <v>0</v>
      </c>
      <c r="H22" s="49">
        <v>12</v>
      </c>
      <c r="I22" s="49">
        <v>6</v>
      </c>
      <c r="J22" s="49">
        <v>27</v>
      </c>
      <c r="K22" s="49">
        <v>16</v>
      </c>
      <c r="L22" s="49">
        <v>18</v>
      </c>
      <c r="M22" s="49">
        <v>1</v>
      </c>
      <c r="N22" s="49">
        <v>1775</v>
      </c>
      <c r="P22" s="18"/>
    </row>
    <row r="23" spans="1:16" ht="13.9" customHeight="1" x14ac:dyDescent="0.2">
      <c r="A23" s="61" t="s">
        <v>67</v>
      </c>
      <c r="B23" s="100">
        <v>27</v>
      </c>
      <c r="C23" s="49">
        <v>910</v>
      </c>
      <c r="D23" s="49">
        <v>1</v>
      </c>
      <c r="E23" s="49">
        <v>0</v>
      </c>
      <c r="F23" s="49">
        <v>0</v>
      </c>
      <c r="G23" s="49">
        <v>0</v>
      </c>
      <c r="H23" s="49">
        <v>28</v>
      </c>
      <c r="I23" s="49">
        <v>10</v>
      </c>
      <c r="J23" s="49">
        <v>61</v>
      </c>
      <c r="K23" s="49">
        <v>29</v>
      </c>
      <c r="L23" s="49">
        <v>0</v>
      </c>
      <c r="M23" s="49">
        <v>0</v>
      </c>
      <c r="N23" s="49">
        <v>1420</v>
      </c>
      <c r="P23" s="18"/>
    </row>
    <row r="24" spans="1:16" ht="13.9" customHeight="1" x14ac:dyDescent="0.2">
      <c r="A24" s="61" t="s">
        <v>68</v>
      </c>
      <c r="B24" s="100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2</v>
      </c>
      <c r="I24" s="49">
        <v>0</v>
      </c>
      <c r="J24" s="49">
        <v>5</v>
      </c>
      <c r="K24" s="49">
        <v>0</v>
      </c>
      <c r="L24" s="49">
        <v>1</v>
      </c>
      <c r="M24" s="49">
        <v>0</v>
      </c>
      <c r="N24" s="49">
        <v>60</v>
      </c>
      <c r="P24" s="18"/>
    </row>
    <row r="25" spans="1:16" ht="13.9" customHeight="1" x14ac:dyDescent="0.2">
      <c r="A25" s="61" t="s">
        <v>69</v>
      </c>
      <c r="B25" s="100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2</v>
      </c>
      <c r="I25" s="49">
        <v>0</v>
      </c>
      <c r="J25" s="49">
        <v>4</v>
      </c>
      <c r="K25" s="49">
        <v>0</v>
      </c>
      <c r="L25" s="49">
        <v>9</v>
      </c>
      <c r="M25" s="49">
        <v>0</v>
      </c>
      <c r="N25" s="49">
        <v>210</v>
      </c>
      <c r="P25" s="18"/>
    </row>
    <row r="26" spans="1:16" ht="13.9" customHeight="1" x14ac:dyDescent="0.2">
      <c r="A26" s="61" t="s">
        <v>70</v>
      </c>
      <c r="B26" s="100">
        <v>0</v>
      </c>
      <c r="C26" s="49">
        <v>0</v>
      </c>
      <c r="D26" s="49">
        <v>2</v>
      </c>
      <c r="E26" s="49">
        <v>0</v>
      </c>
      <c r="F26" s="49">
        <v>0</v>
      </c>
      <c r="G26" s="49">
        <v>3</v>
      </c>
      <c r="H26" s="49">
        <v>10</v>
      </c>
      <c r="I26" s="49">
        <v>0</v>
      </c>
      <c r="J26" s="49">
        <v>32</v>
      </c>
      <c r="K26" s="49">
        <v>0</v>
      </c>
      <c r="L26" s="49">
        <v>0</v>
      </c>
      <c r="M26" s="49">
        <v>0</v>
      </c>
      <c r="N26" s="49">
        <v>1620</v>
      </c>
      <c r="P26" s="18"/>
    </row>
    <row r="27" spans="1:16" ht="13.9" customHeight="1" x14ac:dyDescent="0.2">
      <c r="A27" s="61" t="s">
        <v>71</v>
      </c>
      <c r="B27" s="100">
        <v>0</v>
      </c>
      <c r="C27" s="49">
        <v>0</v>
      </c>
      <c r="D27" s="49">
        <v>2</v>
      </c>
      <c r="E27" s="49">
        <v>0</v>
      </c>
      <c r="F27" s="49">
        <v>0</v>
      </c>
      <c r="G27" s="49">
        <v>0</v>
      </c>
      <c r="H27" s="49">
        <v>13</v>
      </c>
      <c r="I27" s="49">
        <v>0</v>
      </c>
      <c r="J27" s="49">
        <v>41</v>
      </c>
      <c r="K27" s="49">
        <v>0</v>
      </c>
      <c r="L27" s="49">
        <v>50</v>
      </c>
      <c r="M27" s="49">
        <v>0</v>
      </c>
      <c r="N27" s="49">
        <v>1370</v>
      </c>
      <c r="P27" s="18"/>
    </row>
    <row r="28" spans="1:16" s="1" customFormat="1" ht="13.9" customHeight="1" x14ac:dyDescent="0.2">
      <c r="A28" s="23" t="s">
        <v>72</v>
      </c>
      <c r="B28" s="100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P28" s="18"/>
    </row>
    <row r="29" spans="1:16" s="1" customFormat="1" ht="13.9" customHeight="1" x14ac:dyDescent="0.2">
      <c r="A29" s="24" t="s">
        <v>73</v>
      </c>
      <c r="B29" s="10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2</v>
      </c>
      <c r="M29" s="51">
        <v>0</v>
      </c>
      <c r="N29" s="51">
        <v>23</v>
      </c>
      <c r="P29" s="18"/>
    </row>
    <row r="30" spans="1:16" ht="13.9" customHeight="1" x14ac:dyDescent="0.2">
      <c r="A30" s="141" t="s">
        <v>321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6" ht="13.9" customHeight="1" x14ac:dyDescent="0.2">
      <c r="A31" s="99" t="s">
        <v>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6" ht="13.9" hidden="1" customHeight="1" x14ac:dyDescent="0.2">
      <c r="A32" s="12" t="s">
        <v>35</v>
      </c>
      <c r="B32" s="63" t="e">
        <f>B7-SUM(B8:B12)-#REF!</f>
        <v>#REF!</v>
      </c>
      <c r="C32" s="63" t="e">
        <f>C7-SUM(C8:C12)-#REF!</f>
        <v>#REF!</v>
      </c>
      <c r="D32" s="63" t="e">
        <f>D7-SUM(D8:D12)-#REF!</f>
        <v>#REF!</v>
      </c>
      <c r="E32" s="63" t="e">
        <f>E7-SUM(E8:E12)-#REF!</f>
        <v>#REF!</v>
      </c>
      <c r="F32" s="63" t="e">
        <f>F7-SUM(F8:F12)-#REF!</f>
        <v>#REF!</v>
      </c>
      <c r="G32" s="63" t="e">
        <f>G7-SUM(G8:G12)-#REF!</f>
        <v>#REF!</v>
      </c>
      <c r="H32" s="63" t="e">
        <f>H7-SUM(H8:H12)-#REF!</f>
        <v>#REF!</v>
      </c>
      <c r="I32" s="63" t="e">
        <f>I7-SUM(I8:I12)-#REF!</f>
        <v>#REF!</v>
      </c>
      <c r="J32" s="63" t="e">
        <f>J7-SUM(J8:J12)-#REF!</f>
        <v>#REF!</v>
      </c>
      <c r="K32" s="63" t="e">
        <f>K7-SUM(K8:K12)-#REF!</f>
        <v>#REF!</v>
      </c>
      <c r="L32" s="63" t="e">
        <f>L7-SUM(L8:L12)-#REF!</f>
        <v>#REF!</v>
      </c>
      <c r="M32" s="63" t="e">
        <f>M7-SUM(M8:M12)-#REF!</f>
        <v>#REF!</v>
      </c>
      <c r="N32" s="63" t="e">
        <f>N7-SUM(N8:N12)-#REF!</f>
        <v>#REF!</v>
      </c>
    </row>
    <row r="33" spans="1:14" ht="13.9" hidden="1" customHeight="1" x14ac:dyDescent="0.2">
      <c r="A33" s="12" t="s">
        <v>36</v>
      </c>
      <c r="B33" s="63" t="e">
        <f>#REF!-SUM(B13:B27)</f>
        <v>#REF!</v>
      </c>
      <c r="C33" s="63" t="e">
        <f>#REF!-SUM(C13:C27)</f>
        <v>#REF!</v>
      </c>
      <c r="D33" s="63" t="e">
        <f>#REF!-SUM(D13:D27)</f>
        <v>#REF!</v>
      </c>
      <c r="E33" s="63" t="e">
        <f>#REF!-SUM(E13:E27)</f>
        <v>#REF!</v>
      </c>
      <c r="F33" s="63" t="e">
        <f>#REF!-SUM(F13:F27)</f>
        <v>#REF!</v>
      </c>
      <c r="G33" s="63" t="e">
        <f>#REF!-SUM(G13:G27)</f>
        <v>#REF!</v>
      </c>
      <c r="H33" s="63" t="e">
        <f>#REF!-SUM(H13:H27)</f>
        <v>#REF!</v>
      </c>
      <c r="I33" s="63" t="e">
        <f>#REF!-SUM(I13:I27)</f>
        <v>#REF!</v>
      </c>
      <c r="J33" s="63" t="e">
        <f>#REF!-SUM(J13:J27)</f>
        <v>#REF!</v>
      </c>
      <c r="K33" s="63" t="e">
        <f>#REF!-SUM(K13:K27)</f>
        <v>#REF!</v>
      </c>
      <c r="L33" s="63" t="e">
        <f>#REF!-SUM(L13:L27)</f>
        <v>#REF!</v>
      </c>
      <c r="M33" s="63" t="e">
        <f>#REF!-SUM(M13:M27)</f>
        <v>#REF!</v>
      </c>
      <c r="N33" s="63" t="e">
        <f>#REF!-SUM(N13:N27)</f>
        <v>#REF!</v>
      </c>
    </row>
    <row r="34" spans="1:14" ht="13.9" hidden="1" customHeight="1" x14ac:dyDescent="0.2">
      <c r="A34" s="12" t="s">
        <v>37</v>
      </c>
      <c r="B34" s="63" t="e">
        <f>#REF!-B28-B29</f>
        <v>#REF!</v>
      </c>
      <c r="C34" s="63" t="e">
        <f>#REF!-C28-C29</f>
        <v>#REF!</v>
      </c>
      <c r="D34" s="63" t="e">
        <f>#REF!-D28-D29</f>
        <v>#REF!</v>
      </c>
      <c r="E34" s="63" t="e">
        <f>#REF!-E28-E29</f>
        <v>#REF!</v>
      </c>
      <c r="F34" s="63" t="e">
        <f>#REF!-F28-F29</f>
        <v>#REF!</v>
      </c>
      <c r="G34" s="63" t="e">
        <f>#REF!-G28-G29</f>
        <v>#REF!</v>
      </c>
      <c r="H34" s="63" t="e">
        <f>#REF!-H28-H29</f>
        <v>#REF!</v>
      </c>
      <c r="I34" s="63" t="e">
        <f>#REF!-I28-I29</f>
        <v>#REF!</v>
      </c>
      <c r="J34" s="63" t="e">
        <f>#REF!-J28-J29</f>
        <v>#REF!</v>
      </c>
      <c r="K34" s="63" t="e">
        <f>#REF!-K28-K29</f>
        <v>#REF!</v>
      </c>
      <c r="L34" s="63" t="e">
        <f>#REF!-L28-L29</f>
        <v>#REF!</v>
      </c>
      <c r="M34" s="63" t="e">
        <f>#REF!-M28-M29</f>
        <v>#REF!</v>
      </c>
      <c r="N34" s="63" t="e">
        <f>#REF!-N28-N29</f>
        <v>#REF!</v>
      </c>
    </row>
    <row r="35" spans="1:14" ht="13.9" hidden="1" customHeight="1" x14ac:dyDescent="0.2">
      <c r="A35" s="12" t="s">
        <v>38</v>
      </c>
      <c r="B35" s="63" t="e">
        <f>B7-歷年!#REF!</f>
        <v>#REF!</v>
      </c>
      <c r="C35" s="63" t="e">
        <f>C7-歷年!#REF!</f>
        <v>#REF!</v>
      </c>
      <c r="D35" s="63" t="e">
        <f>D7-歷年!#REF!</f>
        <v>#REF!</v>
      </c>
      <c r="E35" s="63" t="e">
        <f>E7-歷年!#REF!</f>
        <v>#REF!</v>
      </c>
      <c r="F35" s="63" t="e">
        <f>F7-歷年!#REF!</f>
        <v>#REF!</v>
      </c>
      <c r="G35" s="63" t="e">
        <f>G7-歷年!#REF!</f>
        <v>#REF!</v>
      </c>
      <c r="H35" s="63" t="e">
        <f>H7-歷年!#REF!</f>
        <v>#REF!</v>
      </c>
      <c r="I35" s="63" t="e">
        <f>I7-歷年!#REF!</f>
        <v>#REF!</v>
      </c>
      <c r="J35" s="63" t="e">
        <f>J7-歷年!#REF!</f>
        <v>#REF!</v>
      </c>
      <c r="K35" s="63" t="e">
        <f>K7-歷年!#REF!</f>
        <v>#REF!</v>
      </c>
      <c r="L35" s="63" t="e">
        <f>L7-歷年!#REF!</f>
        <v>#REF!</v>
      </c>
      <c r="M35" s="63" t="e">
        <f>M7-歷年!#REF!</f>
        <v>#REF!</v>
      </c>
      <c r="N35" s="63" t="e">
        <f>N7-歷年!#REF!</f>
        <v>#REF!</v>
      </c>
    </row>
    <row r="36" spans="1:14" x14ac:dyDescent="0.2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</sheetData>
  <mergeCells count="10">
    <mergeCell ref="A30:N30"/>
    <mergeCell ref="A3:A6"/>
    <mergeCell ref="B3:N3"/>
    <mergeCell ref="B4:C4"/>
    <mergeCell ref="D4:G4"/>
    <mergeCell ref="H4:K4"/>
    <mergeCell ref="L4:M5"/>
    <mergeCell ref="N4:N5"/>
    <mergeCell ref="H5:I5"/>
    <mergeCell ref="J5:K5"/>
  </mergeCells>
  <phoneticPr fontId="8" type="noConversion"/>
  <conditionalFormatting sqref="B32:N35">
    <cfRule type="cellIs" dxfId="6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37"/>
  <sheetViews>
    <sheetView zoomScaleNormal="100" workbookViewId="0">
      <pane xSplit="1" ySplit="6" topLeftCell="B7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2" x14ac:dyDescent="0.2"/>
  <cols>
    <col min="1" max="1" width="24.83203125" style="60" customWidth="1"/>
    <col min="2" max="2" width="7.83203125" style="60" customWidth="1"/>
    <col min="3" max="3" width="12" style="60" customWidth="1"/>
    <col min="4" max="4" width="9" style="60" customWidth="1"/>
    <col min="5" max="5" width="7.5" style="60" customWidth="1"/>
    <col min="6" max="6" width="7.83203125" style="60" customWidth="1"/>
    <col min="7" max="7" width="8.1640625" style="60" customWidth="1"/>
    <col min="8" max="8" width="10.1640625" style="60" customWidth="1"/>
    <col min="9" max="9" width="9.5" style="60" customWidth="1"/>
    <col min="10" max="10" width="8.33203125" style="60" customWidth="1"/>
    <col min="11" max="11" width="10.1640625" style="60" customWidth="1"/>
    <col min="12" max="12" width="14.1640625" style="60" customWidth="1"/>
    <col min="13" max="13" width="10.6640625" style="60" customWidth="1"/>
    <col min="14" max="14" width="15.5" style="60" customWidth="1"/>
    <col min="15" max="16384" width="9.33203125" style="60"/>
  </cols>
  <sheetData>
    <row r="1" spans="1:19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36" customFormat="1" ht="12" customHeight="1" x14ac:dyDescent="0.2">
      <c r="A2" s="9" t="s">
        <v>391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3"/>
    </row>
    <row r="3" spans="1:19" s="56" customFormat="1" ht="30.95" customHeight="1" x14ac:dyDescent="0.2">
      <c r="A3" s="155" t="s">
        <v>15</v>
      </c>
      <c r="B3" s="145" t="s">
        <v>385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8"/>
    </row>
    <row r="4" spans="1:19" s="56" customFormat="1" ht="25.5" customHeight="1" x14ac:dyDescent="0.2">
      <c r="A4" s="156"/>
      <c r="B4" s="147" t="s">
        <v>51</v>
      </c>
      <c r="C4" s="147"/>
      <c r="D4" s="145" t="s">
        <v>74</v>
      </c>
      <c r="E4" s="146"/>
      <c r="F4" s="146"/>
      <c r="G4" s="148"/>
      <c r="H4" s="145" t="s">
        <v>386</v>
      </c>
      <c r="I4" s="146"/>
      <c r="J4" s="146"/>
      <c r="K4" s="148"/>
      <c r="L4" s="149" t="s">
        <v>387</v>
      </c>
      <c r="M4" s="150"/>
      <c r="N4" s="158" t="s">
        <v>392</v>
      </c>
    </row>
    <row r="5" spans="1:19" s="56" customFormat="1" ht="18" customHeight="1" x14ac:dyDescent="0.2">
      <c r="A5" s="156"/>
      <c r="B5" s="7" t="s">
        <v>52</v>
      </c>
      <c r="C5" s="7" t="s">
        <v>55</v>
      </c>
      <c r="D5" s="5" t="s">
        <v>3</v>
      </c>
      <c r="E5" s="5" t="s">
        <v>4</v>
      </c>
      <c r="F5" s="5" t="s">
        <v>5</v>
      </c>
      <c r="G5" s="5" t="s">
        <v>6</v>
      </c>
      <c r="H5" s="151" t="s">
        <v>7</v>
      </c>
      <c r="I5" s="152"/>
      <c r="J5" s="151" t="s">
        <v>8</v>
      </c>
      <c r="K5" s="152"/>
      <c r="L5" s="151"/>
      <c r="M5" s="152"/>
      <c r="N5" s="159"/>
    </row>
    <row r="6" spans="1:19" s="38" customFormat="1" ht="36.75" customHeight="1" x14ac:dyDescent="0.2">
      <c r="A6" s="157"/>
      <c r="B6" s="15" t="s">
        <v>53</v>
      </c>
      <c r="C6" s="15" t="s">
        <v>54</v>
      </c>
      <c r="D6" s="14" t="s">
        <v>9</v>
      </c>
      <c r="E6" s="14" t="s">
        <v>33</v>
      </c>
      <c r="F6" s="14" t="s">
        <v>13</v>
      </c>
      <c r="G6" s="14" t="s">
        <v>10</v>
      </c>
      <c r="H6" s="14" t="s">
        <v>11</v>
      </c>
      <c r="I6" s="16" t="s">
        <v>389</v>
      </c>
      <c r="J6" s="14" t="s">
        <v>12</v>
      </c>
      <c r="K6" s="16" t="s">
        <v>390</v>
      </c>
      <c r="L6" s="14" t="s">
        <v>34</v>
      </c>
      <c r="M6" s="16" t="s">
        <v>75</v>
      </c>
      <c r="N6" s="14" t="s">
        <v>101</v>
      </c>
    </row>
    <row r="7" spans="1:19" s="1" customFormat="1" ht="11.1" customHeight="1" x14ac:dyDescent="0.2">
      <c r="A7" s="17" t="s">
        <v>56</v>
      </c>
      <c r="B7" s="4">
        <v>288</v>
      </c>
      <c r="C7" s="4">
        <v>7177</v>
      </c>
      <c r="D7" s="4">
        <v>84</v>
      </c>
      <c r="E7" s="4">
        <v>0</v>
      </c>
      <c r="F7" s="4">
        <v>13</v>
      </c>
      <c r="G7" s="4">
        <v>7</v>
      </c>
      <c r="H7" s="4">
        <v>475</v>
      </c>
      <c r="I7" s="4">
        <v>42</v>
      </c>
      <c r="J7" s="4">
        <v>1274</v>
      </c>
      <c r="K7" s="4">
        <v>108</v>
      </c>
      <c r="L7" s="4">
        <v>4862</v>
      </c>
      <c r="M7" s="4">
        <v>88</v>
      </c>
      <c r="N7" s="4">
        <v>88534.273000000001</v>
      </c>
      <c r="P7" s="18"/>
    </row>
    <row r="8" spans="1:19" s="1" customFormat="1" ht="11.1" customHeight="1" x14ac:dyDescent="0.2">
      <c r="A8" s="3" t="s">
        <v>182</v>
      </c>
      <c r="B8" s="97">
        <v>31</v>
      </c>
      <c r="C8" s="97">
        <v>780</v>
      </c>
      <c r="D8" s="97">
        <v>2</v>
      </c>
      <c r="E8" s="97">
        <v>0</v>
      </c>
      <c r="F8" s="97">
        <v>0</v>
      </c>
      <c r="G8" s="97">
        <v>0</v>
      </c>
      <c r="H8" s="97">
        <v>80</v>
      </c>
      <c r="I8" s="97">
        <v>5</v>
      </c>
      <c r="J8" s="97">
        <v>208</v>
      </c>
      <c r="K8" s="97">
        <v>19</v>
      </c>
      <c r="L8" s="97">
        <v>17</v>
      </c>
      <c r="M8" s="97">
        <v>0</v>
      </c>
      <c r="N8" s="97">
        <v>4760</v>
      </c>
      <c r="P8" s="18"/>
    </row>
    <row r="9" spans="1:19" ht="11.1" customHeight="1" x14ac:dyDescent="0.2">
      <c r="A9" s="96" t="s">
        <v>183</v>
      </c>
      <c r="B9" s="97">
        <v>3</v>
      </c>
      <c r="C9" s="97">
        <v>6</v>
      </c>
      <c r="D9" s="97">
        <v>14</v>
      </c>
      <c r="E9" s="97">
        <v>0</v>
      </c>
      <c r="F9" s="97">
        <v>6</v>
      </c>
      <c r="G9" s="97">
        <v>0</v>
      </c>
      <c r="H9" s="97">
        <v>59</v>
      </c>
      <c r="I9" s="97">
        <v>0</v>
      </c>
      <c r="J9" s="97">
        <v>153</v>
      </c>
      <c r="K9" s="97">
        <v>0</v>
      </c>
      <c r="L9" s="97">
        <v>3</v>
      </c>
      <c r="M9" s="97">
        <v>0</v>
      </c>
      <c r="N9" s="97">
        <v>6511.7</v>
      </c>
      <c r="P9" s="18"/>
    </row>
    <row r="10" spans="1:19" ht="11.1" customHeight="1" x14ac:dyDescent="0.2">
      <c r="A10" s="96" t="s">
        <v>185</v>
      </c>
      <c r="B10" s="97">
        <v>22</v>
      </c>
      <c r="C10" s="97">
        <v>264</v>
      </c>
      <c r="D10" s="97">
        <v>10</v>
      </c>
      <c r="E10" s="97">
        <v>0</v>
      </c>
      <c r="F10" s="97">
        <v>0</v>
      </c>
      <c r="G10" s="97">
        <v>0</v>
      </c>
      <c r="H10" s="97">
        <v>49</v>
      </c>
      <c r="I10" s="97">
        <v>2</v>
      </c>
      <c r="J10" s="97">
        <v>145</v>
      </c>
      <c r="K10" s="97">
        <v>9</v>
      </c>
      <c r="L10" s="97">
        <v>398</v>
      </c>
      <c r="M10" s="97">
        <v>9</v>
      </c>
      <c r="N10" s="97">
        <v>11321.481</v>
      </c>
      <c r="P10" s="18"/>
    </row>
    <row r="11" spans="1:19" ht="11.1" customHeight="1" x14ac:dyDescent="0.2">
      <c r="A11" s="96" t="s">
        <v>186</v>
      </c>
      <c r="B11" s="97">
        <v>23</v>
      </c>
      <c r="C11" s="97">
        <v>257</v>
      </c>
      <c r="D11" s="97">
        <v>8</v>
      </c>
      <c r="E11" s="97">
        <v>0</v>
      </c>
      <c r="F11" s="97">
        <v>0</v>
      </c>
      <c r="G11" s="97">
        <v>0</v>
      </c>
      <c r="H11" s="97">
        <v>20</v>
      </c>
      <c r="I11" s="97">
        <v>0</v>
      </c>
      <c r="J11" s="97">
        <v>54</v>
      </c>
      <c r="K11" s="97">
        <v>0</v>
      </c>
      <c r="L11" s="97">
        <v>1066</v>
      </c>
      <c r="M11" s="97">
        <v>0</v>
      </c>
      <c r="N11" s="97">
        <v>7960.8209999999999</v>
      </c>
      <c r="P11" s="18"/>
    </row>
    <row r="12" spans="1:19" ht="11.1" customHeight="1" x14ac:dyDescent="0.2">
      <c r="A12" s="96" t="s">
        <v>187</v>
      </c>
      <c r="B12" s="97">
        <v>65</v>
      </c>
      <c r="C12" s="97">
        <v>2200</v>
      </c>
      <c r="D12" s="97">
        <v>16</v>
      </c>
      <c r="E12" s="97">
        <v>0</v>
      </c>
      <c r="F12" s="97">
        <v>0</v>
      </c>
      <c r="G12" s="97">
        <v>0</v>
      </c>
      <c r="H12" s="97">
        <v>27</v>
      </c>
      <c r="I12" s="97">
        <v>1</v>
      </c>
      <c r="J12" s="97">
        <v>76</v>
      </c>
      <c r="K12" s="97">
        <v>3</v>
      </c>
      <c r="L12" s="97">
        <v>204</v>
      </c>
      <c r="M12" s="97">
        <v>0</v>
      </c>
      <c r="N12" s="97">
        <v>13895</v>
      </c>
      <c r="P12" s="18"/>
    </row>
    <row r="13" spans="1:19" ht="11.1" customHeight="1" x14ac:dyDescent="0.2">
      <c r="A13" s="96" t="s">
        <v>57</v>
      </c>
      <c r="B13" s="97">
        <v>13</v>
      </c>
      <c r="C13" s="97">
        <v>295</v>
      </c>
      <c r="D13" s="97">
        <v>0</v>
      </c>
      <c r="E13" s="97">
        <v>0</v>
      </c>
      <c r="F13" s="97">
        <v>0</v>
      </c>
      <c r="G13" s="97">
        <v>0</v>
      </c>
      <c r="H13" s="97">
        <v>2</v>
      </c>
      <c r="I13" s="97">
        <v>0</v>
      </c>
      <c r="J13" s="97">
        <v>9</v>
      </c>
      <c r="K13" s="97">
        <v>0</v>
      </c>
      <c r="L13" s="97">
        <v>15</v>
      </c>
      <c r="M13" s="97">
        <v>1</v>
      </c>
      <c r="N13" s="97">
        <v>500</v>
      </c>
      <c r="P13" s="18"/>
    </row>
    <row r="14" spans="1:19" ht="11.1" customHeight="1" x14ac:dyDescent="0.2">
      <c r="A14" s="96" t="s">
        <v>58</v>
      </c>
      <c r="B14" s="97">
        <v>13</v>
      </c>
      <c r="C14" s="97">
        <v>317</v>
      </c>
      <c r="D14" s="97">
        <v>2</v>
      </c>
      <c r="E14" s="97">
        <v>0</v>
      </c>
      <c r="F14" s="97">
        <v>0</v>
      </c>
      <c r="G14" s="97">
        <v>0</v>
      </c>
      <c r="H14" s="97">
        <v>47</v>
      </c>
      <c r="I14" s="97">
        <v>4</v>
      </c>
      <c r="J14" s="97">
        <v>122</v>
      </c>
      <c r="K14" s="97">
        <v>8</v>
      </c>
      <c r="L14" s="97">
        <v>210</v>
      </c>
      <c r="M14" s="97">
        <v>0</v>
      </c>
      <c r="N14" s="97">
        <v>4585</v>
      </c>
      <c r="P14" s="18"/>
    </row>
    <row r="15" spans="1:19" ht="11.1" customHeight="1" x14ac:dyDescent="0.2">
      <c r="A15" s="96" t="s">
        <v>59</v>
      </c>
      <c r="B15" s="97">
        <v>41</v>
      </c>
      <c r="C15" s="97">
        <v>1414</v>
      </c>
      <c r="D15" s="97">
        <v>1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72</v>
      </c>
      <c r="M15" s="97">
        <v>30</v>
      </c>
      <c r="N15" s="97">
        <v>1245</v>
      </c>
      <c r="P15" s="18"/>
    </row>
    <row r="16" spans="1:19" ht="11.1" customHeight="1" x14ac:dyDescent="0.2">
      <c r="A16" s="96" t="s">
        <v>60</v>
      </c>
      <c r="B16" s="97">
        <v>11</v>
      </c>
      <c r="C16" s="97">
        <v>262</v>
      </c>
      <c r="D16" s="97">
        <v>2</v>
      </c>
      <c r="E16" s="97">
        <v>0</v>
      </c>
      <c r="F16" s="97">
        <v>0</v>
      </c>
      <c r="G16" s="97">
        <v>0</v>
      </c>
      <c r="H16" s="97">
        <v>46</v>
      </c>
      <c r="I16" s="97">
        <v>21</v>
      </c>
      <c r="J16" s="97">
        <v>97</v>
      </c>
      <c r="K16" s="97">
        <v>47</v>
      </c>
      <c r="L16" s="97">
        <v>67</v>
      </c>
      <c r="M16" s="97">
        <v>0</v>
      </c>
      <c r="N16" s="97">
        <v>3510</v>
      </c>
      <c r="P16" s="18"/>
    </row>
    <row r="17" spans="1:16" ht="11.1" customHeight="1" x14ac:dyDescent="0.2">
      <c r="A17" s="96" t="s">
        <v>61</v>
      </c>
      <c r="B17" s="97">
        <v>4</v>
      </c>
      <c r="C17" s="97">
        <v>32</v>
      </c>
      <c r="D17" s="97">
        <v>3</v>
      </c>
      <c r="E17" s="97">
        <v>0</v>
      </c>
      <c r="F17" s="97">
        <v>0</v>
      </c>
      <c r="G17" s="97">
        <v>0</v>
      </c>
      <c r="H17" s="97">
        <v>40</v>
      </c>
      <c r="I17" s="97">
        <v>0</v>
      </c>
      <c r="J17" s="97">
        <v>132</v>
      </c>
      <c r="K17" s="97">
        <v>0</v>
      </c>
      <c r="L17" s="97">
        <v>66</v>
      </c>
      <c r="M17" s="97">
        <v>0</v>
      </c>
      <c r="N17" s="97">
        <v>7055</v>
      </c>
      <c r="P17" s="18"/>
    </row>
    <row r="18" spans="1:16" ht="11.1" customHeight="1" x14ac:dyDescent="0.2">
      <c r="A18" s="96" t="s">
        <v>62</v>
      </c>
      <c r="B18" s="97">
        <v>10</v>
      </c>
      <c r="C18" s="97">
        <v>186</v>
      </c>
      <c r="D18" s="97">
        <v>7</v>
      </c>
      <c r="E18" s="97">
        <v>0</v>
      </c>
      <c r="F18" s="97">
        <v>3</v>
      </c>
      <c r="G18" s="97">
        <v>0</v>
      </c>
      <c r="H18" s="97">
        <v>23</v>
      </c>
      <c r="I18" s="97">
        <v>1</v>
      </c>
      <c r="J18" s="97">
        <v>59</v>
      </c>
      <c r="K18" s="97">
        <v>4</v>
      </c>
      <c r="L18" s="97">
        <v>24</v>
      </c>
      <c r="M18" s="97">
        <v>0</v>
      </c>
      <c r="N18" s="97">
        <v>3180</v>
      </c>
      <c r="P18" s="18"/>
    </row>
    <row r="19" spans="1:16" ht="11.1" customHeight="1" x14ac:dyDescent="0.2">
      <c r="A19" s="96" t="s">
        <v>63</v>
      </c>
      <c r="B19" s="97">
        <v>17</v>
      </c>
      <c r="C19" s="97">
        <v>234</v>
      </c>
      <c r="D19" s="97">
        <v>6</v>
      </c>
      <c r="E19" s="97">
        <v>0</v>
      </c>
      <c r="F19" s="97">
        <v>0</v>
      </c>
      <c r="G19" s="97">
        <v>0</v>
      </c>
      <c r="H19" s="97">
        <v>5</v>
      </c>
      <c r="I19" s="97">
        <v>0</v>
      </c>
      <c r="J19" s="97">
        <v>13</v>
      </c>
      <c r="K19" s="97">
        <v>0</v>
      </c>
      <c r="L19" s="97">
        <v>817</v>
      </c>
      <c r="M19" s="97">
        <v>0</v>
      </c>
      <c r="N19" s="97">
        <v>5545</v>
      </c>
      <c r="P19" s="18"/>
    </row>
    <row r="20" spans="1:16" ht="11.1" customHeight="1" x14ac:dyDescent="0.2">
      <c r="A20" s="96" t="s">
        <v>64</v>
      </c>
      <c r="B20" s="97">
        <v>14</v>
      </c>
      <c r="C20" s="97">
        <v>284</v>
      </c>
      <c r="D20" s="97">
        <v>4</v>
      </c>
      <c r="E20" s="97">
        <v>0</v>
      </c>
      <c r="F20" s="97">
        <v>0</v>
      </c>
      <c r="G20" s="97">
        <v>0</v>
      </c>
      <c r="H20" s="97">
        <v>25</v>
      </c>
      <c r="I20" s="97">
        <v>0</v>
      </c>
      <c r="J20" s="97">
        <v>65</v>
      </c>
      <c r="K20" s="97">
        <v>0</v>
      </c>
      <c r="L20" s="97">
        <v>1531</v>
      </c>
      <c r="M20" s="97">
        <v>0</v>
      </c>
      <c r="N20" s="97">
        <v>9755</v>
      </c>
      <c r="P20" s="18"/>
    </row>
    <row r="21" spans="1:16" ht="11.1" customHeight="1" x14ac:dyDescent="0.2">
      <c r="A21" s="96" t="s">
        <v>65</v>
      </c>
      <c r="B21" s="97">
        <v>12</v>
      </c>
      <c r="C21" s="97">
        <v>427</v>
      </c>
      <c r="D21" s="97">
        <v>2</v>
      </c>
      <c r="E21" s="97">
        <v>0</v>
      </c>
      <c r="F21" s="97">
        <v>0</v>
      </c>
      <c r="G21" s="97">
        <v>0</v>
      </c>
      <c r="H21" s="97">
        <v>23</v>
      </c>
      <c r="I21" s="97">
        <v>2</v>
      </c>
      <c r="J21" s="97">
        <v>47</v>
      </c>
      <c r="K21" s="97">
        <v>3</v>
      </c>
      <c r="L21" s="97">
        <v>2</v>
      </c>
      <c r="M21" s="97">
        <v>0</v>
      </c>
      <c r="N21" s="97">
        <v>1350</v>
      </c>
      <c r="P21" s="18"/>
    </row>
    <row r="22" spans="1:16" ht="11.1" customHeight="1" x14ac:dyDescent="0.2">
      <c r="A22" s="96" t="s">
        <v>66</v>
      </c>
      <c r="B22" s="97">
        <v>2</v>
      </c>
      <c r="C22" s="97">
        <v>165</v>
      </c>
      <c r="D22" s="97">
        <v>3</v>
      </c>
      <c r="E22" s="97">
        <v>0</v>
      </c>
      <c r="F22" s="97">
        <v>0</v>
      </c>
      <c r="G22" s="97">
        <v>0</v>
      </c>
      <c r="H22" s="97">
        <v>5</v>
      </c>
      <c r="I22" s="97">
        <v>3</v>
      </c>
      <c r="J22" s="97">
        <v>12</v>
      </c>
      <c r="K22" s="97">
        <v>5</v>
      </c>
      <c r="L22" s="97">
        <v>67</v>
      </c>
      <c r="M22" s="97">
        <v>48</v>
      </c>
      <c r="N22" s="97">
        <v>1460</v>
      </c>
      <c r="P22" s="18"/>
    </row>
    <row r="23" spans="1:16" ht="11.1" customHeight="1" x14ac:dyDescent="0.2">
      <c r="A23" s="96" t="s">
        <v>67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6</v>
      </c>
      <c r="I23" s="97">
        <v>2</v>
      </c>
      <c r="J23" s="97">
        <v>11</v>
      </c>
      <c r="K23" s="97">
        <v>3</v>
      </c>
      <c r="L23" s="97">
        <v>0</v>
      </c>
      <c r="M23" s="97">
        <v>0</v>
      </c>
      <c r="N23" s="97">
        <v>220</v>
      </c>
      <c r="P23" s="18"/>
    </row>
    <row r="24" spans="1:16" ht="11.1" customHeight="1" x14ac:dyDescent="0.2">
      <c r="A24" s="96" t="s">
        <v>68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1</v>
      </c>
      <c r="I24" s="97">
        <v>0</v>
      </c>
      <c r="J24" s="97">
        <v>2</v>
      </c>
      <c r="K24" s="97">
        <v>0</v>
      </c>
      <c r="L24" s="97">
        <v>2</v>
      </c>
      <c r="M24" s="97">
        <v>0</v>
      </c>
      <c r="N24" s="97">
        <v>160</v>
      </c>
      <c r="P24" s="18"/>
    </row>
    <row r="25" spans="1:16" ht="11.1" customHeight="1" x14ac:dyDescent="0.2">
      <c r="A25" s="96" t="s">
        <v>69</v>
      </c>
      <c r="B25" s="97">
        <v>3</v>
      </c>
      <c r="C25" s="97">
        <v>20</v>
      </c>
      <c r="D25" s="97">
        <v>0</v>
      </c>
      <c r="E25" s="97">
        <v>0</v>
      </c>
      <c r="F25" s="97">
        <v>0</v>
      </c>
      <c r="G25" s="97">
        <v>0</v>
      </c>
      <c r="H25" s="97">
        <v>7</v>
      </c>
      <c r="I25" s="97">
        <v>0</v>
      </c>
      <c r="J25" s="97">
        <v>21</v>
      </c>
      <c r="K25" s="97">
        <v>0</v>
      </c>
      <c r="L25" s="97">
        <v>234</v>
      </c>
      <c r="M25" s="97">
        <v>0</v>
      </c>
      <c r="N25" s="97">
        <v>2894.2710000000002</v>
      </c>
      <c r="P25" s="18"/>
    </row>
    <row r="26" spans="1:16" ht="11.1" customHeight="1" x14ac:dyDescent="0.2">
      <c r="A26" s="96" t="s">
        <v>70</v>
      </c>
      <c r="B26" s="97">
        <v>0</v>
      </c>
      <c r="C26" s="97">
        <v>0</v>
      </c>
      <c r="D26" s="97">
        <v>2</v>
      </c>
      <c r="E26" s="97">
        <v>0</v>
      </c>
      <c r="F26" s="97">
        <v>0</v>
      </c>
      <c r="G26" s="97">
        <v>0</v>
      </c>
      <c r="H26" s="97">
        <v>5</v>
      </c>
      <c r="I26" s="97">
        <v>0</v>
      </c>
      <c r="J26" s="97">
        <v>17</v>
      </c>
      <c r="K26" s="97">
        <v>0</v>
      </c>
      <c r="L26" s="97">
        <v>0</v>
      </c>
      <c r="M26" s="97">
        <v>0</v>
      </c>
      <c r="N26" s="97">
        <v>1300</v>
      </c>
      <c r="P26" s="18"/>
    </row>
    <row r="27" spans="1:16" ht="11.1" customHeight="1" x14ac:dyDescent="0.2">
      <c r="A27" s="96" t="s">
        <v>71</v>
      </c>
      <c r="B27" s="97">
        <v>1</v>
      </c>
      <c r="C27" s="97">
        <v>0</v>
      </c>
      <c r="D27" s="97">
        <v>2</v>
      </c>
      <c r="E27" s="97">
        <v>0</v>
      </c>
      <c r="F27" s="97">
        <v>0</v>
      </c>
      <c r="G27" s="97">
        <v>0</v>
      </c>
      <c r="H27" s="97">
        <v>4</v>
      </c>
      <c r="I27" s="97">
        <v>0</v>
      </c>
      <c r="J27" s="97">
        <v>24</v>
      </c>
      <c r="K27" s="97">
        <v>0</v>
      </c>
      <c r="L27" s="97">
        <v>41</v>
      </c>
      <c r="M27" s="97">
        <v>0</v>
      </c>
      <c r="N27" s="97">
        <v>905</v>
      </c>
      <c r="P27" s="18"/>
    </row>
    <row r="28" spans="1:16" s="1" customFormat="1" ht="11.1" customHeight="1" x14ac:dyDescent="0.2">
      <c r="A28" s="3" t="s">
        <v>72</v>
      </c>
      <c r="B28" s="97">
        <v>3</v>
      </c>
      <c r="C28" s="97">
        <v>34</v>
      </c>
      <c r="D28" s="97">
        <v>0</v>
      </c>
      <c r="E28" s="97">
        <v>0</v>
      </c>
      <c r="F28" s="97">
        <v>4</v>
      </c>
      <c r="G28" s="97">
        <v>7</v>
      </c>
      <c r="H28" s="97">
        <v>0</v>
      </c>
      <c r="I28" s="97">
        <v>0</v>
      </c>
      <c r="J28" s="97">
        <v>0</v>
      </c>
      <c r="K28" s="97">
        <v>0</v>
      </c>
      <c r="L28" s="97">
        <v>15</v>
      </c>
      <c r="M28" s="97">
        <v>0</v>
      </c>
      <c r="N28" s="97">
        <v>257</v>
      </c>
      <c r="P28" s="18"/>
    </row>
    <row r="29" spans="1:16" s="1" customFormat="1" ht="11.1" customHeight="1" x14ac:dyDescent="0.2">
      <c r="A29" s="3" t="s">
        <v>73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1</v>
      </c>
      <c r="I29" s="97">
        <v>1</v>
      </c>
      <c r="J29" s="97">
        <v>7</v>
      </c>
      <c r="K29" s="97">
        <v>7</v>
      </c>
      <c r="L29" s="97">
        <v>11</v>
      </c>
      <c r="M29" s="97">
        <v>0</v>
      </c>
      <c r="N29" s="97">
        <v>164</v>
      </c>
      <c r="P29" s="18"/>
    </row>
    <row r="30" spans="1:16" ht="11.1" customHeight="1" x14ac:dyDescent="0.2">
      <c r="A30" s="141" t="s">
        <v>355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6" x14ac:dyDescent="0.2">
      <c r="A31" s="99" t="s">
        <v>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6" ht="12.75" hidden="1" customHeight="1" x14ac:dyDescent="0.2">
      <c r="A32" s="12" t="s">
        <v>35</v>
      </c>
      <c r="B32" s="63" t="e">
        <f>B7-SUM(B8:B12)-#REF!</f>
        <v>#REF!</v>
      </c>
      <c r="C32" s="63" t="e">
        <f>C7-SUM(C8:C12)-#REF!</f>
        <v>#REF!</v>
      </c>
      <c r="D32" s="63" t="e">
        <f>D7-SUM(D8:D12)-#REF!</f>
        <v>#REF!</v>
      </c>
      <c r="E32" s="63" t="e">
        <f>E7-SUM(E8:E12)-#REF!</f>
        <v>#REF!</v>
      </c>
      <c r="F32" s="63" t="e">
        <f>F7-SUM(F8:F12)-#REF!</f>
        <v>#REF!</v>
      </c>
      <c r="G32" s="63" t="e">
        <f>G7-SUM(G8:G12)-#REF!</f>
        <v>#REF!</v>
      </c>
      <c r="H32" s="63" t="e">
        <f>H7-SUM(H8:H12)-#REF!</f>
        <v>#REF!</v>
      </c>
      <c r="I32" s="63" t="e">
        <f>I7-SUM(I8:I12)-#REF!</f>
        <v>#REF!</v>
      </c>
      <c r="J32" s="63" t="e">
        <f>J7-SUM(J8:J12)-#REF!</f>
        <v>#REF!</v>
      </c>
      <c r="K32" s="63" t="e">
        <f>K7-SUM(K8:K12)-#REF!</f>
        <v>#REF!</v>
      </c>
      <c r="L32" s="63" t="e">
        <f>L7-SUM(L8:L12)-#REF!</f>
        <v>#REF!</v>
      </c>
      <c r="M32" s="63" t="e">
        <f>M7-SUM(M8:M12)-#REF!</f>
        <v>#REF!</v>
      </c>
      <c r="N32" s="63" t="e">
        <f>N7-SUM(N8:N12)-#REF!</f>
        <v>#REF!</v>
      </c>
    </row>
    <row r="33" spans="1:14" ht="12" hidden="1" customHeight="1" x14ac:dyDescent="0.2">
      <c r="A33" s="12" t="s">
        <v>36</v>
      </c>
      <c r="B33" s="63" t="e">
        <f>#REF!-SUM(B13:B27)</f>
        <v>#REF!</v>
      </c>
      <c r="C33" s="63" t="e">
        <f>#REF!-SUM(C13:C27)</f>
        <v>#REF!</v>
      </c>
      <c r="D33" s="63" t="e">
        <f>#REF!-SUM(D13:D27)</f>
        <v>#REF!</v>
      </c>
      <c r="E33" s="63" t="e">
        <f>#REF!-SUM(E13:E27)</f>
        <v>#REF!</v>
      </c>
      <c r="F33" s="63" t="e">
        <f>#REF!-SUM(F13:F27)</f>
        <v>#REF!</v>
      </c>
      <c r="G33" s="63" t="e">
        <f>#REF!-SUM(G13:G27)</f>
        <v>#REF!</v>
      </c>
      <c r="H33" s="63" t="e">
        <f>#REF!-SUM(H13:H27)</f>
        <v>#REF!</v>
      </c>
      <c r="I33" s="63" t="e">
        <f>#REF!-SUM(I13:I27)</f>
        <v>#REF!</v>
      </c>
      <c r="J33" s="63" t="e">
        <f>#REF!-SUM(J13:J27)</f>
        <v>#REF!</v>
      </c>
      <c r="K33" s="63" t="e">
        <f>#REF!-SUM(K13:K27)</f>
        <v>#REF!</v>
      </c>
      <c r="L33" s="63" t="e">
        <f>#REF!-SUM(L13:L27)</f>
        <v>#REF!</v>
      </c>
      <c r="M33" s="63" t="e">
        <f>#REF!-SUM(M13:M27)</f>
        <v>#REF!</v>
      </c>
      <c r="N33" s="63" t="e">
        <f>#REF!-SUM(N13:N27)</f>
        <v>#REF!</v>
      </c>
    </row>
    <row r="34" spans="1:14" ht="12" hidden="1" customHeight="1" x14ac:dyDescent="0.2">
      <c r="A34" s="12" t="s">
        <v>37</v>
      </c>
      <c r="B34" s="63" t="e">
        <f>#REF!-B28-B29</f>
        <v>#REF!</v>
      </c>
      <c r="C34" s="63" t="e">
        <f>#REF!-C28-C29</f>
        <v>#REF!</v>
      </c>
      <c r="D34" s="63" t="e">
        <f>#REF!-D28-D29</f>
        <v>#REF!</v>
      </c>
      <c r="E34" s="63" t="e">
        <f>#REF!-E28-E29</f>
        <v>#REF!</v>
      </c>
      <c r="F34" s="63" t="e">
        <f>#REF!-F28-F29</f>
        <v>#REF!</v>
      </c>
      <c r="G34" s="63" t="e">
        <f>#REF!-G28-G29</f>
        <v>#REF!</v>
      </c>
      <c r="H34" s="63" t="e">
        <f>#REF!-H28-H29</f>
        <v>#REF!</v>
      </c>
      <c r="I34" s="63" t="e">
        <f>#REF!-I28-I29</f>
        <v>#REF!</v>
      </c>
      <c r="J34" s="63" t="e">
        <f>#REF!-J28-J29</f>
        <v>#REF!</v>
      </c>
      <c r="K34" s="63" t="e">
        <f>#REF!-K28-K29</f>
        <v>#REF!</v>
      </c>
      <c r="L34" s="63" t="e">
        <f>#REF!-L28-L29</f>
        <v>#REF!</v>
      </c>
      <c r="M34" s="63" t="e">
        <f>#REF!-M28-M29</f>
        <v>#REF!</v>
      </c>
      <c r="N34" s="63" t="e">
        <f>#REF!-N28-N29</f>
        <v>#REF!</v>
      </c>
    </row>
    <row r="35" spans="1:14" ht="12" hidden="1" customHeight="1" x14ac:dyDescent="0.2">
      <c r="A35" s="12" t="s">
        <v>38</v>
      </c>
      <c r="B35" s="63" t="e">
        <f>B7-歷年!#REF!</f>
        <v>#REF!</v>
      </c>
      <c r="C35" s="63" t="e">
        <f>C7-歷年!#REF!</f>
        <v>#REF!</v>
      </c>
      <c r="D35" s="63" t="e">
        <f>D7-歷年!#REF!</f>
        <v>#REF!</v>
      </c>
      <c r="E35" s="63" t="e">
        <f>E7-歷年!#REF!</f>
        <v>#REF!</v>
      </c>
      <c r="F35" s="63" t="e">
        <f>F7-歷年!#REF!</f>
        <v>#REF!</v>
      </c>
      <c r="G35" s="63" t="e">
        <f>G7-歷年!#REF!</f>
        <v>#REF!</v>
      </c>
      <c r="H35" s="63" t="e">
        <f>H7-歷年!#REF!</f>
        <v>#REF!</v>
      </c>
      <c r="I35" s="63" t="e">
        <f>I7-歷年!#REF!</f>
        <v>#REF!</v>
      </c>
      <c r="J35" s="63" t="e">
        <f>J7-歷年!#REF!</f>
        <v>#REF!</v>
      </c>
      <c r="K35" s="63" t="e">
        <f>K7-歷年!#REF!</f>
        <v>#REF!</v>
      </c>
      <c r="L35" s="63" t="e">
        <f>L7-歷年!#REF!</f>
        <v>#REF!</v>
      </c>
      <c r="M35" s="63" t="e">
        <f>M7-歷年!#REF!</f>
        <v>#REF!</v>
      </c>
      <c r="N35" s="63" t="e">
        <f>N7-歷年!#REF!</f>
        <v>#REF!</v>
      </c>
    </row>
    <row r="36" spans="1:14" x14ac:dyDescent="0.2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x14ac:dyDescent="0.2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</sheetData>
  <mergeCells count="10">
    <mergeCell ref="A30:N30"/>
    <mergeCell ref="A3:A6"/>
    <mergeCell ref="B3:N3"/>
    <mergeCell ref="B4:C4"/>
    <mergeCell ref="D4:G4"/>
    <mergeCell ref="H4:K4"/>
    <mergeCell ref="L4:M5"/>
    <mergeCell ref="N4:N5"/>
    <mergeCell ref="H5:I5"/>
    <mergeCell ref="J5:K5"/>
  </mergeCells>
  <phoneticPr fontId="8" type="noConversion"/>
  <conditionalFormatting sqref="B32:N35">
    <cfRule type="cellIs" dxfId="5" priority="1" stopIfTrue="1" operator="notEqual">
      <formula>0</formula>
    </cfRule>
  </conditionalFormatting>
  <printOptions horizontalCentered="1" verticalCentered="1"/>
  <pageMargins left="0.39370078740157483" right="0.39370078740157483" top="0.19685039370078741" bottom="0.19685039370078741" header="0.27559055118110237" footer="0.23622047244094491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37"/>
  <sheetViews>
    <sheetView zoomScaleNormal="100" workbookViewId="0">
      <pane xSplit="1" ySplit="6" topLeftCell="B7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2" x14ac:dyDescent="0.2"/>
  <cols>
    <col min="1" max="1" width="24.83203125" style="60" customWidth="1"/>
    <col min="2" max="2" width="7.83203125" style="60" customWidth="1"/>
    <col min="3" max="3" width="12" style="60" customWidth="1"/>
    <col min="4" max="4" width="9" style="60" customWidth="1"/>
    <col min="5" max="5" width="7.5" style="60" customWidth="1"/>
    <col min="6" max="6" width="7.83203125" style="60" customWidth="1"/>
    <col min="7" max="7" width="8.1640625" style="60" customWidth="1"/>
    <col min="8" max="8" width="10.1640625" style="60" customWidth="1"/>
    <col min="9" max="9" width="9.5" style="60" customWidth="1"/>
    <col min="10" max="10" width="8.33203125" style="60" customWidth="1"/>
    <col min="11" max="11" width="10.1640625" style="60" customWidth="1"/>
    <col min="12" max="12" width="14.1640625" style="60" customWidth="1"/>
    <col min="13" max="13" width="10.6640625" style="60" customWidth="1"/>
    <col min="14" max="14" width="15.5" style="60" customWidth="1"/>
    <col min="15" max="16384" width="9.33203125" style="60"/>
  </cols>
  <sheetData>
    <row r="1" spans="1:19" s="36" customFormat="1" ht="23.45" customHeight="1" x14ac:dyDescent="0.2">
      <c r="A1" s="45" t="s">
        <v>292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36" customFormat="1" ht="12" customHeight="1" x14ac:dyDescent="0.2">
      <c r="A2" s="9" t="s">
        <v>384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3"/>
    </row>
    <row r="3" spans="1:19" s="56" customFormat="1" ht="30.95" customHeight="1" x14ac:dyDescent="0.2">
      <c r="A3" s="155" t="s">
        <v>76</v>
      </c>
      <c r="B3" s="145" t="s">
        <v>385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8"/>
    </row>
    <row r="4" spans="1:19" s="56" customFormat="1" ht="25.5" customHeight="1" x14ac:dyDescent="0.2">
      <c r="A4" s="156"/>
      <c r="B4" s="147" t="s">
        <v>77</v>
      </c>
      <c r="C4" s="147"/>
      <c r="D4" s="145" t="s">
        <v>78</v>
      </c>
      <c r="E4" s="146"/>
      <c r="F4" s="146"/>
      <c r="G4" s="148"/>
      <c r="H4" s="145" t="s">
        <v>386</v>
      </c>
      <c r="I4" s="146"/>
      <c r="J4" s="146"/>
      <c r="K4" s="148"/>
      <c r="L4" s="149" t="s">
        <v>387</v>
      </c>
      <c r="M4" s="150"/>
      <c r="N4" s="158" t="s">
        <v>388</v>
      </c>
    </row>
    <row r="5" spans="1:19" s="56" customFormat="1" ht="18" customHeight="1" x14ac:dyDescent="0.2">
      <c r="A5" s="156"/>
      <c r="B5" s="7" t="s">
        <v>79</v>
      </c>
      <c r="C5" s="7" t="s">
        <v>80</v>
      </c>
      <c r="D5" s="5" t="s">
        <v>81</v>
      </c>
      <c r="E5" s="5" t="s">
        <v>82</v>
      </c>
      <c r="F5" s="5" t="s">
        <v>83</v>
      </c>
      <c r="G5" s="5" t="s">
        <v>84</v>
      </c>
      <c r="H5" s="151" t="s">
        <v>85</v>
      </c>
      <c r="I5" s="152"/>
      <c r="J5" s="151" t="s">
        <v>86</v>
      </c>
      <c r="K5" s="152"/>
      <c r="L5" s="151"/>
      <c r="M5" s="152"/>
      <c r="N5" s="159"/>
    </row>
    <row r="6" spans="1:19" s="38" customFormat="1" ht="36.75" customHeight="1" x14ac:dyDescent="0.2">
      <c r="A6" s="157"/>
      <c r="B6" s="15" t="s">
        <v>87</v>
      </c>
      <c r="C6" s="15" t="s">
        <v>88</v>
      </c>
      <c r="D6" s="14" t="s">
        <v>89</v>
      </c>
      <c r="E6" s="14" t="s">
        <v>90</v>
      </c>
      <c r="F6" s="14" t="s">
        <v>91</v>
      </c>
      <c r="G6" s="14" t="s">
        <v>92</v>
      </c>
      <c r="H6" s="14" t="s">
        <v>93</v>
      </c>
      <c r="I6" s="16" t="s">
        <v>389</v>
      </c>
      <c r="J6" s="14" t="s">
        <v>94</v>
      </c>
      <c r="K6" s="16" t="s">
        <v>75</v>
      </c>
      <c r="L6" s="14" t="s">
        <v>95</v>
      </c>
      <c r="M6" s="16" t="s">
        <v>390</v>
      </c>
      <c r="N6" s="14" t="s">
        <v>101</v>
      </c>
    </row>
    <row r="7" spans="1:19" s="1" customFormat="1" ht="11.1" customHeight="1" x14ac:dyDescent="0.2">
      <c r="A7" s="17" t="s">
        <v>56</v>
      </c>
      <c r="B7" s="4">
        <v>112</v>
      </c>
      <c r="C7" s="4">
        <v>4594</v>
      </c>
      <c r="D7" s="4">
        <v>115</v>
      </c>
      <c r="E7" s="4">
        <v>0</v>
      </c>
      <c r="F7" s="4">
        <v>2</v>
      </c>
      <c r="G7" s="4">
        <v>36</v>
      </c>
      <c r="H7" s="4">
        <v>533</v>
      </c>
      <c r="I7" s="4">
        <v>106</v>
      </c>
      <c r="J7" s="4">
        <v>1533</v>
      </c>
      <c r="K7" s="4">
        <v>338</v>
      </c>
      <c r="L7" s="4">
        <v>8308</v>
      </c>
      <c r="M7" s="4">
        <v>261</v>
      </c>
      <c r="N7" s="4">
        <v>173625.67600000001</v>
      </c>
      <c r="P7" s="18"/>
    </row>
    <row r="8" spans="1:19" s="1" customFormat="1" ht="11.1" customHeight="1" x14ac:dyDescent="0.2">
      <c r="A8" s="3" t="s">
        <v>182</v>
      </c>
      <c r="B8" s="97">
        <v>0</v>
      </c>
      <c r="C8" s="97">
        <v>0</v>
      </c>
      <c r="D8" s="97">
        <v>18</v>
      </c>
      <c r="E8" s="97">
        <v>0</v>
      </c>
      <c r="F8" s="97">
        <v>0</v>
      </c>
      <c r="G8" s="97">
        <v>0</v>
      </c>
      <c r="H8" s="97">
        <v>69</v>
      </c>
      <c r="I8" s="97">
        <v>1</v>
      </c>
      <c r="J8" s="97">
        <v>217</v>
      </c>
      <c r="K8" s="97">
        <v>5</v>
      </c>
      <c r="L8" s="97">
        <v>498</v>
      </c>
      <c r="M8" s="97">
        <v>14</v>
      </c>
      <c r="N8" s="97">
        <v>14820</v>
      </c>
      <c r="P8" s="18"/>
    </row>
    <row r="9" spans="1:19" ht="11.1" customHeight="1" x14ac:dyDescent="0.2">
      <c r="A9" s="96" t="s">
        <v>183</v>
      </c>
      <c r="B9" s="97">
        <v>8</v>
      </c>
      <c r="C9" s="97">
        <v>114</v>
      </c>
      <c r="D9" s="97">
        <v>15</v>
      </c>
      <c r="E9" s="97">
        <v>0</v>
      </c>
      <c r="F9" s="97">
        <v>0</v>
      </c>
      <c r="G9" s="97">
        <v>0</v>
      </c>
      <c r="H9" s="97">
        <v>46</v>
      </c>
      <c r="I9" s="97">
        <v>0</v>
      </c>
      <c r="J9" s="97">
        <v>117</v>
      </c>
      <c r="K9" s="97">
        <v>0</v>
      </c>
      <c r="L9" s="97">
        <v>159</v>
      </c>
      <c r="M9" s="97">
        <v>0</v>
      </c>
      <c r="N9" s="97">
        <v>7163.3559999999998</v>
      </c>
      <c r="P9" s="18"/>
    </row>
    <row r="10" spans="1:19" ht="11.1" customHeight="1" x14ac:dyDescent="0.2">
      <c r="A10" s="96" t="s">
        <v>185</v>
      </c>
      <c r="B10" s="97">
        <v>20</v>
      </c>
      <c r="C10" s="97">
        <v>646</v>
      </c>
      <c r="D10" s="97">
        <v>11</v>
      </c>
      <c r="E10" s="97">
        <v>0</v>
      </c>
      <c r="F10" s="97">
        <v>0</v>
      </c>
      <c r="G10" s="97">
        <v>0</v>
      </c>
      <c r="H10" s="97">
        <v>39</v>
      </c>
      <c r="I10" s="97">
        <v>2</v>
      </c>
      <c r="J10" s="97">
        <v>125</v>
      </c>
      <c r="K10" s="97">
        <v>9</v>
      </c>
      <c r="L10" s="97">
        <v>345</v>
      </c>
      <c r="M10" s="97">
        <v>2</v>
      </c>
      <c r="N10" s="97">
        <v>8690</v>
      </c>
      <c r="P10" s="18"/>
    </row>
    <row r="11" spans="1:19" ht="11.1" customHeight="1" x14ac:dyDescent="0.2">
      <c r="A11" s="96" t="s">
        <v>186</v>
      </c>
      <c r="B11" s="97">
        <v>17</v>
      </c>
      <c r="C11" s="97">
        <v>339</v>
      </c>
      <c r="D11" s="97">
        <v>20</v>
      </c>
      <c r="E11" s="97">
        <v>0</v>
      </c>
      <c r="F11" s="97">
        <v>0</v>
      </c>
      <c r="G11" s="97">
        <v>0</v>
      </c>
      <c r="H11" s="97">
        <v>13</v>
      </c>
      <c r="I11" s="97">
        <v>0</v>
      </c>
      <c r="J11" s="97">
        <v>27</v>
      </c>
      <c r="K11" s="97">
        <v>0</v>
      </c>
      <c r="L11" s="97">
        <v>535</v>
      </c>
      <c r="M11" s="97">
        <v>0</v>
      </c>
      <c r="N11" s="97">
        <v>7215</v>
      </c>
      <c r="P11" s="18"/>
    </row>
    <row r="12" spans="1:19" ht="11.1" customHeight="1" x14ac:dyDescent="0.2">
      <c r="A12" s="96" t="s">
        <v>187</v>
      </c>
      <c r="B12" s="97">
        <v>16</v>
      </c>
      <c r="C12" s="97">
        <v>2158</v>
      </c>
      <c r="D12" s="97">
        <v>4</v>
      </c>
      <c r="E12" s="97">
        <v>0</v>
      </c>
      <c r="F12" s="97">
        <v>0</v>
      </c>
      <c r="G12" s="97">
        <v>35</v>
      </c>
      <c r="H12" s="97">
        <v>31</v>
      </c>
      <c r="I12" s="97">
        <v>10</v>
      </c>
      <c r="J12" s="97">
        <v>83</v>
      </c>
      <c r="K12" s="97">
        <v>36</v>
      </c>
      <c r="L12" s="97">
        <v>0</v>
      </c>
      <c r="M12" s="97">
        <v>0</v>
      </c>
      <c r="N12" s="97">
        <v>4212.5050000000001</v>
      </c>
      <c r="P12" s="18"/>
    </row>
    <row r="13" spans="1:19" ht="11.1" customHeight="1" x14ac:dyDescent="0.2">
      <c r="A13" s="96" t="s">
        <v>57</v>
      </c>
      <c r="B13" s="97">
        <v>0</v>
      </c>
      <c r="C13" s="97">
        <v>0</v>
      </c>
      <c r="D13" s="97">
        <v>1</v>
      </c>
      <c r="E13" s="97">
        <v>0</v>
      </c>
      <c r="F13" s="97">
        <v>0</v>
      </c>
      <c r="G13" s="97">
        <v>0</v>
      </c>
      <c r="H13" s="97">
        <v>3</v>
      </c>
      <c r="I13" s="97">
        <v>0</v>
      </c>
      <c r="J13" s="97">
        <v>6</v>
      </c>
      <c r="K13" s="97">
        <v>0</v>
      </c>
      <c r="L13" s="97">
        <v>24</v>
      </c>
      <c r="M13" s="97">
        <v>2</v>
      </c>
      <c r="N13" s="97">
        <v>1140</v>
      </c>
      <c r="P13" s="18"/>
    </row>
    <row r="14" spans="1:19" ht="11.1" customHeight="1" x14ac:dyDescent="0.2">
      <c r="A14" s="96" t="s">
        <v>58</v>
      </c>
      <c r="B14" s="97">
        <v>26</v>
      </c>
      <c r="C14" s="97">
        <v>404</v>
      </c>
      <c r="D14" s="97">
        <v>14</v>
      </c>
      <c r="E14" s="97">
        <v>0</v>
      </c>
      <c r="F14" s="97">
        <v>0</v>
      </c>
      <c r="G14" s="97">
        <v>0</v>
      </c>
      <c r="H14" s="97">
        <v>20</v>
      </c>
      <c r="I14" s="97">
        <v>1</v>
      </c>
      <c r="J14" s="97">
        <v>63</v>
      </c>
      <c r="K14" s="97">
        <v>5</v>
      </c>
      <c r="L14" s="97">
        <v>4367</v>
      </c>
      <c r="M14" s="97">
        <v>0</v>
      </c>
      <c r="N14" s="97">
        <v>56093.64</v>
      </c>
      <c r="P14" s="18"/>
    </row>
    <row r="15" spans="1:19" ht="11.1" customHeight="1" x14ac:dyDescent="0.2">
      <c r="A15" s="96" t="s">
        <v>59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3</v>
      </c>
      <c r="I15" s="97">
        <v>0</v>
      </c>
      <c r="J15" s="97">
        <v>13</v>
      </c>
      <c r="K15" s="97">
        <v>0</v>
      </c>
      <c r="L15" s="97">
        <v>58</v>
      </c>
      <c r="M15" s="97">
        <v>0</v>
      </c>
      <c r="N15" s="97">
        <v>1175</v>
      </c>
      <c r="P15" s="18"/>
    </row>
    <row r="16" spans="1:19" ht="11.1" customHeight="1" x14ac:dyDescent="0.2">
      <c r="A16" s="96" t="s">
        <v>60</v>
      </c>
      <c r="B16" s="97">
        <v>0</v>
      </c>
      <c r="C16" s="97">
        <v>0</v>
      </c>
      <c r="D16" s="97">
        <v>1</v>
      </c>
      <c r="E16" s="97">
        <v>0</v>
      </c>
      <c r="F16" s="97">
        <v>0</v>
      </c>
      <c r="G16" s="97">
        <v>0</v>
      </c>
      <c r="H16" s="97">
        <v>17</v>
      </c>
      <c r="I16" s="97">
        <v>0</v>
      </c>
      <c r="J16" s="97">
        <v>54</v>
      </c>
      <c r="K16" s="97">
        <v>0</v>
      </c>
      <c r="L16" s="97">
        <v>9</v>
      </c>
      <c r="M16" s="97">
        <v>1</v>
      </c>
      <c r="N16" s="97">
        <v>1460</v>
      </c>
      <c r="P16" s="18"/>
    </row>
    <row r="17" spans="1:16" ht="11.1" customHeight="1" x14ac:dyDescent="0.2">
      <c r="A17" s="96" t="s">
        <v>61</v>
      </c>
      <c r="B17" s="97">
        <v>2</v>
      </c>
      <c r="C17" s="97">
        <v>18</v>
      </c>
      <c r="D17" s="97">
        <v>5</v>
      </c>
      <c r="E17" s="97">
        <v>0</v>
      </c>
      <c r="F17" s="97">
        <v>0</v>
      </c>
      <c r="G17" s="97">
        <v>1</v>
      </c>
      <c r="H17" s="97">
        <v>5</v>
      </c>
      <c r="I17" s="97">
        <v>0</v>
      </c>
      <c r="J17" s="97">
        <v>10</v>
      </c>
      <c r="K17" s="97">
        <v>0</v>
      </c>
      <c r="L17" s="97">
        <v>29</v>
      </c>
      <c r="M17" s="97">
        <v>0</v>
      </c>
      <c r="N17" s="97">
        <v>1767.4849999999999</v>
      </c>
      <c r="P17" s="18"/>
    </row>
    <row r="18" spans="1:16" ht="11.1" customHeight="1" x14ac:dyDescent="0.2">
      <c r="A18" s="96" t="s">
        <v>62</v>
      </c>
      <c r="B18" s="97">
        <v>0</v>
      </c>
      <c r="C18" s="97">
        <v>0</v>
      </c>
      <c r="D18" s="97">
        <v>6</v>
      </c>
      <c r="E18" s="97">
        <v>0</v>
      </c>
      <c r="F18" s="97">
        <v>0</v>
      </c>
      <c r="G18" s="97">
        <v>0</v>
      </c>
      <c r="H18" s="97">
        <v>18</v>
      </c>
      <c r="I18" s="97">
        <v>0</v>
      </c>
      <c r="J18" s="97">
        <v>56</v>
      </c>
      <c r="K18" s="97">
        <v>0</v>
      </c>
      <c r="L18" s="97">
        <v>0</v>
      </c>
      <c r="M18" s="97">
        <v>0</v>
      </c>
      <c r="N18" s="97">
        <v>2320</v>
      </c>
      <c r="P18" s="18"/>
    </row>
    <row r="19" spans="1:16" ht="11.1" customHeight="1" x14ac:dyDescent="0.2">
      <c r="A19" s="96" t="s">
        <v>63</v>
      </c>
      <c r="B19" s="97">
        <v>0</v>
      </c>
      <c r="C19" s="97">
        <v>0</v>
      </c>
      <c r="D19" s="97">
        <v>3</v>
      </c>
      <c r="E19" s="97">
        <v>0</v>
      </c>
      <c r="F19" s="97">
        <v>0</v>
      </c>
      <c r="G19" s="97">
        <v>0</v>
      </c>
      <c r="H19" s="97">
        <v>13</v>
      </c>
      <c r="I19" s="97">
        <v>0</v>
      </c>
      <c r="J19" s="97">
        <v>38</v>
      </c>
      <c r="K19" s="97">
        <v>0</v>
      </c>
      <c r="L19" s="97">
        <v>90</v>
      </c>
      <c r="M19" s="97">
        <v>0</v>
      </c>
      <c r="N19" s="97">
        <v>1810</v>
      </c>
      <c r="P19" s="18"/>
    </row>
    <row r="20" spans="1:16" ht="11.1" customHeight="1" x14ac:dyDescent="0.2">
      <c r="A20" s="96" t="s">
        <v>64</v>
      </c>
      <c r="B20" s="97">
        <v>0</v>
      </c>
      <c r="C20" s="97">
        <v>0</v>
      </c>
      <c r="D20" s="97">
        <v>5</v>
      </c>
      <c r="E20" s="97">
        <v>0</v>
      </c>
      <c r="F20" s="97">
        <v>0</v>
      </c>
      <c r="G20" s="97">
        <v>0</v>
      </c>
      <c r="H20" s="97">
        <v>21</v>
      </c>
      <c r="I20" s="97">
        <v>0</v>
      </c>
      <c r="J20" s="97">
        <v>64</v>
      </c>
      <c r="K20" s="97">
        <v>0</v>
      </c>
      <c r="L20" s="97">
        <v>1</v>
      </c>
      <c r="M20" s="97">
        <v>0</v>
      </c>
      <c r="N20" s="97">
        <v>2285</v>
      </c>
      <c r="P20" s="18"/>
    </row>
    <row r="21" spans="1:16" ht="11.1" customHeight="1" x14ac:dyDescent="0.2">
      <c r="A21" s="96" t="s">
        <v>65</v>
      </c>
      <c r="B21" s="97">
        <v>7</v>
      </c>
      <c r="C21" s="97">
        <v>219</v>
      </c>
      <c r="D21" s="97">
        <v>4</v>
      </c>
      <c r="E21" s="97">
        <v>0</v>
      </c>
      <c r="F21" s="97">
        <v>0</v>
      </c>
      <c r="G21" s="97">
        <v>0</v>
      </c>
      <c r="H21" s="97">
        <v>32</v>
      </c>
      <c r="I21" s="97">
        <v>7</v>
      </c>
      <c r="J21" s="97">
        <v>65</v>
      </c>
      <c r="K21" s="97">
        <v>12</v>
      </c>
      <c r="L21" s="97">
        <v>1439</v>
      </c>
      <c r="M21" s="97">
        <v>46</v>
      </c>
      <c r="N21" s="97">
        <v>43875</v>
      </c>
      <c r="P21" s="18"/>
    </row>
    <row r="22" spans="1:16" ht="11.1" customHeight="1" x14ac:dyDescent="0.2">
      <c r="A22" s="96" t="s">
        <v>66</v>
      </c>
      <c r="B22" s="97">
        <v>1</v>
      </c>
      <c r="C22" s="97">
        <v>8</v>
      </c>
      <c r="D22" s="97">
        <v>1</v>
      </c>
      <c r="E22" s="97">
        <v>0</v>
      </c>
      <c r="F22" s="97">
        <v>0</v>
      </c>
      <c r="G22" s="97">
        <v>0</v>
      </c>
      <c r="H22" s="97">
        <v>125</v>
      </c>
      <c r="I22" s="97">
        <v>38</v>
      </c>
      <c r="J22" s="97">
        <v>316</v>
      </c>
      <c r="K22" s="97">
        <v>95</v>
      </c>
      <c r="L22" s="97">
        <v>29</v>
      </c>
      <c r="M22" s="97">
        <v>6</v>
      </c>
      <c r="N22" s="97">
        <v>6905</v>
      </c>
      <c r="P22" s="18"/>
    </row>
    <row r="23" spans="1:16" ht="11.1" customHeight="1" x14ac:dyDescent="0.2">
      <c r="A23" s="96" t="s">
        <v>67</v>
      </c>
      <c r="B23" s="97">
        <v>12</v>
      </c>
      <c r="C23" s="97">
        <v>675</v>
      </c>
      <c r="D23" s="97">
        <v>0</v>
      </c>
      <c r="E23" s="97">
        <v>0</v>
      </c>
      <c r="F23" s="97">
        <v>0</v>
      </c>
      <c r="G23" s="97">
        <v>0</v>
      </c>
      <c r="H23" s="97">
        <v>51</v>
      </c>
      <c r="I23" s="97">
        <v>47</v>
      </c>
      <c r="J23" s="97">
        <v>184</v>
      </c>
      <c r="K23" s="97">
        <v>176</v>
      </c>
      <c r="L23" s="97">
        <v>66</v>
      </c>
      <c r="M23" s="97">
        <v>66</v>
      </c>
      <c r="N23" s="97">
        <v>4035</v>
      </c>
      <c r="P23" s="18"/>
    </row>
    <row r="24" spans="1:16" ht="11.1" customHeight="1" x14ac:dyDescent="0.2">
      <c r="A24" s="96" t="s">
        <v>68</v>
      </c>
      <c r="B24" s="97">
        <v>0</v>
      </c>
      <c r="C24" s="97">
        <v>0</v>
      </c>
      <c r="D24" s="97">
        <v>0</v>
      </c>
      <c r="E24" s="97">
        <v>0</v>
      </c>
      <c r="F24" s="97">
        <v>1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1</v>
      </c>
      <c r="M24" s="97">
        <v>0</v>
      </c>
      <c r="N24" s="97">
        <v>115</v>
      </c>
      <c r="P24" s="18"/>
    </row>
    <row r="25" spans="1:16" ht="11.1" customHeight="1" x14ac:dyDescent="0.2">
      <c r="A25" s="96" t="s">
        <v>69</v>
      </c>
      <c r="B25" s="97">
        <v>2</v>
      </c>
      <c r="C25" s="97">
        <v>9</v>
      </c>
      <c r="D25" s="97">
        <v>1</v>
      </c>
      <c r="E25" s="97">
        <v>0</v>
      </c>
      <c r="F25" s="97">
        <v>0</v>
      </c>
      <c r="G25" s="97">
        <v>0</v>
      </c>
      <c r="H25" s="97">
        <v>11</v>
      </c>
      <c r="I25" s="97">
        <v>0</v>
      </c>
      <c r="J25" s="97">
        <v>34</v>
      </c>
      <c r="K25" s="97">
        <v>0</v>
      </c>
      <c r="L25" s="97">
        <v>25</v>
      </c>
      <c r="M25" s="97">
        <v>1</v>
      </c>
      <c r="N25" s="97">
        <v>1253.69</v>
      </c>
      <c r="P25" s="18"/>
    </row>
    <row r="26" spans="1:16" ht="11.1" customHeight="1" x14ac:dyDescent="0.2">
      <c r="A26" s="96" t="s">
        <v>70</v>
      </c>
      <c r="B26" s="97">
        <v>1</v>
      </c>
      <c r="C26" s="97">
        <v>4</v>
      </c>
      <c r="D26" s="97">
        <v>5</v>
      </c>
      <c r="E26" s="97">
        <v>0</v>
      </c>
      <c r="F26" s="97">
        <v>1</v>
      </c>
      <c r="G26" s="97">
        <v>0</v>
      </c>
      <c r="H26" s="97">
        <v>9</v>
      </c>
      <c r="I26" s="97">
        <v>0</v>
      </c>
      <c r="J26" s="97">
        <v>41</v>
      </c>
      <c r="K26" s="97">
        <v>0</v>
      </c>
      <c r="L26" s="97">
        <v>257</v>
      </c>
      <c r="M26" s="97">
        <v>123</v>
      </c>
      <c r="N26" s="97">
        <v>4810</v>
      </c>
      <c r="P26" s="18"/>
    </row>
    <row r="27" spans="1:16" ht="11.1" customHeight="1" x14ac:dyDescent="0.2">
      <c r="A27" s="96" t="s">
        <v>71</v>
      </c>
      <c r="B27" s="97">
        <v>0</v>
      </c>
      <c r="C27" s="97">
        <v>0</v>
      </c>
      <c r="D27" s="97">
        <v>1</v>
      </c>
      <c r="E27" s="97">
        <v>0</v>
      </c>
      <c r="F27" s="97">
        <v>0</v>
      </c>
      <c r="G27" s="97">
        <v>0</v>
      </c>
      <c r="H27" s="97">
        <v>7</v>
      </c>
      <c r="I27" s="97">
        <v>0</v>
      </c>
      <c r="J27" s="97">
        <v>20</v>
      </c>
      <c r="K27" s="97">
        <v>0</v>
      </c>
      <c r="L27" s="97">
        <v>376</v>
      </c>
      <c r="M27" s="97">
        <v>0</v>
      </c>
      <c r="N27" s="97">
        <v>2480</v>
      </c>
      <c r="P27" s="18"/>
    </row>
    <row r="28" spans="1:16" s="1" customFormat="1" ht="11.1" customHeight="1" x14ac:dyDescent="0.2">
      <c r="A28" s="3" t="s">
        <v>72</v>
      </c>
      <c r="B28" s="97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P28" s="18"/>
    </row>
    <row r="29" spans="1:16" s="1" customFormat="1" ht="11.1" customHeight="1" x14ac:dyDescent="0.2">
      <c r="A29" s="3" t="s">
        <v>73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P29" s="18"/>
    </row>
    <row r="30" spans="1:16" ht="11.1" customHeight="1" x14ac:dyDescent="0.2">
      <c r="A30" s="141" t="s">
        <v>355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6" x14ac:dyDescent="0.2">
      <c r="A31" s="99" t="s">
        <v>96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6" ht="12.75" hidden="1" customHeight="1" x14ac:dyDescent="0.2">
      <c r="A32" s="12" t="s">
        <v>97</v>
      </c>
      <c r="B32" s="63" t="e">
        <f>B7-SUM(B8:B12)-#REF!</f>
        <v>#REF!</v>
      </c>
      <c r="C32" s="63" t="e">
        <f>C7-SUM(C8:C12)-#REF!</f>
        <v>#REF!</v>
      </c>
      <c r="D32" s="63" t="e">
        <f>D7-SUM(D8:D12)-#REF!</f>
        <v>#REF!</v>
      </c>
      <c r="E32" s="63" t="e">
        <f>E7-SUM(E8:E12)-#REF!</f>
        <v>#REF!</v>
      </c>
      <c r="F32" s="63" t="e">
        <f>F7-SUM(F8:F12)-#REF!</f>
        <v>#REF!</v>
      </c>
      <c r="G32" s="63" t="e">
        <f>G7-SUM(G8:G12)-#REF!</f>
        <v>#REF!</v>
      </c>
      <c r="H32" s="63" t="e">
        <f>H7-SUM(H8:H12)-#REF!</f>
        <v>#REF!</v>
      </c>
      <c r="I32" s="63" t="e">
        <f>I7-SUM(I8:I12)-#REF!</f>
        <v>#REF!</v>
      </c>
      <c r="J32" s="63" t="e">
        <f>J7-SUM(J8:J12)-#REF!</f>
        <v>#REF!</v>
      </c>
      <c r="K32" s="63" t="e">
        <f>K7-SUM(K8:K12)-#REF!</f>
        <v>#REF!</v>
      </c>
      <c r="L32" s="63" t="e">
        <f>L7-SUM(L8:L12)-#REF!</f>
        <v>#REF!</v>
      </c>
      <c r="M32" s="63" t="e">
        <f>M7-SUM(M8:M12)-#REF!</f>
        <v>#REF!</v>
      </c>
      <c r="N32" s="63" t="e">
        <f>N7-SUM(N8:N12)-#REF!</f>
        <v>#REF!</v>
      </c>
    </row>
    <row r="33" spans="1:14" ht="12" hidden="1" customHeight="1" x14ac:dyDescent="0.2">
      <c r="A33" s="12" t="s">
        <v>98</v>
      </c>
      <c r="B33" s="63" t="e">
        <f>#REF!-SUM(B13:B27)</f>
        <v>#REF!</v>
      </c>
      <c r="C33" s="63" t="e">
        <f>#REF!-SUM(C13:C27)</f>
        <v>#REF!</v>
      </c>
      <c r="D33" s="63" t="e">
        <f>#REF!-SUM(D13:D27)</f>
        <v>#REF!</v>
      </c>
      <c r="E33" s="63" t="e">
        <f>#REF!-SUM(E13:E27)</f>
        <v>#REF!</v>
      </c>
      <c r="F33" s="63" t="e">
        <f>#REF!-SUM(F13:F27)</f>
        <v>#REF!</v>
      </c>
      <c r="G33" s="63" t="e">
        <f>#REF!-SUM(G13:G27)</f>
        <v>#REF!</v>
      </c>
      <c r="H33" s="63" t="e">
        <f>#REF!-SUM(H13:H27)</f>
        <v>#REF!</v>
      </c>
      <c r="I33" s="63" t="e">
        <f>#REF!-SUM(I13:I27)</f>
        <v>#REF!</v>
      </c>
      <c r="J33" s="63" t="e">
        <f>#REF!-SUM(J13:J27)</f>
        <v>#REF!</v>
      </c>
      <c r="K33" s="63" t="e">
        <f>#REF!-SUM(K13:K27)</f>
        <v>#REF!</v>
      </c>
      <c r="L33" s="63" t="e">
        <f>#REF!-SUM(L13:L27)</f>
        <v>#REF!</v>
      </c>
      <c r="M33" s="63" t="e">
        <f>#REF!-SUM(M13:M27)</f>
        <v>#REF!</v>
      </c>
      <c r="N33" s="63" t="e">
        <f>#REF!-SUM(N13:N27)</f>
        <v>#REF!</v>
      </c>
    </row>
    <row r="34" spans="1:14" ht="12" hidden="1" customHeight="1" x14ac:dyDescent="0.2">
      <c r="A34" s="12" t="s">
        <v>99</v>
      </c>
      <c r="B34" s="63" t="e">
        <f>#REF!-B28-B29</f>
        <v>#REF!</v>
      </c>
      <c r="C34" s="63" t="e">
        <f>#REF!-C28-C29</f>
        <v>#REF!</v>
      </c>
      <c r="D34" s="63" t="e">
        <f>#REF!-D28-D29</f>
        <v>#REF!</v>
      </c>
      <c r="E34" s="63" t="e">
        <f>#REF!-E28-E29</f>
        <v>#REF!</v>
      </c>
      <c r="F34" s="63" t="e">
        <f>#REF!-F28-F29</f>
        <v>#REF!</v>
      </c>
      <c r="G34" s="63" t="e">
        <f>#REF!-G28-G29</f>
        <v>#REF!</v>
      </c>
      <c r="H34" s="63" t="e">
        <f>#REF!-H28-H29</f>
        <v>#REF!</v>
      </c>
      <c r="I34" s="63" t="e">
        <f>#REF!-I28-I29</f>
        <v>#REF!</v>
      </c>
      <c r="J34" s="63" t="e">
        <f>#REF!-J28-J29</f>
        <v>#REF!</v>
      </c>
      <c r="K34" s="63" t="e">
        <f>#REF!-K28-K29</f>
        <v>#REF!</v>
      </c>
      <c r="L34" s="63" t="e">
        <f>#REF!-L28-L29</f>
        <v>#REF!</v>
      </c>
      <c r="M34" s="63" t="e">
        <f>#REF!-M28-M29</f>
        <v>#REF!</v>
      </c>
      <c r="N34" s="63" t="e">
        <f>#REF!-N28-N29</f>
        <v>#REF!</v>
      </c>
    </row>
    <row r="35" spans="1:14" ht="12" hidden="1" customHeight="1" x14ac:dyDescent="0.2">
      <c r="A35" s="12" t="s">
        <v>100</v>
      </c>
      <c r="B35" s="63" t="e">
        <f>B7-歷年!#REF!</f>
        <v>#REF!</v>
      </c>
      <c r="C35" s="63" t="e">
        <f>C7-歷年!#REF!</f>
        <v>#REF!</v>
      </c>
      <c r="D35" s="63" t="e">
        <f>D7-歷年!#REF!</f>
        <v>#REF!</v>
      </c>
      <c r="E35" s="63" t="e">
        <f>E7-歷年!#REF!</f>
        <v>#REF!</v>
      </c>
      <c r="F35" s="63" t="e">
        <f>F7-歷年!#REF!</f>
        <v>#REF!</v>
      </c>
      <c r="G35" s="63" t="e">
        <f>G7-歷年!#REF!</f>
        <v>#REF!</v>
      </c>
      <c r="H35" s="63" t="e">
        <f>H7-歷年!#REF!</f>
        <v>#REF!</v>
      </c>
      <c r="I35" s="63" t="e">
        <f>I7-歷年!#REF!</f>
        <v>#REF!</v>
      </c>
      <c r="J35" s="63" t="e">
        <f>J7-歷年!#REF!</f>
        <v>#REF!</v>
      </c>
      <c r="K35" s="63" t="e">
        <f>K7-歷年!#REF!</f>
        <v>#REF!</v>
      </c>
      <c r="L35" s="63" t="e">
        <f>L7-歷年!#REF!</f>
        <v>#REF!</v>
      </c>
      <c r="M35" s="63" t="e">
        <f>M7-歷年!#REF!</f>
        <v>#REF!</v>
      </c>
      <c r="N35" s="63" t="e">
        <f>N7-歷年!#REF!</f>
        <v>#REF!</v>
      </c>
    </row>
    <row r="36" spans="1:14" x14ac:dyDescent="0.2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x14ac:dyDescent="0.2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</sheetData>
  <mergeCells count="10">
    <mergeCell ref="A30:N30"/>
    <mergeCell ref="N4:N5"/>
    <mergeCell ref="A3:A6"/>
    <mergeCell ref="D4:G4"/>
    <mergeCell ref="B4:C4"/>
    <mergeCell ref="B3:N3"/>
    <mergeCell ref="H4:K4"/>
    <mergeCell ref="L4:M5"/>
    <mergeCell ref="H5:I5"/>
    <mergeCell ref="J5:K5"/>
  </mergeCells>
  <phoneticPr fontId="2" type="noConversion"/>
  <conditionalFormatting sqref="B32:N35">
    <cfRule type="cellIs" dxfId="4" priority="1" stopIfTrue="1" operator="notEqual">
      <formula>0</formula>
    </cfRule>
  </conditionalFormatting>
  <printOptions horizontalCentered="1" verticalCentered="1"/>
  <pageMargins left="0.39370078740157483" right="0.39370078740157483" top="0.19685039370078741" bottom="0.19685039370078741" header="0.27559055118110237" footer="0.23622047244094491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39"/>
  <sheetViews>
    <sheetView zoomScaleNormal="100" workbookViewId="0">
      <pane xSplit="1" ySplit="6" topLeftCell="B7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2" x14ac:dyDescent="0.2"/>
  <cols>
    <col min="1" max="1" width="24.83203125" style="60" customWidth="1"/>
    <col min="2" max="3" width="12" style="60" customWidth="1"/>
    <col min="4" max="4" width="9" style="60" customWidth="1"/>
    <col min="5" max="5" width="7.5" style="60" customWidth="1"/>
    <col min="6" max="6" width="7.83203125" style="60" customWidth="1"/>
    <col min="7" max="7" width="8.1640625" style="60" customWidth="1"/>
    <col min="8" max="8" width="8" style="60" customWidth="1"/>
    <col min="9" max="9" width="10.1640625" style="60" customWidth="1"/>
    <col min="10" max="10" width="14.1640625" style="60" customWidth="1"/>
    <col min="11" max="11" width="15.5" style="60" customWidth="1"/>
    <col min="12" max="16384" width="9.33203125" style="60"/>
  </cols>
  <sheetData>
    <row r="1" spans="1:19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36" customFormat="1" ht="12" customHeight="1" x14ac:dyDescent="0.2">
      <c r="A2" s="9" t="s">
        <v>383</v>
      </c>
      <c r="B2" s="55"/>
      <c r="C2" s="55"/>
      <c r="D2" s="55"/>
      <c r="E2" s="55"/>
      <c r="F2" s="55"/>
      <c r="G2" s="55"/>
      <c r="H2" s="55"/>
      <c r="I2" s="55"/>
      <c r="J2" s="55"/>
    </row>
    <row r="3" spans="1:19" s="56" customFormat="1" ht="30.95" customHeight="1" x14ac:dyDescent="0.2">
      <c r="A3" s="155" t="s">
        <v>44</v>
      </c>
      <c r="B3" s="145" t="s">
        <v>294</v>
      </c>
      <c r="C3" s="146"/>
      <c r="D3" s="146"/>
      <c r="E3" s="146"/>
      <c r="F3" s="146"/>
      <c r="G3" s="146"/>
      <c r="H3" s="146"/>
      <c r="I3" s="146"/>
      <c r="J3" s="146"/>
      <c r="K3" s="148"/>
    </row>
    <row r="4" spans="1:19" s="56" customFormat="1" ht="25.5" customHeight="1" x14ac:dyDescent="0.2">
      <c r="A4" s="156"/>
      <c r="B4" s="147" t="s">
        <v>51</v>
      </c>
      <c r="C4" s="147"/>
      <c r="D4" s="145" t="s">
        <v>74</v>
      </c>
      <c r="E4" s="146"/>
      <c r="F4" s="146"/>
      <c r="G4" s="148"/>
      <c r="H4" s="145" t="s">
        <v>50</v>
      </c>
      <c r="I4" s="148"/>
      <c r="J4" s="160" t="s">
        <v>296</v>
      </c>
      <c r="K4" s="160" t="s">
        <v>297</v>
      </c>
    </row>
    <row r="5" spans="1:19" s="56" customFormat="1" ht="18" customHeight="1" x14ac:dyDescent="0.2">
      <c r="A5" s="156"/>
      <c r="B5" s="7" t="s">
        <v>52</v>
      </c>
      <c r="C5" s="7" t="s">
        <v>55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161"/>
      <c r="K5" s="161"/>
    </row>
    <row r="6" spans="1:19" s="94" customFormat="1" ht="36.75" customHeight="1" x14ac:dyDescent="0.2">
      <c r="A6" s="157"/>
      <c r="B6" s="13" t="s">
        <v>53</v>
      </c>
      <c r="C6" s="13" t="s">
        <v>54</v>
      </c>
      <c r="D6" s="6" t="s">
        <v>23</v>
      </c>
      <c r="E6" s="6" t="s">
        <v>33</v>
      </c>
      <c r="F6" s="6" t="s">
        <v>13</v>
      </c>
      <c r="G6" s="6" t="s">
        <v>24</v>
      </c>
      <c r="H6" s="6" t="s">
        <v>25</v>
      </c>
      <c r="I6" s="6" t="s">
        <v>26</v>
      </c>
      <c r="J6" s="6" t="s">
        <v>34</v>
      </c>
      <c r="K6" s="6" t="s">
        <v>14</v>
      </c>
    </row>
    <row r="7" spans="1:19" s="1" customFormat="1" ht="11.1" customHeight="1" x14ac:dyDescent="0.2">
      <c r="A7" s="2" t="s">
        <v>56</v>
      </c>
      <c r="B7" s="4">
        <v>26</v>
      </c>
      <c r="C7" s="4">
        <v>939</v>
      </c>
      <c r="D7" s="4">
        <v>73</v>
      </c>
      <c r="E7" s="4">
        <v>1</v>
      </c>
      <c r="F7" s="4">
        <v>12</v>
      </c>
      <c r="G7" s="4">
        <v>33</v>
      </c>
      <c r="H7" s="4">
        <v>407</v>
      </c>
      <c r="I7" s="4">
        <v>1145</v>
      </c>
      <c r="J7" s="4">
        <v>836</v>
      </c>
      <c r="K7" s="4">
        <v>46722902</v>
      </c>
    </row>
    <row r="8" spans="1:19" s="1" customFormat="1" ht="11.1" customHeight="1" x14ac:dyDescent="0.2">
      <c r="A8" s="3" t="s">
        <v>182</v>
      </c>
      <c r="B8" s="97">
        <v>0</v>
      </c>
      <c r="C8" s="97">
        <v>0</v>
      </c>
      <c r="D8" s="97">
        <v>16</v>
      </c>
      <c r="E8" s="97">
        <v>0</v>
      </c>
      <c r="F8" s="97">
        <v>5</v>
      </c>
      <c r="G8" s="97">
        <v>0</v>
      </c>
      <c r="H8" s="97">
        <v>125</v>
      </c>
      <c r="I8" s="97">
        <v>356</v>
      </c>
      <c r="J8" s="97">
        <v>2</v>
      </c>
      <c r="K8" s="97">
        <v>10840000</v>
      </c>
    </row>
    <row r="9" spans="1:19" ht="11.1" customHeight="1" x14ac:dyDescent="0.2">
      <c r="A9" s="96" t="s">
        <v>183</v>
      </c>
      <c r="B9" s="97">
        <v>2</v>
      </c>
      <c r="C9" s="97">
        <v>20</v>
      </c>
      <c r="D9" s="97">
        <v>1</v>
      </c>
      <c r="E9" s="97">
        <v>0</v>
      </c>
      <c r="F9" s="97">
        <v>3</v>
      </c>
      <c r="G9" s="97">
        <v>0</v>
      </c>
      <c r="H9" s="97">
        <v>62</v>
      </c>
      <c r="I9" s="97">
        <v>164</v>
      </c>
      <c r="J9" s="97">
        <v>0</v>
      </c>
      <c r="K9" s="97">
        <v>3780000</v>
      </c>
    </row>
    <row r="10" spans="1:19" ht="11.1" customHeight="1" x14ac:dyDescent="0.2">
      <c r="A10" s="96" t="s">
        <v>185</v>
      </c>
      <c r="B10" s="97">
        <v>3</v>
      </c>
      <c r="C10" s="97">
        <v>20</v>
      </c>
      <c r="D10" s="97">
        <v>20</v>
      </c>
      <c r="E10" s="97">
        <v>0</v>
      </c>
      <c r="F10" s="97">
        <v>2</v>
      </c>
      <c r="G10" s="97">
        <v>0</v>
      </c>
      <c r="H10" s="97">
        <v>44</v>
      </c>
      <c r="I10" s="97">
        <v>130</v>
      </c>
      <c r="J10" s="97">
        <v>84</v>
      </c>
      <c r="K10" s="97">
        <v>7646120</v>
      </c>
    </row>
    <row r="11" spans="1:19" ht="11.1" customHeight="1" x14ac:dyDescent="0.2">
      <c r="A11" s="96" t="s">
        <v>186</v>
      </c>
      <c r="B11" s="97">
        <v>1</v>
      </c>
      <c r="C11" s="97">
        <v>3</v>
      </c>
      <c r="D11" s="97">
        <v>5</v>
      </c>
      <c r="E11" s="97">
        <v>0</v>
      </c>
      <c r="F11" s="97">
        <v>0</v>
      </c>
      <c r="G11" s="97">
        <v>2</v>
      </c>
      <c r="H11" s="97">
        <v>19</v>
      </c>
      <c r="I11" s="97">
        <v>51</v>
      </c>
      <c r="J11" s="97">
        <v>0</v>
      </c>
      <c r="K11" s="97">
        <v>2030000</v>
      </c>
    </row>
    <row r="12" spans="1:19" ht="11.1" customHeight="1" x14ac:dyDescent="0.2">
      <c r="A12" s="96" t="s">
        <v>187</v>
      </c>
      <c r="B12" s="97">
        <v>20</v>
      </c>
      <c r="C12" s="97">
        <v>896</v>
      </c>
      <c r="D12" s="97">
        <v>7</v>
      </c>
      <c r="E12" s="97">
        <v>0</v>
      </c>
      <c r="F12" s="97">
        <v>1</v>
      </c>
      <c r="G12" s="97">
        <v>7</v>
      </c>
      <c r="H12" s="97">
        <v>24</v>
      </c>
      <c r="I12" s="97">
        <v>58</v>
      </c>
      <c r="J12" s="97">
        <v>21</v>
      </c>
      <c r="K12" s="97">
        <v>3880912</v>
      </c>
    </row>
    <row r="13" spans="1:19" ht="11.1" customHeight="1" x14ac:dyDescent="0.2">
      <c r="A13" s="96" t="s">
        <v>57</v>
      </c>
      <c r="B13" s="97">
        <v>0</v>
      </c>
      <c r="C13" s="97">
        <v>0</v>
      </c>
      <c r="D13" s="97">
        <v>4</v>
      </c>
      <c r="E13" s="97">
        <v>0</v>
      </c>
      <c r="F13" s="97">
        <v>0</v>
      </c>
      <c r="G13" s="97">
        <v>0</v>
      </c>
      <c r="H13" s="97">
        <v>7</v>
      </c>
      <c r="I13" s="97">
        <v>18</v>
      </c>
      <c r="J13" s="97">
        <v>23</v>
      </c>
      <c r="K13" s="97">
        <v>1400000</v>
      </c>
    </row>
    <row r="14" spans="1:19" ht="11.1" customHeight="1" x14ac:dyDescent="0.2">
      <c r="A14" s="96" t="s">
        <v>58</v>
      </c>
      <c r="B14" s="97">
        <v>0</v>
      </c>
      <c r="C14" s="97">
        <v>0</v>
      </c>
      <c r="D14" s="97">
        <v>7</v>
      </c>
      <c r="E14" s="97">
        <v>0</v>
      </c>
      <c r="F14" s="97">
        <v>0</v>
      </c>
      <c r="G14" s="97">
        <v>0</v>
      </c>
      <c r="H14" s="97">
        <v>3</v>
      </c>
      <c r="I14" s="97">
        <v>7</v>
      </c>
      <c r="J14" s="97">
        <v>137</v>
      </c>
      <c r="K14" s="97">
        <v>3435000</v>
      </c>
    </row>
    <row r="15" spans="1:19" ht="11.1" customHeight="1" x14ac:dyDescent="0.2">
      <c r="A15" s="96" t="s">
        <v>59</v>
      </c>
      <c r="B15" s="97">
        <v>0</v>
      </c>
      <c r="C15" s="97">
        <v>0</v>
      </c>
      <c r="D15" s="97">
        <v>0</v>
      </c>
      <c r="E15" s="97">
        <v>0</v>
      </c>
      <c r="F15" s="97">
        <v>1</v>
      </c>
      <c r="G15" s="97">
        <v>0</v>
      </c>
      <c r="H15" s="97">
        <v>0</v>
      </c>
      <c r="I15" s="97">
        <v>0</v>
      </c>
      <c r="J15" s="97">
        <v>15</v>
      </c>
      <c r="K15" s="97">
        <v>300870</v>
      </c>
    </row>
    <row r="16" spans="1:19" ht="11.1" customHeight="1" x14ac:dyDescent="0.2">
      <c r="A16" s="96" t="s">
        <v>60</v>
      </c>
      <c r="B16" s="97">
        <v>0</v>
      </c>
      <c r="C16" s="97">
        <v>0</v>
      </c>
      <c r="D16" s="97">
        <v>4</v>
      </c>
      <c r="E16" s="97">
        <v>0</v>
      </c>
      <c r="F16" s="97">
        <v>0</v>
      </c>
      <c r="G16" s="97">
        <v>0</v>
      </c>
      <c r="H16" s="97">
        <v>12</v>
      </c>
      <c r="I16" s="97">
        <v>46</v>
      </c>
      <c r="J16" s="97">
        <v>0</v>
      </c>
      <c r="K16" s="97">
        <v>1720000</v>
      </c>
    </row>
    <row r="17" spans="1:11" ht="11.1" customHeight="1" x14ac:dyDescent="0.2">
      <c r="A17" s="96" t="s">
        <v>61</v>
      </c>
      <c r="B17" s="97">
        <v>0</v>
      </c>
      <c r="C17" s="97">
        <v>0</v>
      </c>
      <c r="D17" s="97">
        <v>2</v>
      </c>
      <c r="E17" s="97">
        <v>1</v>
      </c>
      <c r="F17" s="97">
        <v>0</v>
      </c>
      <c r="G17" s="97">
        <v>24</v>
      </c>
      <c r="H17" s="97">
        <v>5</v>
      </c>
      <c r="I17" s="97">
        <v>14</v>
      </c>
      <c r="J17" s="97">
        <v>32</v>
      </c>
      <c r="K17" s="97">
        <v>1160000</v>
      </c>
    </row>
    <row r="18" spans="1:11" ht="11.1" customHeight="1" x14ac:dyDescent="0.2">
      <c r="A18" s="96" t="s">
        <v>62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13</v>
      </c>
      <c r="I18" s="97">
        <v>46</v>
      </c>
      <c r="J18" s="97">
        <v>0</v>
      </c>
      <c r="K18" s="97">
        <v>840000</v>
      </c>
    </row>
    <row r="19" spans="1:11" ht="11.1" customHeight="1" x14ac:dyDescent="0.2">
      <c r="A19" s="96" t="s">
        <v>63</v>
      </c>
      <c r="B19" s="97">
        <v>0</v>
      </c>
      <c r="C19" s="97">
        <v>0</v>
      </c>
      <c r="D19" s="97">
        <v>1</v>
      </c>
      <c r="E19" s="97">
        <v>0</v>
      </c>
      <c r="F19" s="97">
        <v>0</v>
      </c>
      <c r="G19" s="97">
        <v>0</v>
      </c>
      <c r="H19" s="97">
        <v>6</v>
      </c>
      <c r="I19" s="97">
        <v>15</v>
      </c>
      <c r="J19" s="97">
        <v>32</v>
      </c>
      <c r="K19" s="97">
        <v>660000</v>
      </c>
    </row>
    <row r="20" spans="1:11" ht="11.1" customHeight="1" x14ac:dyDescent="0.2">
      <c r="A20" s="96" t="s">
        <v>64</v>
      </c>
      <c r="B20" s="97">
        <v>0</v>
      </c>
      <c r="C20" s="97">
        <v>0</v>
      </c>
      <c r="D20" s="97">
        <v>3</v>
      </c>
      <c r="E20" s="97">
        <v>0</v>
      </c>
      <c r="F20" s="97">
        <v>0</v>
      </c>
      <c r="G20" s="97">
        <v>0</v>
      </c>
      <c r="H20" s="97">
        <v>11</v>
      </c>
      <c r="I20" s="97">
        <v>33</v>
      </c>
      <c r="J20" s="97">
        <v>0</v>
      </c>
      <c r="K20" s="97">
        <v>1260000</v>
      </c>
    </row>
    <row r="21" spans="1:11" ht="11.1" customHeight="1" x14ac:dyDescent="0.2">
      <c r="A21" s="96" t="s">
        <v>65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25</v>
      </c>
      <c r="I21" s="97">
        <v>64</v>
      </c>
      <c r="J21" s="97">
        <v>442</v>
      </c>
      <c r="K21" s="97">
        <v>3650000</v>
      </c>
    </row>
    <row r="22" spans="1:11" ht="11.1" customHeight="1" x14ac:dyDescent="0.2">
      <c r="A22" s="96" t="s">
        <v>66</v>
      </c>
      <c r="B22" s="97">
        <v>0</v>
      </c>
      <c r="C22" s="97">
        <v>0</v>
      </c>
      <c r="D22" s="97">
        <v>1</v>
      </c>
      <c r="E22" s="97">
        <v>0</v>
      </c>
      <c r="F22" s="97">
        <v>0</v>
      </c>
      <c r="G22" s="97">
        <v>0</v>
      </c>
      <c r="H22" s="97">
        <v>6</v>
      </c>
      <c r="I22" s="97">
        <v>17</v>
      </c>
      <c r="J22" s="97">
        <v>30</v>
      </c>
      <c r="K22" s="97">
        <v>895000</v>
      </c>
    </row>
    <row r="23" spans="1:11" ht="11.1" customHeight="1" x14ac:dyDescent="0.2">
      <c r="A23" s="96" t="s">
        <v>67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22</v>
      </c>
      <c r="I23" s="97">
        <v>77</v>
      </c>
      <c r="J23" s="97">
        <v>1</v>
      </c>
      <c r="K23" s="97">
        <v>1485000</v>
      </c>
    </row>
    <row r="24" spans="1:11" ht="11.1" customHeight="1" x14ac:dyDescent="0.2">
      <c r="A24" s="96" t="s">
        <v>68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</row>
    <row r="25" spans="1:11" ht="11.1" customHeight="1" x14ac:dyDescent="0.2">
      <c r="A25" s="96" t="s">
        <v>69</v>
      </c>
      <c r="B25" s="97">
        <v>0</v>
      </c>
      <c r="C25" s="97">
        <v>0</v>
      </c>
      <c r="D25" s="97">
        <v>2</v>
      </c>
      <c r="E25" s="97">
        <v>0</v>
      </c>
      <c r="F25" s="97">
        <v>0</v>
      </c>
      <c r="G25" s="97">
        <v>0</v>
      </c>
      <c r="H25" s="97">
        <v>3</v>
      </c>
      <c r="I25" s="97">
        <v>8</v>
      </c>
      <c r="J25" s="97">
        <v>14</v>
      </c>
      <c r="K25" s="97">
        <v>745000</v>
      </c>
    </row>
    <row r="26" spans="1:11" ht="11.1" customHeight="1" x14ac:dyDescent="0.2">
      <c r="A26" s="96" t="s">
        <v>70</v>
      </c>
      <c r="B26" s="97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5</v>
      </c>
      <c r="I26" s="97">
        <v>12</v>
      </c>
      <c r="J26" s="97">
        <v>0</v>
      </c>
      <c r="K26" s="97">
        <v>400000</v>
      </c>
    </row>
    <row r="27" spans="1:11" ht="11.1" customHeight="1" x14ac:dyDescent="0.2">
      <c r="A27" s="96" t="s">
        <v>71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15</v>
      </c>
      <c r="I27" s="97">
        <v>29</v>
      </c>
      <c r="J27" s="97">
        <v>3</v>
      </c>
      <c r="K27" s="97">
        <v>595000</v>
      </c>
    </row>
    <row r="28" spans="1:11" s="1" customFormat="1" ht="11.1" customHeight="1" x14ac:dyDescent="0.2">
      <c r="A28" s="3" t="s">
        <v>72</v>
      </c>
      <c r="B28" s="97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</row>
    <row r="29" spans="1:11" s="1" customFormat="1" ht="11.1" customHeight="1" x14ac:dyDescent="0.2">
      <c r="A29" s="3" t="s">
        <v>73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</row>
    <row r="30" spans="1:11" ht="11.1" customHeight="1" x14ac:dyDescent="0.2">
      <c r="A30" s="141" t="s">
        <v>355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1" x14ac:dyDescent="0.2">
      <c r="A31" s="99" t="s">
        <v>45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ht="12.75" hidden="1" customHeight="1" x14ac:dyDescent="0.2">
      <c r="A32" s="12" t="s">
        <v>46</v>
      </c>
      <c r="B32" s="63" t="e">
        <f>B7-SUM(B8:B12)-#REF!</f>
        <v>#REF!</v>
      </c>
      <c r="C32" s="63" t="e">
        <f>C7-SUM(C8:C12)-#REF!</f>
        <v>#REF!</v>
      </c>
      <c r="D32" s="63" t="e">
        <f>D7-SUM(D8:D12)-#REF!</f>
        <v>#REF!</v>
      </c>
      <c r="E32" s="63" t="e">
        <f>E7-SUM(E8:E12)-#REF!</f>
        <v>#REF!</v>
      </c>
      <c r="F32" s="63" t="e">
        <f>F7-SUM(F8:F12)-#REF!</f>
        <v>#REF!</v>
      </c>
      <c r="G32" s="63" t="e">
        <f>G7-SUM(G8:G12)-#REF!</f>
        <v>#REF!</v>
      </c>
      <c r="H32" s="63" t="e">
        <f>H7-SUM(H8:H12)-#REF!</f>
        <v>#REF!</v>
      </c>
      <c r="I32" s="63" t="e">
        <f>I7-SUM(I8:I12)-#REF!</f>
        <v>#REF!</v>
      </c>
      <c r="J32" s="63" t="e">
        <f>J7-SUM(J8:J12)-#REF!</f>
        <v>#REF!</v>
      </c>
      <c r="K32" s="63" t="e">
        <f>K7-SUM(K8:K12)-#REF!</f>
        <v>#REF!</v>
      </c>
    </row>
    <row r="33" spans="1:11" ht="12" hidden="1" customHeight="1" x14ac:dyDescent="0.2">
      <c r="A33" s="12" t="s">
        <v>47</v>
      </c>
      <c r="B33" s="63" t="e">
        <f>#REF!-SUM(B13:B27)</f>
        <v>#REF!</v>
      </c>
      <c r="C33" s="63" t="e">
        <f>#REF!-SUM(C13:C27)</f>
        <v>#REF!</v>
      </c>
      <c r="D33" s="63" t="e">
        <f>#REF!-SUM(D13:D27)</f>
        <v>#REF!</v>
      </c>
      <c r="E33" s="63" t="e">
        <f>#REF!-SUM(E13:E27)</f>
        <v>#REF!</v>
      </c>
      <c r="F33" s="63" t="e">
        <f>#REF!-SUM(F13:F27)</f>
        <v>#REF!</v>
      </c>
      <c r="G33" s="63" t="e">
        <f>#REF!-SUM(G13:G27)</f>
        <v>#REF!</v>
      </c>
      <c r="H33" s="63" t="e">
        <f>#REF!-SUM(H13:H27)</f>
        <v>#REF!</v>
      </c>
      <c r="I33" s="63" t="e">
        <f>#REF!-SUM(I13:I27)</f>
        <v>#REF!</v>
      </c>
      <c r="J33" s="63" t="e">
        <f>#REF!-SUM(J13:J27)</f>
        <v>#REF!</v>
      </c>
      <c r="K33" s="63" t="e">
        <f>#REF!-SUM(K13:K27)</f>
        <v>#REF!</v>
      </c>
    </row>
    <row r="34" spans="1:11" ht="12" hidden="1" customHeight="1" x14ac:dyDescent="0.2">
      <c r="A34" s="12" t="s">
        <v>48</v>
      </c>
      <c r="B34" s="63" t="e">
        <f>#REF!-B28-B29</f>
        <v>#REF!</v>
      </c>
      <c r="C34" s="63" t="e">
        <f>#REF!-C28-C29</f>
        <v>#REF!</v>
      </c>
      <c r="D34" s="63" t="e">
        <f>#REF!-D28-D29</f>
        <v>#REF!</v>
      </c>
      <c r="E34" s="63" t="e">
        <f>#REF!-E28-E29</f>
        <v>#REF!</v>
      </c>
      <c r="F34" s="63" t="e">
        <f>#REF!-F28-F29</f>
        <v>#REF!</v>
      </c>
      <c r="G34" s="63" t="e">
        <f>#REF!-G28-G29</f>
        <v>#REF!</v>
      </c>
      <c r="H34" s="63" t="e">
        <f>#REF!-H28-H29</f>
        <v>#REF!</v>
      </c>
      <c r="I34" s="63" t="e">
        <f>#REF!-I28-I29</f>
        <v>#REF!</v>
      </c>
      <c r="J34" s="63" t="e">
        <f>#REF!-J28-J29</f>
        <v>#REF!</v>
      </c>
      <c r="K34" s="63" t="e">
        <f>#REF!-K28-K29</f>
        <v>#REF!</v>
      </c>
    </row>
    <row r="35" spans="1:11" ht="12" hidden="1" customHeight="1" x14ac:dyDescent="0.2">
      <c r="A35" s="12" t="s">
        <v>49</v>
      </c>
      <c r="B35" s="63" t="e">
        <f>B7-歷年!#REF!</f>
        <v>#REF!</v>
      </c>
      <c r="C35" s="63" t="e">
        <f>C7-歷年!#REF!</f>
        <v>#REF!</v>
      </c>
      <c r="D35" s="63" t="e">
        <f>D7-歷年!#REF!</f>
        <v>#REF!</v>
      </c>
      <c r="E35" s="63" t="e">
        <f>E7-歷年!#REF!</f>
        <v>#REF!</v>
      </c>
      <c r="F35" s="63" t="e">
        <f>F7-歷年!#REF!</f>
        <v>#REF!</v>
      </c>
      <c r="G35" s="63" t="e">
        <f>G7-歷年!#REF!</f>
        <v>#REF!</v>
      </c>
      <c r="H35" s="63" t="e">
        <f>H7-歷年!#REF!</f>
        <v>#REF!</v>
      </c>
      <c r="I35" s="63" t="e">
        <f>I7-歷年!#REF!</f>
        <v>#REF!</v>
      </c>
      <c r="J35" s="63" t="e">
        <f>J7-歷年!#REF!</f>
        <v>#REF!</v>
      </c>
      <c r="K35" s="63" t="e">
        <f>K7-歷年!#REF!</f>
        <v>#REF!</v>
      </c>
    </row>
    <row r="36" spans="1:11" x14ac:dyDescent="0.2"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x14ac:dyDescent="0.2"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x14ac:dyDescent="0.2"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x14ac:dyDescent="0.2">
      <c r="B39" s="63"/>
      <c r="C39" s="63"/>
      <c r="D39" s="63"/>
      <c r="E39" s="63"/>
      <c r="F39" s="63"/>
      <c r="G39" s="63"/>
      <c r="H39" s="63"/>
      <c r="I39" s="63"/>
      <c r="J39" s="63"/>
      <c r="K39" s="63"/>
    </row>
  </sheetData>
  <mergeCells count="8">
    <mergeCell ref="D4:G4"/>
    <mergeCell ref="H4:I4"/>
    <mergeCell ref="J4:J5"/>
    <mergeCell ref="A30:K30"/>
    <mergeCell ref="K4:K5"/>
    <mergeCell ref="A3:A6"/>
    <mergeCell ref="B4:C4"/>
    <mergeCell ref="B3:K3"/>
  </mergeCells>
  <phoneticPr fontId="2" type="noConversion"/>
  <conditionalFormatting sqref="B32:K35">
    <cfRule type="cellIs" dxfId="3" priority="1" stopIfTrue="1" operator="notEqual">
      <formula>0</formula>
    </cfRule>
  </conditionalFormatting>
  <printOptions horizontalCentered="1" verticalCentered="1"/>
  <pageMargins left="0.39370078740157483" right="0.39370078740157483" top="0.19685039370078741" bottom="0.19685039370078741" header="0.27559055118110237" footer="0.23622047244094491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42"/>
  <sheetViews>
    <sheetView zoomScaleNormal="100" workbookViewId="0">
      <pane xSplit="1" ySplit="6" topLeftCell="B7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2" x14ac:dyDescent="0.2"/>
  <cols>
    <col min="1" max="1" width="24.83203125" style="60" customWidth="1"/>
    <col min="2" max="2" width="9" style="60" customWidth="1"/>
    <col min="3" max="3" width="7.5" style="60" customWidth="1"/>
    <col min="4" max="4" width="7.83203125" style="60" customWidth="1"/>
    <col min="5" max="5" width="8.1640625" style="60" customWidth="1"/>
    <col min="6" max="6" width="8" style="60" customWidth="1"/>
    <col min="7" max="7" width="10.1640625" style="60" customWidth="1"/>
    <col min="8" max="8" width="9.5" style="60" customWidth="1"/>
    <col min="9" max="9" width="12.33203125" style="60" customWidth="1"/>
    <col min="10" max="10" width="14.1640625" style="60" customWidth="1"/>
    <col min="11" max="16384" width="9.33203125" style="60"/>
  </cols>
  <sheetData>
    <row r="1" spans="1:19" s="36" customFormat="1" ht="23.45" customHeight="1" x14ac:dyDescent="0.2">
      <c r="A1" s="45" t="s">
        <v>292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36" customFormat="1" ht="12" customHeight="1" x14ac:dyDescent="0.2">
      <c r="A2" s="9" t="s">
        <v>377</v>
      </c>
      <c r="B2" s="55"/>
      <c r="C2" s="55"/>
      <c r="D2" s="55"/>
      <c r="E2" s="55"/>
      <c r="F2" s="55"/>
      <c r="G2" s="55"/>
      <c r="H2" s="55"/>
    </row>
    <row r="3" spans="1:19" s="56" customFormat="1" ht="30.95" customHeight="1" x14ac:dyDescent="0.2">
      <c r="A3" s="155" t="s">
        <v>15</v>
      </c>
      <c r="B3" s="145" t="s">
        <v>294</v>
      </c>
      <c r="C3" s="146"/>
      <c r="D3" s="146"/>
      <c r="E3" s="146"/>
      <c r="F3" s="146"/>
      <c r="G3" s="146"/>
      <c r="H3" s="146"/>
      <c r="I3" s="146"/>
      <c r="J3" s="148"/>
    </row>
    <row r="4" spans="1:19" s="56" customFormat="1" ht="25.5" customHeight="1" x14ac:dyDescent="0.2">
      <c r="A4" s="156"/>
      <c r="B4" s="145" t="s">
        <v>323</v>
      </c>
      <c r="C4" s="146"/>
      <c r="D4" s="146"/>
      <c r="E4" s="146"/>
      <c r="F4" s="148"/>
      <c r="G4" s="145" t="s">
        <v>359</v>
      </c>
      <c r="H4" s="148"/>
      <c r="I4" s="160" t="s">
        <v>296</v>
      </c>
      <c r="J4" s="160" t="s">
        <v>297</v>
      </c>
    </row>
    <row r="5" spans="1:19" s="56" customFormat="1" ht="18" customHeight="1" x14ac:dyDescent="0.2">
      <c r="A5" s="156"/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161"/>
      <c r="J5" s="161"/>
    </row>
    <row r="6" spans="1:19" s="94" customFormat="1" ht="63.75" customHeight="1" x14ac:dyDescent="0.2">
      <c r="A6" s="157"/>
      <c r="B6" s="6" t="s">
        <v>32</v>
      </c>
      <c r="C6" s="6" t="s">
        <v>23</v>
      </c>
      <c r="D6" s="6" t="s">
        <v>33</v>
      </c>
      <c r="E6" s="6" t="s">
        <v>13</v>
      </c>
      <c r="F6" s="6" t="s">
        <v>24</v>
      </c>
      <c r="G6" s="6" t="s">
        <v>25</v>
      </c>
      <c r="H6" s="6" t="s">
        <v>26</v>
      </c>
      <c r="I6" s="6" t="s">
        <v>34</v>
      </c>
      <c r="J6" s="6" t="s">
        <v>14</v>
      </c>
    </row>
    <row r="7" spans="1:19" s="1" customFormat="1" ht="11.1" customHeight="1" x14ac:dyDescent="0.2">
      <c r="A7" s="2" t="s">
        <v>27</v>
      </c>
      <c r="B7" s="4">
        <v>4342</v>
      </c>
      <c r="C7" s="4">
        <v>61</v>
      </c>
      <c r="D7" s="4">
        <v>0</v>
      </c>
      <c r="E7" s="4">
        <v>2</v>
      </c>
      <c r="F7" s="4">
        <v>16250</v>
      </c>
      <c r="G7" s="4">
        <v>888</v>
      </c>
      <c r="H7" s="4">
        <v>2355</v>
      </c>
      <c r="I7" s="4">
        <v>54759</v>
      </c>
      <c r="J7" s="4">
        <v>792256996</v>
      </c>
    </row>
    <row r="8" spans="1:19" ht="11.1" customHeight="1" x14ac:dyDescent="0.2">
      <c r="A8" s="96" t="s">
        <v>343</v>
      </c>
      <c r="B8" s="97">
        <v>0</v>
      </c>
      <c r="C8" s="97">
        <v>5</v>
      </c>
      <c r="D8" s="97">
        <v>0</v>
      </c>
      <c r="E8" s="97">
        <v>0</v>
      </c>
      <c r="F8" s="97">
        <v>0</v>
      </c>
      <c r="G8" s="97">
        <v>94</v>
      </c>
      <c r="H8" s="97">
        <v>353</v>
      </c>
      <c r="I8" s="97">
        <v>10</v>
      </c>
      <c r="J8" s="97">
        <v>7840000</v>
      </c>
    </row>
    <row r="9" spans="1:19" ht="11.1" customHeight="1" x14ac:dyDescent="0.2">
      <c r="A9" s="96" t="s">
        <v>299</v>
      </c>
      <c r="B9" s="97">
        <v>0</v>
      </c>
      <c r="C9" s="97">
        <v>0</v>
      </c>
      <c r="D9" s="97">
        <v>0</v>
      </c>
      <c r="E9" s="97">
        <v>0</v>
      </c>
      <c r="F9" s="97">
        <v>0</v>
      </c>
      <c r="G9" s="97">
        <v>5</v>
      </c>
      <c r="H9" s="97">
        <v>15</v>
      </c>
      <c r="I9" s="97">
        <v>21</v>
      </c>
      <c r="J9" s="97">
        <v>920000</v>
      </c>
    </row>
    <row r="10" spans="1:19" ht="11.1" customHeight="1" x14ac:dyDescent="0.2">
      <c r="A10" s="96" t="s">
        <v>369</v>
      </c>
      <c r="B10" s="97">
        <v>0</v>
      </c>
      <c r="C10" s="97">
        <v>2</v>
      </c>
      <c r="D10" s="97">
        <v>0</v>
      </c>
      <c r="E10" s="97">
        <v>0</v>
      </c>
      <c r="F10" s="97">
        <v>0</v>
      </c>
      <c r="G10" s="97">
        <v>1</v>
      </c>
      <c r="H10" s="97">
        <v>3</v>
      </c>
      <c r="I10" s="97">
        <v>174</v>
      </c>
      <c r="J10" s="97">
        <v>2620000</v>
      </c>
    </row>
    <row r="11" spans="1:19" ht="11.1" customHeight="1" x14ac:dyDescent="0.2">
      <c r="A11" s="96" t="s">
        <v>301</v>
      </c>
      <c r="B11" s="97">
        <v>0</v>
      </c>
      <c r="C11" s="97">
        <v>1</v>
      </c>
      <c r="D11" s="97">
        <v>0</v>
      </c>
      <c r="E11" s="97">
        <v>0</v>
      </c>
      <c r="F11" s="97">
        <v>0</v>
      </c>
      <c r="G11" s="97">
        <v>1</v>
      </c>
      <c r="H11" s="97">
        <v>3</v>
      </c>
      <c r="I11" s="97">
        <v>16</v>
      </c>
      <c r="J11" s="97">
        <v>420000</v>
      </c>
    </row>
    <row r="12" spans="1:19" ht="11.1" customHeight="1" x14ac:dyDescent="0.2">
      <c r="A12" s="96" t="s">
        <v>344</v>
      </c>
      <c r="B12" s="97">
        <v>0</v>
      </c>
      <c r="C12" s="97">
        <v>1</v>
      </c>
      <c r="D12" s="97">
        <v>0</v>
      </c>
      <c r="E12" s="97">
        <v>0</v>
      </c>
      <c r="F12" s="97">
        <v>0</v>
      </c>
      <c r="G12" s="97">
        <v>6</v>
      </c>
      <c r="H12" s="97">
        <v>12</v>
      </c>
      <c r="I12" s="97">
        <v>0</v>
      </c>
      <c r="J12" s="97">
        <v>440000</v>
      </c>
    </row>
    <row r="13" spans="1:19" ht="11.1" customHeight="1" x14ac:dyDescent="0.2">
      <c r="A13" s="96" t="s">
        <v>303</v>
      </c>
      <c r="B13" s="97">
        <v>0</v>
      </c>
      <c r="C13" s="97">
        <v>3</v>
      </c>
      <c r="D13" s="97">
        <v>0</v>
      </c>
      <c r="E13" s="97">
        <v>0</v>
      </c>
      <c r="F13" s="97">
        <v>0</v>
      </c>
      <c r="G13" s="97">
        <v>30</v>
      </c>
      <c r="H13" s="97">
        <v>92</v>
      </c>
      <c r="I13" s="97">
        <v>0</v>
      </c>
      <c r="J13" s="97">
        <v>2440000</v>
      </c>
    </row>
    <row r="14" spans="1:19" ht="11.1" customHeight="1" x14ac:dyDescent="0.2">
      <c r="A14" s="96" t="s">
        <v>371</v>
      </c>
      <c r="B14" s="97">
        <v>0</v>
      </c>
      <c r="C14" s="97">
        <v>4</v>
      </c>
      <c r="D14" s="97">
        <v>0</v>
      </c>
      <c r="E14" s="97">
        <v>0</v>
      </c>
      <c r="F14" s="97">
        <v>0</v>
      </c>
      <c r="G14" s="97">
        <v>7</v>
      </c>
      <c r="H14" s="97">
        <v>14</v>
      </c>
      <c r="I14" s="97">
        <v>72</v>
      </c>
      <c r="J14" s="97">
        <v>1500000</v>
      </c>
    </row>
    <row r="15" spans="1:19" ht="11.1" customHeight="1" x14ac:dyDescent="0.2">
      <c r="A15" s="96" t="s">
        <v>378</v>
      </c>
      <c r="B15" s="97">
        <v>0</v>
      </c>
      <c r="C15" s="97">
        <v>2</v>
      </c>
      <c r="D15" s="97">
        <v>0</v>
      </c>
      <c r="E15" s="97">
        <v>0</v>
      </c>
      <c r="F15" s="97">
        <v>0</v>
      </c>
      <c r="G15" s="97">
        <v>24</v>
      </c>
      <c r="H15" s="97">
        <v>92</v>
      </c>
      <c r="I15" s="97">
        <v>0</v>
      </c>
      <c r="J15" s="97">
        <v>2040000</v>
      </c>
    </row>
    <row r="16" spans="1:19" ht="11.1" customHeight="1" x14ac:dyDescent="0.2">
      <c r="A16" s="96" t="s">
        <v>306</v>
      </c>
      <c r="B16" s="97">
        <v>0</v>
      </c>
      <c r="C16" s="97">
        <v>6</v>
      </c>
      <c r="D16" s="97">
        <v>0</v>
      </c>
      <c r="E16" s="97">
        <v>0</v>
      </c>
      <c r="F16" s="97">
        <v>0</v>
      </c>
      <c r="G16" s="97">
        <v>7</v>
      </c>
      <c r="H16" s="97">
        <v>17</v>
      </c>
      <c r="I16" s="97">
        <v>50</v>
      </c>
      <c r="J16" s="97">
        <v>1770000</v>
      </c>
    </row>
    <row r="17" spans="1:10" ht="11.1" customHeight="1" x14ac:dyDescent="0.2">
      <c r="A17" s="96" t="s">
        <v>379</v>
      </c>
      <c r="B17" s="97">
        <v>0</v>
      </c>
      <c r="C17" s="97">
        <v>6</v>
      </c>
      <c r="D17" s="97">
        <v>0</v>
      </c>
      <c r="E17" s="97">
        <v>0</v>
      </c>
      <c r="F17" s="97">
        <v>0</v>
      </c>
      <c r="G17" s="97">
        <v>59</v>
      </c>
      <c r="H17" s="97">
        <v>141</v>
      </c>
      <c r="I17" s="97">
        <v>0</v>
      </c>
      <c r="J17" s="97">
        <v>4020000</v>
      </c>
    </row>
    <row r="18" spans="1:10" ht="11.1" customHeight="1" x14ac:dyDescent="0.2">
      <c r="A18" s="96" t="s">
        <v>332</v>
      </c>
      <c r="B18" s="97">
        <v>109</v>
      </c>
      <c r="C18" s="97">
        <v>7</v>
      </c>
      <c r="D18" s="97">
        <v>0</v>
      </c>
      <c r="E18" s="97">
        <v>0</v>
      </c>
      <c r="F18" s="97">
        <v>0</v>
      </c>
      <c r="G18" s="97">
        <v>125</v>
      </c>
      <c r="H18" s="97">
        <v>280</v>
      </c>
      <c r="I18" s="97">
        <v>1950</v>
      </c>
      <c r="J18" s="97">
        <v>16710000</v>
      </c>
    </row>
    <row r="19" spans="1:10" ht="11.1" customHeight="1" x14ac:dyDescent="0.2">
      <c r="A19" s="96" t="s">
        <v>380</v>
      </c>
      <c r="B19" s="97">
        <v>1624</v>
      </c>
      <c r="C19" s="97">
        <v>4</v>
      </c>
      <c r="D19" s="97">
        <v>0</v>
      </c>
      <c r="E19" s="97">
        <v>0</v>
      </c>
      <c r="F19" s="97">
        <v>16250</v>
      </c>
      <c r="G19" s="97">
        <v>297</v>
      </c>
      <c r="H19" s="97">
        <v>750</v>
      </c>
      <c r="I19" s="97">
        <v>38160</v>
      </c>
      <c r="J19" s="97">
        <v>589830000</v>
      </c>
    </row>
    <row r="20" spans="1:10" ht="11.1" customHeight="1" x14ac:dyDescent="0.2">
      <c r="A20" s="96" t="s">
        <v>373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41</v>
      </c>
      <c r="H20" s="97">
        <v>122</v>
      </c>
      <c r="I20" s="97">
        <v>8591</v>
      </c>
      <c r="J20" s="97">
        <v>45315000</v>
      </c>
    </row>
    <row r="21" spans="1:10" ht="11.1" customHeight="1" x14ac:dyDescent="0.2">
      <c r="A21" s="96" t="s">
        <v>381</v>
      </c>
      <c r="B21" s="97">
        <v>96</v>
      </c>
      <c r="C21" s="97">
        <v>2</v>
      </c>
      <c r="D21" s="97">
        <v>0</v>
      </c>
      <c r="E21" s="97">
        <v>0</v>
      </c>
      <c r="F21" s="97">
        <v>0</v>
      </c>
      <c r="G21" s="97">
        <v>6</v>
      </c>
      <c r="H21" s="97">
        <v>14</v>
      </c>
      <c r="I21" s="97">
        <v>15</v>
      </c>
      <c r="J21" s="97">
        <v>1026996</v>
      </c>
    </row>
    <row r="22" spans="1:10" ht="11.1" customHeight="1" x14ac:dyDescent="0.2">
      <c r="A22" s="96" t="s">
        <v>312</v>
      </c>
      <c r="B22" s="97">
        <v>2506</v>
      </c>
      <c r="C22" s="97">
        <v>0</v>
      </c>
      <c r="D22" s="97">
        <v>0</v>
      </c>
      <c r="E22" s="97">
        <v>0</v>
      </c>
      <c r="F22" s="97">
        <v>0</v>
      </c>
      <c r="G22" s="97">
        <v>57</v>
      </c>
      <c r="H22" s="97">
        <v>133</v>
      </c>
      <c r="I22" s="97">
        <v>0</v>
      </c>
      <c r="J22" s="97">
        <v>2640000</v>
      </c>
    </row>
    <row r="23" spans="1:10" ht="11.1" customHeight="1" x14ac:dyDescent="0.2">
      <c r="A23" s="96" t="s">
        <v>313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1</v>
      </c>
      <c r="J23" s="97">
        <v>20000</v>
      </c>
    </row>
    <row r="24" spans="1:10" ht="11.1" customHeight="1" x14ac:dyDescent="0.2">
      <c r="A24" s="96" t="s">
        <v>382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5</v>
      </c>
      <c r="H24" s="97">
        <v>6</v>
      </c>
      <c r="I24" s="97">
        <v>20</v>
      </c>
      <c r="J24" s="97">
        <v>400000</v>
      </c>
    </row>
    <row r="25" spans="1:10" ht="11.1" customHeight="1" x14ac:dyDescent="0.2">
      <c r="A25" s="96" t="s">
        <v>352</v>
      </c>
      <c r="B25" s="97">
        <v>7</v>
      </c>
      <c r="C25" s="97">
        <v>2</v>
      </c>
      <c r="D25" s="97">
        <v>0</v>
      </c>
      <c r="E25" s="97">
        <v>0</v>
      </c>
      <c r="F25" s="97">
        <v>0</v>
      </c>
      <c r="G25" s="97">
        <v>5</v>
      </c>
      <c r="H25" s="97">
        <v>17</v>
      </c>
      <c r="I25" s="97">
        <v>0</v>
      </c>
      <c r="J25" s="97">
        <v>740000</v>
      </c>
    </row>
    <row r="26" spans="1:10" ht="11.1" customHeight="1" x14ac:dyDescent="0.2">
      <c r="A26" s="96" t="s">
        <v>353</v>
      </c>
      <c r="B26" s="97">
        <v>0</v>
      </c>
      <c r="C26" s="97">
        <v>8</v>
      </c>
      <c r="D26" s="97">
        <v>0</v>
      </c>
      <c r="E26" s="97">
        <v>0</v>
      </c>
      <c r="F26" s="97">
        <v>0</v>
      </c>
      <c r="G26" s="97">
        <v>9</v>
      </c>
      <c r="H26" s="97">
        <v>18</v>
      </c>
      <c r="I26" s="97">
        <v>39</v>
      </c>
      <c r="J26" s="97">
        <v>2350000</v>
      </c>
    </row>
    <row r="27" spans="1:10" ht="11.1" customHeight="1" x14ac:dyDescent="0.2">
      <c r="A27" s="96" t="s">
        <v>354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11</v>
      </c>
      <c r="H27" s="97">
        <v>38</v>
      </c>
      <c r="I27" s="97">
        <v>8</v>
      </c>
      <c r="J27" s="97">
        <v>800000</v>
      </c>
    </row>
    <row r="28" spans="1:10" ht="11.1" customHeight="1" x14ac:dyDescent="0.2">
      <c r="A28" s="96" t="s">
        <v>318</v>
      </c>
      <c r="B28" s="97">
        <v>0</v>
      </c>
      <c r="C28" s="97">
        <v>0</v>
      </c>
      <c r="D28" s="97">
        <v>0</v>
      </c>
      <c r="E28" s="97">
        <v>0</v>
      </c>
      <c r="F28" s="97">
        <v>0</v>
      </c>
      <c r="G28" s="97">
        <v>18</v>
      </c>
      <c r="H28" s="97">
        <v>48</v>
      </c>
      <c r="I28" s="97">
        <v>0</v>
      </c>
      <c r="J28" s="97">
        <v>960000</v>
      </c>
    </row>
    <row r="29" spans="1:10" s="1" customFormat="1" ht="11.1" customHeight="1" x14ac:dyDescent="0.2">
      <c r="A29" s="96" t="s">
        <v>183</v>
      </c>
      <c r="B29" s="97">
        <v>0</v>
      </c>
      <c r="C29" s="97">
        <v>5</v>
      </c>
      <c r="D29" s="97">
        <v>0</v>
      </c>
      <c r="E29" s="97">
        <v>1</v>
      </c>
      <c r="F29" s="97">
        <v>0</v>
      </c>
      <c r="G29" s="97">
        <v>61</v>
      </c>
      <c r="H29" s="97">
        <v>147</v>
      </c>
      <c r="I29" s="97">
        <v>0</v>
      </c>
      <c r="J29" s="97">
        <v>4040000</v>
      </c>
    </row>
    <row r="30" spans="1:10" s="1" customFormat="1" ht="11.1" customHeight="1" x14ac:dyDescent="0.2">
      <c r="A30" s="96" t="s">
        <v>187</v>
      </c>
      <c r="B30" s="97">
        <v>0</v>
      </c>
      <c r="C30" s="97">
        <v>3</v>
      </c>
      <c r="D30" s="97">
        <v>0</v>
      </c>
      <c r="E30" s="97">
        <v>1</v>
      </c>
      <c r="F30" s="97">
        <v>0</v>
      </c>
      <c r="G30" s="97">
        <v>19</v>
      </c>
      <c r="H30" s="97">
        <v>40</v>
      </c>
      <c r="I30" s="97">
        <v>5632</v>
      </c>
      <c r="J30" s="97">
        <v>103415000</v>
      </c>
    </row>
    <row r="31" spans="1:10" ht="11.1" customHeight="1" x14ac:dyDescent="0.2">
      <c r="A31" s="96" t="s">
        <v>319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</row>
    <row r="32" spans="1:10" ht="11.1" customHeight="1" x14ac:dyDescent="0.2">
      <c r="A32" s="98" t="s">
        <v>320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</row>
    <row r="33" spans="1:10" ht="11.1" customHeight="1" x14ac:dyDescent="0.2">
      <c r="A33" s="141" t="s">
        <v>321</v>
      </c>
      <c r="B33" s="141"/>
      <c r="C33" s="141"/>
      <c r="D33" s="141"/>
      <c r="E33" s="141"/>
      <c r="F33" s="141"/>
      <c r="G33" s="141"/>
      <c r="H33" s="141"/>
      <c r="I33" s="141"/>
      <c r="J33" s="141"/>
    </row>
    <row r="34" spans="1:10" x14ac:dyDescent="0.2">
      <c r="A34" s="99" t="s">
        <v>1</v>
      </c>
      <c r="B34" s="73"/>
      <c r="C34" s="73"/>
      <c r="D34" s="73"/>
      <c r="E34" s="73"/>
      <c r="F34" s="73"/>
      <c r="G34" s="73"/>
      <c r="H34" s="73"/>
      <c r="I34" s="73"/>
      <c r="J34" s="73"/>
    </row>
    <row r="35" spans="1:10" hidden="1" x14ac:dyDescent="0.2">
      <c r="A35" s="12" t="s">
        <v>40</v>
      </c>
      <c r="B35" s="63" t="e">
        <f>B7-#REF!-B29-B30-#REF!</f>
        <v>#REF!</v>
      </c>
      <c r="C35" s="63" t="e">
        <f>C7-#REF!-C29-C30-#REF!</f>
        <v>#REF!</v>
      </c>
      <c r="D35" s="63" t="e">
        <f>D7-#REF!-D29-D30-#REF!</f>
        <v>#REF!</v>
      </c>
      <c r="E35" s="63" t="e">
        <f>E7-#REF!-E29-E30-#REF!</f>
        <v>#REF!</v>
      </c>
      <c r="F35" s="63" t="e">
        <f>F7-#REF!-F29-F30-#REF!</f>
        <v>#REF!</v>
      </c>
      <c r="G35" s="63" t="e">
        <f>G7-#REF!-G29-G30-#REF!</f>
        <v>#REF!</v>
      </c>
      <c r="H35" s="63" t="e">
        <f>H7-#REF!-H29-H30-#REF!</f>
        <v>#REF!</v>
      </c>
      <c r="I35" s="63" t="e">
        <f>I7-#REF!-I29-I30-#REF!</f>
        <v>#REF!</v>
      </c>
      <c r="J35" s="63" t="e">
        <f>J7-#REF!-J29-J30-#REF!</f>
        <v>#REF!</v>
      </c>
    </row>
    <row r="36" spans="1:10" hidden="1" x14ac:dyDescent="0.2">
      <c r="A36" s="12" t="s">
        <v>41</v>
      </c>
      <c r="B36" s="63" t="e">
        <f>#REF!-SUM(B8:B28)</f>
        <v>#REF!</v>
      </c>
      <c r="C36" s="63" t="e">
        <f>#REF!-SUM(C8:C28)</f>
        <v>#REF!</v>
      </c>
      <c r="D36" s="63" t="e">
        <f>#REF!-SUM(D8:D28)</f>
        <v>#REF!</v>
      </c>
      <c r="E36" s="63" t="e">
        <f>#REF!-SUM(E8:E28)</f>
        <v>#REF!</v>
      </c>
      <c r="F36" s="63" t="e">
        <f>#REF!-SUM(F8:F28)</f>
        <v>#REF!</v>
      </c>
      <c r="G36" s="63" t="e">
        <f>#REF!-SUM(G8:G28)</f>
        <v>#REF!</v>
      </c>
      <c r="H36" s="63" t="e">
        <f>#REF!-SUM(H8:H28)</f>
        <v>#REF!</v>
      </c>
      <c r="I36" s="63" t="e">
        <f>#REF!-SUM(I8:I28)</f>
        <v>#REF!</v>
      </c>
      <c r="J36" s="63" t="e">
        <f>#REF!-SUM(J8:J28)</f>
        <v>#REF!</v>
      </c>
    </row>
    <row r="37" spans="1:10" hidden="1" x14ac:dyDescent="0.2">
      <c r="A37" s="12" t="s">
        <v>42</v>
      </c>
      <c r="B37" s="63" t="e">
        <f>#REF!-B31-B32</f>
        <v>#REF!</v>
      </c>
      <c r="C37" s="63" t="e">
        <f>#REF!-C31-C32</f>
        <v>#REF!</v>
      </c>
      <c r="D37" s="63" t="e">
        <f>#REF!-D31-D32</f>
        <v>#REF!</v>
      </c>
      <c r="E37" s="63" t="e">
        <f>#REF!-E31-E32</f>
        <v>#REF!</v>
      </c>
      <c r="F37" s="63" t="e">
        <f>#REF!-F31-F32</f>
        <v>#REF!</v>
      </c>
      <c r="G37" s="63" t="e">
        <f>#REF!-G31-G32</f>
        <v>#REF!</v>
      </c>
      <c r="H37" s="63" t="e">
        <f>#REF!-H31-H32</f>
        <v>#REF!</v>
      </c>
      <c r="I37" s="63" t="e">
        <f>#REF!-I31-I32</f>
        <v>#REF!</v>
      </c>
      <c r="J37" s="63" t="e">
        <f>#REF!-J31-J32</f>
        <v>#REF!</v>
      </c>
    </row>
    <row r="38" spans="1:10" hidden="1" x14ac:dyDescent="0.2">
      <c r="A38" s="12" t="s">
        <v>43</v>
      </c>
      <c r="B38" s="63" t="e">
        <f>B7-歷年!#REF!</f>
        <v>#REF!</v>
      </c>
      <c r="C38" s="63" t="e">
        <f>C7-歷年!#REF!</f>
        <v>#REF!</v>
      </c>
      <c r="D38" s="63" t="e">
        <f>D7-歷年!#REF!</f>
        <v>#REF!</v>
      </c>
      <c r="E38" s="63" t="e">
        <f>E7-歷年!#REF!</f>
        <v>#REF!</v>
      </c>
      <c r="F38" s="63" t="e">
        <f>F7-歷年!#REF!</f>
        <v>#REF!</v>
      </c>
      <c r="G38" s="63" t="e">
        <f>G7-歷年!#REF!</f>
        <v>#REF!</v>
      </c>
      <c r="H38" s="63" t="e">
        <f>H7-歷年!#REF!</f>
        <v>#REF!</v>
      </c>
      <c r="I38" s="63" t="e">
        <f>I7-歷年!#REF!</f>
        <v>#REF!</v>
      </c>
      <c r="J38" s="63" t="e">
        <f>J7-歷年!#REF!</f>
        <v>#REF!</v>
      </c>
    </row>
    <row r="39" spans="1:10" x14ac:dyDescent="0.2">
      <c r="B39" s="63"/>
      <c r="C39" s="63"/>
      <c r="D39" s="63"/>
      <c r="E39" s="63"/>
      <c r="F39" s="63"/>
      <c r="G39" s="63"/>
      <c r="H39" s="63"/>
      <c r="I39" s="63"/>
      <c r="J39" s="63"/>
    </row>
    <row r="40" spans="1:10" x14ac:dyDescent="0.2">
      <c r="B40" s="63"/>
      <c r="C40" s="63"/>
      <c r="D40" s="63"/>
      <c r="E40" s="63"/>
      <c r="F40" s="63"/>
      <c r="G40" s="63"/>
      <c r="H40" s="63"/>
      <c r="I40" s="63"/>
      <c r="J40" s="63"/>
    </row>
    <row r="41" spans="1:10" x14ac:dyDescent="0.2">
      <c r="B41" s="63"/>
      <c r="C41" s="63"/>
      <c r="D41" s="63"/>
      <c r="E41" s="63"/>
      <c r="F41" s="63"/>
      <c r="G41" s="63"/>
      <c r="H41" s="63"/>
      <c r="I41" s="63"/>
      <c r="J41" s="63"/>
    </row>
    <row r="42" spans="1:10" x14ac:dyDescent="0.2">
      <c r="B42" s="63"/>
      <c r="C42" s="63"/>
      <c r="D42" s="63"/>
      <c r="E42" s="63"/>
      <c r="F42" s="63"/>
      <c r="G42" s="63"/>
      <c r="H42" s="63"/>
      <c r="I42" s="63"/>
      <c r="J42" s="63"/>
    </row>
  </sheetData>
  <mergeCells count="7">
    <mergeCell ref="A33:J33"/>
    <mergeCell ref="G4:H4"/>
    <mergeCell ref="I4:I5"/>
    <mergeCell ref="J4:J5"/>
    <mergeCell ref="A3:A6"/>
    <mergeCell ref="B3:J3"/>
    <mergeCell ref="B4:F4"/>
  </mergeCells>
  <phoneticPr fontId="2" type="noConversion"/>
  <conditionalFormatting sqref="B35:J38">
    <cfRule type="cellIs" dxfId="2" priority="1" stopIfTrue="1" operator="notEqual">
      <formula>0</formula>
    </cfRule>
  </conditionalFormatting>
  <printOptions horizontalCentered="1" verticalCentered="1"/>
  <pageMargins left="0.39370078740157483" right="0.39370078740157483" top="0.19685039370078741" bottom="0.19685039370078741" header="0.27559055118110237" footer="0.2362204724409449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17CEF-2BDB-4A24-8511-07888BB5DD5E}">
  <sheetPr>
    <pageSetUpPr fitToPage="1"/>
  </sheetPr>
  <dimension ref="A1:N33"/>
  <sheetViews>
    <sheetView workbookViewId="0">
      <pane xSplit="1" ySplit="6" topLeftCell="B7" activePane="bottomRight" state="frozen"/>
      <selection activeCell="B7" sqref="B7:N7"/>
      <selection pane="topRight" activeCell="B7" sqref="B7:N7"/>
      <selection pane="bottomLeft" activeCell="B7" sqref="B7:N7"/>
      <selection pane="bottomRight" activeCell="B7" sqref="B7:N7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11" t="s">
        <v>426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120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224</v>
      </c>
      <c r="C7" s="25">
        <v>3035</v>
      </c>
      <c r="D7" s="25">
        <v>50</v>
      </c>
      <c r="E7" s="25">
        <v>0</v>
      </c>
      <c r="F7" s="25">
        <v>5</v>
      </c>
      <c r="G7" s="25">
        <v>137</v>
      </c>
      <c r="H7" s="25">
        <v>245</v>
      </c>
      <c r="I7" s="25">
        <v>204</v>
      </c>
      <c r="J7" s="25">
        <v>539</v>
      </c>
      <c r="K7" s="25">
        <v>456</v>
      </c>
      <c r="L7" s="25">
        <v>385</v>
      </c>
      <c r="M7" s="25">
        <v>1577</v>
      </c>
      <c r="N7" s="25">
        <v>37367883</v>
      </c>
    </row>
    <row r="8" spans="1:14" s="1" customFormat="1" ht="13.9" customHeight="1" x14ac:dyDescent="0.2">
      <c r="A8" s="61" t="s">
        <v>260</v>
      </c>
      <c r="B8" s="49">
        <v>12</v>
      </c>
      <c r="C8" s="49">
        <v>67</v>
      </c>
      <c r="D8" s="49">
        <v>4</v>
      </c>
      <c r="E8" s="49">
        <v>0</v>
      </c>
      <c r="F8" s="49">
        <v>0</v>
      </c>
      <c r="G8" s="49">
        <v>0</v>
      </c>
      <c r="H8" s="49">
        <v>19</v>
      </c>
      <c r="I8" s="49">
        <v>0</v>
      </c>
      <c r="J8" s="49">
        <v>46</v>
      </c>
      <c r="K8" s="49">
        <v>0</v>
      </c>
      <c r="L8" s="49">
        <v>1</v>
      </c>
      <c r="M8" s="49">
        <v>0</v>
      </c>
      <c r="N8" s="49">
        <v>1830000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6</v>
      </c>
      <c r="E9" s="49">
        <v>0</v>
      </c>
      <c r="F9" s="49">
        <v>3</v>
      </c>
      <c r="G9" s="49">
        <v>0</v>
      </c>
      <c r="H9" s="49">
        <v>17</v>
      </c>
      <c r="I9" s="49">
        <v>0</v>
      </c>
      <c r="J9" s="49">
        <v>40</v>
      </c>
      <c r="K9" s="49">
        <v>0</v>
      </c>
      <c r="L9" s="49">
        <v>0</v>
      </c>
      <c r="M9" s="49">
        <v>0</v>
      </c>
      <c r="N9" s="49">
        <v>2300000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4</v>
      </c>
      <c r="E10" s="49">
        <v>0</v>
      </c>
      <c r="F10" s="49">
        <v>0</v>
      </c>
      <c r="G10" s="49">
        <v>0</v>
      </c>
      <c r="H10" s="49">
        <v>10</v>
      </c>
      <c r="I10" s="49">
        <v>0</v>
      </c>
      <c r="J10" s="49">
        <v>24</v>
      </c>
      <c r="K10" s="49">
        <v>0</v>
      </c>
      <c r="L10" s="49">
        <v>0</v>
      </c>
      <c r="M10" s="49">
        <v>0</v>
      </c>
      <c r="N10" s="49">
        <v>1280000</v>
      </c>
    </row>
    <row r="11" spans="1:14" ht="13.9" customHeight="1" x14ac:dyDescent="0.2">
      <c r="A11" s="61" t="s">
        <v>263</v>
      </c>
      <c r="B11" s="49">
        <v>21</v>
      </c>
      <c r="C11" s="49">
        <v>86</v>
      </c>
      <c r="D11" s="49">
        <v>8</v>
      </c>
      <c r="E11" s="49">
        <v>0</v>
      </c>
      <c r="F11" s="49">
        <v>0</v>
      </c>
      <c r="G11" s="49">
        <v>0</v>
      </c>
      <c r="H11" s="49">
        <v>18</v>
      </c>
      <c r="I11" s="49">
        <v>1</v>
      </c>
      <c r="J11" s="49">
        <v>58</v>
      </c>
      <c r="K11" s="49">
        <v>5</v>
      </c>
      <c r="L11" s="49">
        <v>0</v>
      </c>
      <c r="M11" s="49">
        <v>0</v>
      </c>
      <c r="N11" s="49">
        <v>3203200</v>
      </c>
    </row>
    <row r="12" spans="1:14" ht="13.9" customHeight="1" x14ac:dyDescent="0.2">
      <c r="A12" s="61" t="s">
        <v>264</v>
      </c>
      <c r="B12" s="49">
        <v>8</v>
      </c>
      <c r="C12" s="49">
        <v>43</v>
      </c>
      <c r="D12" s="49">
        <v>2</v>
      </c>
      <c r="E12" s="49">
        <v>0</v>
      </c>
      <c r="F12" s="49">
        <v>0</v>
      </c>
      <c r="G12" s="49">
        <v>0</v>
      </c>
      <c r="H12" s="49">
        <v>8</v>
      </c>
      <c r="I12" s="49">
        <v>0</v>
      </c>
      <c r="J12" s="49">
        <v>19</v>
      </c>
      <c r="K12" s="49">
        <v>0</v>
      </c>
      <c r="L12" s="49">
        <v>22</v>
      </c>
      <c r="M12" s="49">
        <v>0</v>
      </c>
      <c r="N12" s="49">
        <v>890000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4</v>
      </c>
      <c r="E13" s="49">
        <v>0</v>
      </c>
      <c r="F13" s="49">
        <v>0</v>
      </c>
      <c r="G13" s="49">
        <v>0</v>
      </c>
      <c r="H13" s="49">
        <v>12</v>
      </c>
      <c r="I13" s="49">
        <v>0</v>
      </c>
      <c r="J13" s="49">
        <v>25</v>
      </c>
      <c r="K13" s="49">
        <v>0</v>
      </c>
      <c r="L13" s="49">
        <v>0</v>
      </c>
      <c r="M13" s="49">
        <v>0</v>
      </c>
      <c r="N13" s="49">
        <v>1295000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2</v>
      </c>
      <c r="E14" s="49">
        <v>0</v>
      </c>
      <c r="F14" s="49">
        <v>0</v>
      </c>
      <c r="G14" s="49">
        <v>0</v>
      </c>
      <c r="H14" s="49">
        <v>3</v>
      </c>
      <c r="I14" s="49">
        <v>1</v>
      </c>
      <c r="J14" s="49">
        <v>12</v>
      </c>
      <c r="K14" s="49">
        <v>6</v>
      </c>
      <c r="L14" s="49">
        <v>10</v>
      </c>
      <c r="M14" s="49">
        <v>1</v>
      </c>
      <c r="N14" s="49">
        <v>920000</v>
      </c>
    </row>
    <row r="15" spans="1:14" ht="13.9" customHeight="1" x14ac:dyDescent="0.2">
      <c r="A15" s="61" t="s">
        <v>145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4</v>
      </c>
      <c r="H15" s="49">
        <v>4</v>
      </c>
      <c r="I15" s="49">
        <v>0</v>
      </c>
      <c r="J15" s="49">
        <v>12</v>
      </c>
      <c r="K15" s="49">
        <v>0</v>
      </c>
      <c r="L15" s="49">
        <v>7</v>
      </c>
      <c r="M15" s="49">
        <v>0</v>
      </c>
      <c r="N15" s="49">
        <v>309900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6</v>
      </c>
      <c r="I16" s="49">
        <v>0</v>
      </c>
      <c r="J16" s="49">
        <v>15</v>
      </c>
      <c r="K16" s="49">
        <v>0</v>
      </c>
      <c r="L16" s="49">
        <v>12</v>
      </c>
      <c r="M16" s="49">
        <v>0</v>
      </c>
      <c r="N16" s="49">
        <v>360000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5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48</v>
      </c>
      <c r="M17" s="49">
        <v>0</v>
      </c>
      <c r="N17" s="49">
        <v>1400000</v>
      </c>
    </row>
    <row r="18" spans="1:14" ht="13.9" customHeight="1" x14ac:dyDescent="0.2">
      <c r="A18" s="61" t="s">
        <v>148</v>
      </c>
      <c r="B18" s="49">
        <v>32</v>
      </c>
      <c r="C18" s="49">
        <v>660</v>
      </c>
      <c r="D18" s="49">
        <v>3</v>
      </c>
      <c r="E18" s="49">
        <v>0</v>
      </c>
      <c r="F18" s="49">
        <v>0</v>
      </c>
      <c r="G18" s="49">
        <v>0</v>
      </c>
      <c r="H18" s="49">
        <v>15</v>
      </c>
      <c r="I18" s="49">
        <v>20</v>
      </c>
      <c r="J18" s="49">
        <v>29</v>
      </c>
      <c r="K18" s="49">
        <v>54</v>
      </c>
      <c r="L18" s="49">
        <v>13</v>
      </c>
      <c r="M18" s="49">
        <v>104</v>
      </c>
      <c r="N18" s="49">
        <v>4381000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1</v>
      </c>
      <c r="E19" s="49">
        <v>0</v>
      </c>
      <c r="F19" s="49">
        <v>0</v>
      </c>
      <c r="G19" s="49">
        <v>0</v>
      </c>
      <c r="H19" s="49">
        <v>10</v>
      </c>
      <c r="I19" s="49">
        <v>0</v>
      </c>
      <c r="J19" s="49">
        <v>29</v>
      </c>
      <c r="K19" s="49">
        <v>0</v>
      </c>
      <c r="L19" s="49">
        <v>1</v>
      </c>
      <c r="M19" s="49">
        <v>0</v>
      </c>
      <c r="N19" s="49">
        <v>705000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4</v>
      </c>
      <c r="E20" s="49">
        <v>0</v>
      </c>
      <c r="F20" s="49">
        <v>0</v>
      </c>
      <c r="G20" s="49">
        <v>0</v>
      </c>
      <c r="H20" s="49">
        <v>9</v>
      </c>
      <c r="I20" s="49">
        <v>0</v>
      </c>
      <c r="J20" s="49">
        <v>19</v>
      </c>
      <c r="K20" s="49">
        <v>0</v>
      </c>
      <c r="L20" s="49">
        <v>0</v>
      </c>
      <c r="M20" s="49">
        <v>0</v>
      </c>
      <c r="N20" s="49">
        <v>1180000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0</v>
      </c>
      <c r="E21" s="49">
        <v>0</v>
      </c>
      <c r="F21" s="49">
        <v>1</v>
      </c>
      <c r="G21" s="49">
        <v>0</v>
      </c>
      <c r="H21" s="49">
        <v>4</v>
      </c>
      <c r="I21" s="49">
        <v>0</v>
      </c>
      <c r="J21" s="49">
        <v>11</v>
      </c>
      <c r="K21" s="49">
        <v>0</v>
      </c>
      <c r="L21" s="49">
        <v>3</v>
      </c>
      <c r="M21" s="49">
        <v>0</v>
      </c>
      <c r="N21" s="49">
        <v>335000</v>
      </c>
    </row>
    <row r="22" spans="1:14" ht="13.9" customHeight="1" x14ac:dyDescent="0.2">
      <c r="A22" s="61" t="s">
        <v>152</v>
      </c>
      <c r="B22" s="49">
        <v>34</v>
      </c>
      <c r="C22" s="49">
        <v>630</v>
      </c>
      <c r="D22" s="49">
        <v>2</v>
      </c>
      <c r="E22" s="49">
        <v>0</v>
      </c>
      <c r="F22" s="49">
        <v>0</v>
      </c>
      <c r="G22" s="49">
        <v>0</v>
      </c>
      <c r="H22" s="49">
        <v>77</v>
      </c>
      <c r="I22" s="49">
        <v>179</v>
      </c>
      <c r="J22" s="49">
        <v>135</v>
      </c>
      <c r="K22" s="49">
        <v>376</v>
      </c>
      <c r="L22" s="49">
        <v>261</v>
      </c>
      <c r="M22" s="49">
        <v>1472</v>
      </c>
      <c r="N22" s="49">
        <v>13481000</v>
      </c>
    </row>
    <row r="23" spans="1:14" ht="13.9" customHeight="1" x14ac:dyDescent="0.2">
      <c r="A23" s="61" t="s">
        <v>153</v>
      </c>
      <c r="B23" s="49">
        <v>117</v>
      </c>
      <c r="C23" s="49">
        <v>1549</v>
      </c>
      <c r="D23" s="49">
        <v>1</v>
      </c>
      <c r="E23" s="49">
        <v>0</v>
      </c>
      <c r="F23" s="49">
        <v>1</v>
      </c>
      <c r="G23" s="49">
        <v>98</v>
      </c>
      <c r="H23" s="49">
        <v>22</v>
      </c>
      <c r="I23" s="49">
        <v>3</v>
      </c>
      <c r="J23" s="49">
        <v>35</v>
      </c>
      <c r="K23" s="49">
        <v>15</v>
      </c>
      <c r="L23" s="49">
        <v>0</v>
      </c>
      <c r="M23" s="49">
        <v>0</v>
      </c>
      <c r="N23" s="49">
        <v>2012783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2</v>
      </c>
      <c r="I24" s="49">
        <v>0</v>
      </c>
      <c r="J24" s="49">
        <v>7</v>
      </c>
      <c r="K24" s="49">
        <v>0</v>
      </c>
      <c r="L24" s="49">
        <v>1</v>
      </c>
      <c r="M24" s="49">
        <v>0</v>
      </c>
      <c r="N24" s="49">
        <v>160000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1</v>
      </c>
      <c r="E25" s="49">
        <v>0</v>
      </c>
      <c r="F25" s="49">
        <v>0</v>
      </c>
      <c r="G25" s="49">
        <v>26</v>
      </c>
      <c r="H25" s="49">
        <v>6</v>
      </c>
      <c r="I25" s="49">
        <v>0</v>
      </c>
      <c r="J25" s="49">
        <v>14</v>
      </c>
      <c r="K25" s="49">
        <v>0</v>
      </c>
      <c r="L25" s="49">
        <v>4</v>
      </c>
      <c r="M25" s="49">
        <v>0</v>
      </c>
      <c r="N25" s="49">
        <v>535000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1</v>
      </c>
      <c r="E26" s="49">
        <v>0</v>
      </c>
      <c r="F26" s="49">
        <v>0</v>
      </c>
      <c r="G26" s="49">
        <v>9</v>
      </c>
      <c r="H26" s="49">
        <v>3</v>
      </c>
      <c r="I26" s="49">
        <v>0</v>
      </c>
      <c r="J26" s="49">
        <v>9</v>
      </c>
      <c r="K26" s="49">
        <v>0</v>
      </c>
      <c r="L26" s="49">
        <v>0</v>
      </c>
      <c r="M26" s="49">
        <v>0</v>
      </c>
      <c r="N26" s="49">
        <v>380000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2</v>
      </c>
      <c r="M27" s="49">
        <v>0</v>
      </c>
      <c r="N27" s="49">
        <v>410000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A4:A6"/>
    <mergeCell ref="B4:C4"/>
    <mergeCell ref="D4:G4"/>
    <mergeCell ref="H4:K4"/>
    <mergeCell ref="L4:M5"/>
    <mergeCell ref="N4:N6"/>
    <mergeCell ref="H5:I5"/>
    <mergeCell ref="J5:K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S42"/>
  <sheetViews>
    <sheetView zoomScaleNormal="100" workbookViewId="0">
      <pane xSplit="1" ySplit="6" topLeftCell="B7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2" x14ac:dyDescent="0.2"/>
  <cols>
    <col min="1" max="1" width="24.83203125" style="60" customWidth="1"/>
    <col min="2" max="2" width="9" style="60" customWidth="1"/>
    <col min="3" max="3" width="7.5" style="60" customWidth="1"/>
    <col min="4" max="4" width="7.83203125" style="60" customWidth="1"/>
    <col min="5" max="5" width="8.1640625" style="60" customWidth="1"/>
    <col min="6" max="6" width="8" style="60" customWidth="1"/>
    <col min="7" max="7" width="10.1640625" style="60" customWidth="1"/>
    <col min="8" max="8" width="9.5" style="60" customWidth="1"/>
    <col min="9" max="9" width="12.33203125" style="60" customWidth="1"/>
    <col min="10" max="10" width="14.1640625" style="60" customWidth="1"/>
    <col min="11" max="16384" width="9.33203125" style="60"/>
  </cols>
  <sheetData>
    <row r="1" spans="1:19" s="36" customFormat="1" ht="23.45" customHeight="1" x14ac:dyDescent="0.2">
      <c r="A1" s="45" t="s">
        <v>292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36" customFormat="1" ht="12" customHeight="1" x14ac:dyDescent="0.2">
      <c r="A2" s="9" t="s">
        <v>367</v>
      </c>
      <c r="B2" s="55"/>
      <c r="C2" s="55"/>
      <c r="D2" s="55"/>
      <c r="E2" s="55"/>
      <c r="F2" s="55"/>
      <c r="G2" s="55"/>
      <c r="H2" s="55"/>
    </row>
    <row r="3" spans="1:19" s="56" customFormat="1" ht="30.95" customHeight="1" x14ac:dyDescent="0.2">
      <c r="A3" s="155" t="s">
        <v>15</v>
      </c>
      <c r="B3" s="145" t="s">
        <v>357</v>
      </c>
      <c r="C3" s="146"/>
      <c r="D3" s="146"/>
      <c r="E3" s="146"/>
      <c r="F3" s="146"/>
      <c r="G3" s="146"/>
      <c r="H3" s="146"/>
      <c r="I3" s="146"/>
      <c r="J3" s="148"/>
    </row>
    <row r="4" spans="1:19" s="56" customFormat="1" ht="25.5" customHeight="1" x14ac:dyDescent="0.2">
      <c r="A4" s="156"/>
      <c r="B4" s="145" t="s">
        <v>358</v>
      </c>
      <c r="C4" s="146"/>
      <c r="D4" s="146"/>
      <c r="E4" s="146"/>
      <c r="F4" s="148"/>
      <c r="G4" s="145" t="s">
        <v>295</v>
      </c>
      <c r="H4" s="148"/>
      <c r="I4" s="160" t="s">
        <v>296</v>
      </c>
      <c r="J4" s="160" t="s">
        <v>0</v>
      </c>
    </row>
    <row r="5" spans="1:19" s="56" customFormat="1" ht="18" customHeight="1" x14ac:dyDescent="0.2">
      <c r="A5" s="156"/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161"/>
      <c r="J5" s="161"/>
    </row>
    <row r="6" spans="1:19" s="94" customFormat="1" ht="63.75" customHeight="1" x14ac:dyDescent="0.2">
      <c r="A6" s="157"/>
      <c r="B6" s="6" t="s">
        <v>32</v>
      </c>
      <c r="C6" s="6" t="s">
        <v>23</v>
      </c>
      <c r="D6" s="6" t="s">
        <v>33</v>
      </c>
      <c r="E6" s="6" t="s">
        <v>13</v>
      </c>
      <c r="F6" s="6" t="s">
        <v>24</v>
      </c>
      <c r="G6" s="6" t="s">
        <v>25</v>
      </c>
      <c r="H6" s="6" t="s">
        <v>26</v>
      </c>
      <c r="I6" s="6" t="s">
        <v>34</v>
      </c>
      <c r="J6" s="6" t="s">
        <v>14</v>
      </c>
    </row>
    <row r="7" spans="1:19" s="1" customFormat="1" ht="11.1" customHeight="1" x14ac:dyDescent="0.2">
      <c r="A7" s="2" t="s">
        <v>27</v>
      </c>
      <c r="B7" s="4">
        <v>7427</v>
      </c>
      <c r="C7" s="4">
        <v>286</v>
      </c>
      <c r="D7" s="4">
        <v>404</v>
      </c>
      <c r="E7" s="4">
        <v>10</v>
      </c>
      <c r="F7" s="4">
        <v>19642</v>
      </c>
      <c r="G7" s="4">
        <v>2098</v>
      </c>
      <c r="H7" s="4">
        <v>5884</v>
      </c>
      <c r="I7" s="4">
        <v>112261</v>
      </c>
      <c r="J7" s="4">
        <v>821797601</v>
      </c>
    </row>
    <row r="8" spans="1:19" ht="11.1" customHeight="1" x14ac:dyDescent="0.2">
      <c r="A8" s="96" t="s">
        <v>368</v>
      </c>
      <c r="B8" s="97">
        <v>0</v>
      </c>
      <c r="C8" s="97">
        <v>10</v>
      </c>
      <c r="D8" s="97">
        <v>0</v>
      </c>
      <c r="E8" s="97">
        <v>0</v>
      </c>
      <c r="F8" s="97">
        <v>0</v>
      </c>
      <c r="G8" s="97">
        <v>63</v>
      </c>
      <c r="H8" s="97">
        <v>214</v>
      </c>
      <c r="I8" s="97">
        <v>129</v>
      </c>
      <c r="J8" s="97">
        <v>7410000</v>
      </c>
    </row>
    <row r="9" spans="1:19" ht="11.1" customHeight="1" x14ac:dyDescent="0.2">
      <c r="A9" s="96" t="s">
        <v>299</v>
      </c>
      <c r="B9" s="97">
        <v>0</v>
      </c>
      <c r="C9" s="97">
        <v>6</v>
      </c>
      <c r="D9" s="97">
        <v>0</v>
      </c>
      <c r="E9" s="97">
        <v>1</v>
      </c>
      <c r="F9" s="97">
        <v>2</v>
      </c>
      <c r="G9" s="97">
        <v>12</v>
      </c>
      <c r="H9" s="97">
        <v>30</v>
      </c>
      <c r="I9" s="97">
        <v>23</v>
      </c>
      <c r="J9" s="97">
        <v>2810000</v>
      </c>
    </row>
    <row r="10" spans="1:19" ht="11.1" customHeight="1" x14ac:dyDescent="0.2">
      <c r="A10" s="96" t="s">
        <v>369</v>
      </c>
      <c r="B10" s="97">
        <v>0</v>
      </c>
      <c r="C10" s="97">
        <v>4</v>
      </c>
      <c r="D10" s="97">
        <v>0</v>
      </c>
      <c r="E10" s="97">
        <v>0</v>
      </c>
      <c r="F10" s="97">
        <v>0</v>
      </c>
      <c r="G10" s="97">
        <v>4</v>
      </c>
      <c r="H10" s="97">
        <v>9</v>
      </c>
      <c r="I10" s="97">
        <v>66</v>
      </c>
      <c r="J10" s="97">
        <v>2325000</v>
      </c>
    </row>
    <row r="11" spans="1:19" ht="11.1" customHeight="1" x14ac:dyDescent="0.2">
      <c r="A11" s="96" t="s">
        <v>327</v>
      </c>
      <c r="B11" s="97">
        <v>0</v>
      </c>
      <c r="C11" s="97">
        <v>2</v>
      </c>
      <c r="D11" s="97">
        <v>0</v>
      </c>
      <c r="E11" s="97">
        <v>0</v>
      </c>
      <c r="F11" s="97">
        <v>0</v>
      </c>
      <c r="G11" s="97">
        <v>5</v>
      </c>
      <c r="H11" s="97">
        <v>22</v>
      </c>
      <c r="I11" s="97">
        <v>20</v>
      </c>
      <c r="J11" s="97">
        <v>1085000</v>
      </c>
    </row>
    <row r="12" spans="1:19" ht="11.1" customHeight="1" x14ac:dyDescent="0.2">
      <c r="A12" s="96" t="s">
        <v>344</v>
      </c>
      <c r="B12" s="97">
        <v>0</v>
      </c>
      <c r="C12" s="97">
        <v>4</v>
      </c>
      <c r="D12" s="97">
        <v>0</v>
      </c>
      <c r="E12" s="97">
        <v>0</v>
      </c>
      <c r="F12" s="97">
        <v>0</v>
      </c>
      <c r="G12" s="97">
        <v>20</v>
      </c>
      <c r="H12" s="97">
        <v>64</v>
      </c>
      <c r="I12" s="97">
        <v>0</v>
      </c>
      <c r="J12" s="97">
        <v>2080000</v>
      </c>
    </row>
    <row r="13" spans="1:19" ht="11.1" customHeight="1" x14ac:dyDescent="0.2">
      <c r="A13" s="96" t="s">
        <v>370</v>
      </c>
      <c r="B13" s="97">
        <v>0</v>
      </c>
      <c r="C13" s="97">
        <v>4</v>
      </c>
      <c r="D13" s="97">
        <v>0</v>
      </c>
      <c r="E13" s="97">
        <v>0</v>
      </c>
      <c r="F13" s="97">
        <v>0</v>
      </c>
      <c r="G13" s="97">
        <v>43</v>
      </c>
      <c r="H13" s="97">
        <v>136</v>
      </c>
      <c r="I13" s="97">
        <v>30</v>
      </c>
      <c r="J13" s="97">
        <v>4120000</v>
      </c>
    </row>
    <row r="14" spans="1:19" ht="11.1" customHeight="1" x14ac:dyDescent="0.2">
      <c r="A14" s="96" t="s">
        <v>371</v>
      </c>
      <c r="B14" s="97">
        <v>0</v>
      </c>
      <c r="C14" s="97">
        <v>7</v>
      </c>
      <c r="D14" s="97">
        <v>0</v>
      </c>
      <c r="E14" s="97">
        <v>0</v>
      </c>
      <c r="F14" s="97">
        <v>0</v>
      </c>
      <c r="G14" s="97">
        <v>19</v>
      </c>
      <c r="H14" s="97">
        <v>66</v>
      </c>
      <c r="I14" s="97">
        <v>107</v>
      </c>
      <c r="J14" s="97">
        <v>3355000</v>
      </c>
    </row>
    <row r="15" spans="1:19" ht="11.1" customHeight="1" x14ac:dyDescent="0.2">
      <c r="A15" s="96" t="s">
        <v>330</v>
      </c>
      <c r="B15" s="97">
        <v>37</v>
      </c>
      <c r="C15" s="97">
        <v>8</v>
      </c>
      <c r="D15" s="97">
        <v>8</v>
      </c>
      <c r="E15" s="97">
        <v>0</v>
      </c>
      <c r="F15" s="97">
        <v>0</v>
      </c>
      <c r="G15" s="97">
        <v>69</v>
      </c>
      <c r="H15" s="97">
        <v>241</v>
      </c>
      <c r="I15" s="97">
        <v>0</v>
      </c>
      <c r="J15" s="97">
        <v>7540000</v>
      </c>
    </row>
    <row r="16" spans="1:19" ht="11.1" customHeight="1" x14ac:dyDescent="0.2">
      <c r="A16" s="96" t="s">
        <v>372</v>
      </c>
      <c r="B16" s="97">
        <v>72</v>
      </c>
      <c r="C16" s="97">
        <v>7</v>
      </c>
      <c r="D16" s="97">
        <v>0</v>
      </c>
      <c r="E16" s="97">
        <v>0</v>
      </c>
      <c r="F16" s="97">
        <v>0</v>
      </c>
      <c r="G16" s="97">
        <v>22</v>
      </c>
      <c r="H16" s="97">
        <v>77</v>
      </c>
      <c r="I16" s="97">
        <v>160</v>
      </c>
      <c r="J16" s="97">
        <v>3560000</v>
      </c>
    </row>
    <row r="17" spans="1:10" ht="11.1" customHeight="1" x14ac:dyDescent="0.2">
      <c r="A17" s="96" t="s">
        <v>362</v>
      </c>
      <c r="B17" s="97">
        <v>0</v>
      </c>
      <c r="C17" s="97">
        <v>16</v>
      </c>
      <c r="D17" s="97">
        <v>1</v>
      </c>
      <c r="E17" s="97">
        <v>0</v>
      </c>
      <c r="F17" s="97">
        <v>0</v>
      </c>
      <c r="G17" s="97">
        <v>248</v>
      </c>
      <c r="H17" s="97">
        <v>762</v>
      </c>
      <c r="I17" s="97">
        <v>0</v>
      </c>
      <c r="J17" s="97">
        <v>18640000</v>
      </c>
    </row>
    <row r="18" spans="1:10" ht="11.1" customHeight="1" x14ac:dyDescent="0.2">
      <c r="A18" s="96" t="s">
        <v>348</v>
      </c>
      <c r="B18" s="97">
        <v>1622</v>
      </c>
      <c r="C18" s="97">
        <v>29</v>
      </c>
      <c r="D18" s="97">
        <v>0</v>
      </c>
      <c r="E18" s="97">
        <v>0</v>
      </c>
      <c r="F18" s="97">
        <v>0</v>
      </c>
      <c r="G18" s="97">
        <v>101</v>
      </c>
      <c r="H18" s="97">
        <v>268</v>
      </c>
      <c r="I18" s="97">
        <v>59556</v>
      </c>
      <c r="J18" s="97">
        <v>308860000</v>
      </c>
    </row>
    <row r="19" spans="1:10" ht="11.1" customHeight="1" x14ac:dyDescent="0.2">
      <c r="A19" s="96" t="s">
        <v>309</v>
      </c>
      <c r="B19" s="97">
        <v>2643</v>
      </c>
      <c r="C19" s="97">
        <v>141</v>
      </c>
      <c r="D19" s="97">
        <v>383</v>
      </c>
      <c r="E19" s="97">
        <v>1</v>
      </c>
      <c r="F19" s="97">
        <v>19640</v>
      </c>
      <c r="G19" s="97">
        <v>922</v>
      </c>
      <c r="H19" s="97">
        <v>2479</v>
      </c>
      <c r="I19" s="97">
        <v>15108</v>
      </c>
      <c r="J19" s="97">
        <v>230827651</v>
      </c>
    </row>
    <row r="20" spans="1:10" ht="11.1" customHeight="1" x14ac:dyDescent="0.2">
      <c r="A20" s="96" t="s">
        <v>373</v>
      </c>
      <c r="B20" s="97">
        <v>2979</v>
      </c>
      <c r="C20" s="97">
        <v>22</v>
      </c>
      <c r="D20" s="97">
        <v>7</v>
      </c>
      <c r="E20" s="97">
        <v>3</v>
      </c>
      <c r="F20" s="97">
        <v>0</v>
      </c>
      <c r="G20" s="97">
        <v>197</v>
      </c>
      <c r="H20" s="97">
        <v>501</v>
      </c>
      <c r="I20" s="97">
        <v>26425</v>
      </c>
      <c r="J20" s="97">
        <v>148045000</v>
      </c>
    </row>
    <row r="21" spans="1:10" ht="11.1" customHeight="1" x14ac:dyDescent="0.2">
      <c r="A21" s="96" t="s">
        <v>334</v>
      </c>
      <c r="B21" s="97">
        <v>0</v>
      </c>
      <c r="C21" s="97">
        <v>0</v>
      </c>
      <c r="D21" s="97">
        <v>5</v>
      </c>
      <c r="E21" s="97">
        <v>0</v>
      </c>
      <c r="F21" s="97">
        <v>0</v>
      </c>
      <c r="G21" s="97">
        <v>164</v>
      </c>
      <c r="H21" s="97">
        <v>489</v>
      </c>
      <c r="I21" s="97">
        <v>26</v>
      </c>
      <c r="J21" s="97">
        <v>10740000</v>
      </c>
    </row>
    <row r="22" spans="1:10" ht="11.1" customHeight="1" x14ac:dyDescent="0.2">
      <c r="A22" s="96" t="s">
        <v>349</v>
      </c>
      <c r="B22" s="97">
        <v>31</v>
      </c>
      <c r="C22" s="97">
        <v>2</v>
      </c>
      <c r="D22" s="97">
        <v>0</v>
      </c>
      <c r="E22" s="97">
        <v>0</v>
      </c>
      <c r="F22" s="97">
        <v>0</v>
      </c>
      <c r="G22" s="97">
        <v>27</v>
      </c>
      <c r="H22" s="97">
        <v>77</v>
      </c>
      <c r="I22" s="97">
        <v>0</v>
      </c>
      <c r="J22" s="97">
        <v>1944950</v>
      </c>
    </row>
    <row r="23" spans="1:10" ht="11.1" customHeight="1" x14ac:dyDescent="0.2">
      <c r="A23" s="96" t="s">
        <v>313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</row>
    <row r="24" spans="1:10" ht="11.1" customHeight="1" x14ac:dyDescent="0.2">
      <c r="A24" s="96" t="s">
        <v>314</v>
      </c>
      <c r="B24" s="97">
        <v>0</v>
      </c>
      <c r="C24" s="97">
        <v>1</v>
      </c>
      <c r="D24" s="97">
        <v>0</v>
      </c>
      <c r="E24" s="97">
        <v>0</v>
      </c>
      <c r="F24" s="97">
        <v>0</v>
      </c>
      <c r="G24" s="97">
        <v>3</v>
      </c>
      <c r="H24" s="97">
        <v>4</v>
      </c>
      <c r="I24" s="97">
        <v>32</v>
      </c>
      <c r="J24" s="97">
        <v>710000</v>
      </c>
    </row>
    <row r="25" spans="1:10" ht="11.1" customHeight="1" x14ac:dyDescent="0.2">
      <c r="A25" s="96" t="s">
        <v>352</v>
      </c>
      <c r="B25" s="97">
        <v>0</v>
      </c>
      <c r="C25" s="97">
        <v>1</v>
      </c>
      <c r="D25" s="97">
        <v>0</v>
      </c>
      <c r="E25" s="97">
        <v>0</v>
      </c>
      <c r="F25" s="97">
        <v>0</v>
      </c>
      <c r="G25" s="97">
        <v>3</v>
      </c>
      <c r="H25" s="97">
        <v>7</v>
      </c>
      <c r="I25" s="97">
        <v>0</v>
      </c>
      <c r="J25" s="97">
        <v>340000</v>
      </c>
    </row>
    <row r="26" spans="1:10" ht="11.1" customHeight="1" x14ac:dyDescent="0.2">
      <c r="A26" s="96" t="s">
        <v>374</v>
      </c>
      <c r="B26" s="97">
        <v>0</v>
      </c>
      <c r="C26" s="97">
        <v>4</v>
      </c>
      <c r="D26" s="97">
        <v>0</v>
      </c>
      <c r="E26" s="97">
        <v>2</v>
      </c>
      <c r="F26" s="97">
        <v>0</v>
      </c>
      <c r="G26" s="97">
        <v>1</v>
      </c>
      <c r="H26" s="97">
        <v>3</v>
      </c>
      <c r="I26" s="97">
        <v>29</v>
      </c>
      <c r="J26" s="97">
        <v>1350000</v>
      </c>
    </row>
    <row r="27" spans="1:10" ht="11.1" customHeight="1" x14ac:dyDescent="0.2">
      <c r="A27" s="96" t="s">
        <v>354</v>
      </c>
      <c r="B27" s="97">
        <v>41</v>
      </c>
      <c r="C27" s="97">
        <v>0</v>
      </c>
      <c r="D27" s="97">
        <v>0</v>
      </c>
      <c r="E27" s="97">
        <v>1</v>
      </c>
      <c r="F27" s="97">
        <v>0</v>
      </c>
      <c r="G27" s="97">
        <v>23</v>
      </c>
      <c r="H27" s="97">
        <v>57</v>
      </c>
      <c r="I27" s="97">
        <v>520</v>
      </c>
      <c r="J27" s="97">
        <v>3840000</v>
      </c>
    </row>
    <row r="28" spans="1:10" ht="11.1" customHeight="1" x14ac:dyDescent="0.2">
      <c r="A28" s="96" t="s">
        <v>318</v>
      </c>
      <c r="B28" s="97">
        <v>2</v>
      </c>
      <c r="C28" s="97">
        <v>1</v>
      </c>
      <c r="D28" s="97">
        <v>0</v>
      </c>
      <c r="E28" s="97">
        <v>0</v>
      </c>
      <c r="F28" s="97">
        <v>0</v>
      </c>
      <c r="G28" s="97">
        <v>19</v>
      </c>
      <c r="H28" s="97">
        <v>54</v>
      </c>
      <c r="I28" s="97">
        <v>9964</v>
      </c>
      <c r="J28" s="97">
        <v>51100000</v>
      </c>
    </row>
    <row r="29" spans="1:10" s="1" customFormat="1" ht="11.1" customHeight="1" x14ac:dyDescent="0.2">
      <c r="A29" s="96" t="s">
        <v>183</v>
      </c>
      <c r="B29" s="97">
        <v>0</v>
      </c>
      <c r="C29" s="97">
        <v>11</v>
      </c>
      <c r="D29" s="97">
        <v>0</v>
      </c>
      <c r="E29" s="97">
        <v>2</v>
      </c>
      <c r="F29" s="97">
        <v>0</v>
      </c>
      <c r="G29" s="97">
        <v>111</v>
      </c>
      <c r="H29" s="97">
        <v>271</v>
      </c>
      <c r="I29" s="97">
        <v>0</v>
      </c>
      <c r="J29" s="97">
        <v>7820000</v>
      </c>
    </row>
    <row r="30" spans="1:10" s="1" customFormat="1" ht="11.1" customHeight="1" x14ac:dyDescent="0.2">
      <c r="A30" s="96" t="s">
        <v>187</v>
      </c>
      <c r="B30" s="97">
        <v>0</v>
      </c>
      <c r="C30" s="97">
        <v>6</v>
      </c>
      <c r="D30" s="97">
        <v>0</v>
      </c>
      <c r="E30" s="97">
        <v>0</v>
      </c>
      <c r="F30" s="97">
        <v>0</v>
      </c>
      <c r="G30" s="97">
        <v>22</v>
      </c>
      <c r="H30" s="97">
        <v>53</v>
      </c>
      <c r="I30" s="97">
        <v>61</v>
      </c>
      <c r="J30" s="97">
        <v>3235000</v>
      </c>
    </row>
    <row r="31" spans="1:10" ht="11.1" customHeight="1" x14ac:dyDescent="0.2">
      <c r="A31" s="96" t="s">
        <v>375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</row>
    <row r="32" spans="1:10" ht="11.1" customHeight="1" x14ac:dyDescent="0.2">
      <c r="A32" s="98" t="s">
        <v>376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5</v>
      </c>
      <c r="J32" s="97">
        <v>60000</v>
      </c>
    </row>
    <row r="33" spans="1:10" ht="11.1" customHeight="1" x14ac:dyDescent="0.2">
      <c r="A33" s="141" t="s">
        <v>321</v>
      </c>
      <c r="B33" s="141"/>
      <c r="C33" s="141"/>
      <c r="D33" s="141"/>
      <c r="E33" s="141"/>
      <c r="F33" s="141"/>
      <c r="G33" s="141"/>
      <c r="H33" s="141"/>
      <c r="I33" s="141"/>
      <c r="J33" s="141"/>
    </row>
    <row r="34" spans="1:10" x14ac:dyDescent="0.2">
      <c r="A34" s="99" t="s">
        <v>1</v>
      </c>
      <c r="B34" s="73"/>
      <c r="C34" s="73"/>
      <c r="D34" s="73"/>
      <c r="E34" s="73"/>
      <c r="F34" s="73"/>
      <c r="G34" s="73"/>
      <c r="H34" s="73"/>
      <c r="I34" s="73"/>
      <c r="J34" s="73"/>
    </row>
    <row r="35" spans="1:10" hidden="1" x14ac:dyDescent="0.2">
      <c r="A35" s="12" t="s">
        <v>40</v>
      </c>
      <c r="B35" s="63" t="e">
        <f>B7-#REF!-B29-B30-#REF!</f>
        <v>#REF!</v>
      </c>
      <c r="C35" s="63" t="e">
        <f>C7-#REF!-C29-C30-#REF!</f>
        <v>#REF!</v>
      </c>
      <c r="D35" s="63" t="e">
        <f>D7-#REF!-D29-D30-#REF!</f>
        <v>#REF!</v>
      </c>
      <c r="E35" s="63" t="e">
        <f>E7-#REF!-E29-E30-#REF!</f>
        <v>#REF!</v>
      </c>
      <c r="F35" s="63" t="e">
        <f>F7-#REF!-F29-F30-#REF!</f>
        <v>#REF!</v>
      </c>
      <c r="G35" s="63" t="e">
        <f>G7-#REF!-G29-G30-#REF!</f>
        <v>#REF!</v>
      </c>
      <c r="H35" s="63" t="e">
        <f>H7-#REF!-H29-H30-#REF!</f>
        <v>#REF!</v>
      </c>
      <c r="I35" s="63" t="e">
        <f>I7-#REF!-I29-I30-#REF!</f>
        <v>#REF!</v>
      </c>
      <c r="J35" s="63" t="e">
        <f>J7-#REF!-J29-J30-#REF!</f>
        <v>#REF!</v>
      </c>
    </row>
    <row r="36" spans="1:10" hidden="1" x14ac:dyDescent="0.2">
      <c r="A36" s="12" t="s">
        <v>41</v>
      </c>
      <c r="B36" s="63" t="e">
        <f>#REF!-SUM(B8:B28)</f>
        <v>#REF!</v>
      </c>
      <c r="C36" s="63" t="e">
        <f>#REF!-SUM(C8:C28)</f>
        <v>#REF!</v>
      </c>
      <c r="D36" s="63" t="e">
        <f>#REF!-SUM(D8:D28)</f>
        <v>#REF!</v>
      </c>
      <c r="E36" s="63" t="e">
        <f>#REF!-SUM(E8:E28)</f>
        <v>#REF!</v>
      </c>
      <c r="F36" s="63" t="e">
        <f>#REF!-SUM(F8:F28)</f>
        <v>#REF!</v>
      </c>
      <c r="G36" s="63" t="e">
        <f>#REF!-SUM(G8:G28)</f>
        <v>#REF!</v>
      </c>
      <c r="H36" s="63" t="e">
        <f>#REF!-SUM(H8:H28)</f>
        <v>#REF!</v>
      </c>
      <c r="I36" s="63" t="e">
        <f>#REF!-SUM(I8:I28)</f>
        <v>#REF!</v>
      </c>
      <c r="J36" s="63" t="e">
        <f>#REF!-SUM(J8:J28)</f>
        <v>#REF!</v>
      </c>
    </row>
    <row r="37" spans="1:10" hidden="1" x14ac:dyDescent="0.2">
      <c r="A37" s="12" t="s">
        <v>42</v>
      </c>
      <c r="B37" s="63" t="e">
        <f>#REF!-B31-B32</f>
        <v>#REF!</v>
      </c>
      <c r="C37" s="63" t="e">
        <f>#REF!-C31-C32</f>
        <v>#REF!</v>
      </c>
      <c r="D37" s="63" t="e">
        <f>#REF!-D31-D32</f>
        <v>#REF!</v>
      </c>
      <c r="E37" s="63" t="e">
        <f>#REF!-E31-E32</f>
        <v>#REF!</v>
      </c>
      <c r="F37" s="63" t="e">
        <f>#REF!-F31-F32</f>
        <v>#REF!</v>
      </c>
      <c r="G37" s="63" t="e">
        <f>#REF!-G31-G32</f>
        <v>#REF!</v>
      </c>
      <c r="H37" s="63" t="e">
        <f>#REF!-H31-H32</f>
        <v>#REF!</v>
      </c>
      <c r="I37" s="63" t="e">
        <f>#REF!-I31-I32</f>
        <v>#REF!</v>
      </c>
      <c r="J37" s="63" t="e">
        <f>#REF!-J31-J32</f>
        <v>#REF!</v>
      </c>
    </row>
    <row r="38" spans="1:10" hidden="1" x14ac:dyDescent="0.2">
      <c r="A38" s="12" t="s">
        <v>43</v>
      </c>
      <c r="B38" s="63" t="e">
        <f>B7-歷年!#REF!</f>
        <v>#REF!</v>
      </c>
      <c r="C38" s="63" t="e">
        <f>C7-歷年!#REF!</f>
        <v>#REF!</v>
      </c>
      <c r="D38" s="63" t="e">
        <f>D7-歷年!#REF!</f>
        <v>#REF!</v>
      </c>
      <c r="E38" s="63" t="e">
        <f>E7-歷年!#REF!</f>
        <v>#REF!</v>
      </c>
      <c r="F38" s="63" t="e">
        <f>F7-歷年!#REF!</f>
        <v>#REF!</v>
      </c>
      <c r="G38" s="63" t="e">
        <f>G7-歷年!#REF!</f>
        <v>#REF!</v>
      </c>
      <c r="H38" s="63" t="e">
        <f>H7-歷年!#REF!</f>
        <v>#REF!</v>
      </c>
      <c r="I38" s="63" t="e">
        <f>I7-歷年!#REF!</f>
        <v>#REF!</v>
      </c>
      <c r="J38" s="63" t="e">
        <f>J7-歷年!#REF!</f>
        <v>#REF!</v>
      </c>
    </row>
    <row r="39" spans="1:10" x14ac:dyDescent="0.2">
      <c r="B39" s="63"/>
      <c r="C39" s="63"/>
      <c r="D39" s="63"/>
      <c r="E39" s="63"/>
      <c r="F39" s="63"/>
      <c r="G39" s="63"/>
      <c r="H39" s="63"/>
      <c r="I39" s="63"/>
      <c r="J39" s="63"/>
    </row>
    <row r="40" spans="1:10" x14ac:dyDescent="0.2">
      <c r="B40" s="63"/>
      <c r="C40" s="63"/>
      <c r="D40" s="63"/>
      <c r="E40" s="63"/>
      <c r="F40" s="63"/>
      <c r="G40" s="63"/>
      <c r="H40" s="63"/>
      <c r="I40" s="63"/>
      <c r="J40" s="63"/>
    </row>
    <row r="41" spans="1:10" x14ac:dyDescent="0.2">
      <c r="B41" s="63"/>
      <c r="C41" s="63"/>
      <c r="D41" s="63"/>
      <c r="E41" s="63"/>
      <c r="F41" s="63"/>
      <c r="G41" s="63"/>
      <c r="H41" s="63"/>
      <c r="I41" s="63"/>
      <c r="J41" s="63"/>
    </row>
    <row r="42" spans="1:10" x14ac:dyDescent="0.2">
      <c r="B42" s="63"/>
      <c r="C42" s="63"/>
      <c r="D42" s="63"/>
      <c r="E42" s="63"/>
      <c r="F42" s="63"/>
      <c r="G42" s="63"/>
      <c r="H42" s="63"/>
      <c r="I42" s="63"/>
      <c r="J42" s="63"/>
    </row>
  </sheetData>
  <mergeCells count="7">
    <mergeCell ref="B4:F4"/>
    <mergeCell ref="A33:J33"/>
    <mergeCell ref="G4:H4"/>
    <mergeCell ref="I4:I5"/>
    <mergeCell ref="J4:J5"/>
    <mergeCell ref="A3:A6"/>
    <mergeCell ref="B3:J3"/>
  </mergeCells>
  <phoneticPr fontId="2" type="noConversion"/>
  <conditionalFormatting sqref="B35:J38">
    <cfRule type="cellIs" dxfId="1" priority="1" stopIfTrue="1" operator="notEqual">
      <formula>0</formula>
    </cfRule>
  </conditionalFormatting>
  <printOptions horizontalCentered="1" verticalCentered="1"/>
  <pageMargins left="0.39370078740157483" right="0.39370078740157483" top="0.19685039370078741" bottom="0.19685039370078741" header="0.27559055118110237" footer="0.23622047244094491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S42"/>
  <sheetViews>
    <sheetView zoomScaleNormal="100" workbookViewId="0">
      <pane xSplit="1" ySplit="6" topLeftCell="B7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2" x14ac:dyDescent="0.2"/>
  <cols>
    <col min="1" max="1" width="24.83203125" style="60" customWidth="1"/>
    <col min="2" max="2" width="9" style="60" customWidth="1"/>
    <col min="3" max="3" width="7.5" style="60" customWidth="1"/>
    <col min="4" max="4" width="7.83203125" style="60" customWidth="1"/>
    <col min="5" max="5" width="8.1640625" style="60" customWidth="1"/>
    <col min="6" max="6" width="8" style="60" customWidth="1"/>
    <col min="7" max="7" width="10.1640625" style="60" customWidth="1"/>
    <col min="8" max="8" width="9.5" style="60" customWidth="1"/>
    <col min="9" max="9" width="12.33203125" style="60" customWidth="1"/>
    <col min="10" max="10" width="14.1640625" style="60" customWidth="1"/>
    <col min="11" max="16384" width="9.33203125" style="60"/>
  </cols>
  <sheetData>
    <row r="1" spans="1:19" s="36" customFormat="1" ht="23.45" customHeight="1" x14ac:dyDescent="0.2">
      <c r="A1" s="45" t="s">
        <v>292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36" customFormat="1" ht="12" customHeight="1" x14ac:dyDescent="0.2">
      <c r="A2" s="9" t="s">
        <v>356</v>
      </c>
      <c r="B2" s="55"/>
      <c r="C2" s="55"/>
      <c r="D2" s="55"/>
      <c r="E2" s="55"/>
      <c r="F2" s="55"/>
      <c r="G2" s="55"/>
      <c r="H2" s="55"/>
    </row>
    <row r="3" spans="1:19" s="56" customFormat="1" ht="30.95" customHeight="1" x14ac:dyDescent="0.2">
      <c r="A3" s="155" t="s">
        <v>15</v>
      </c>
      <c r="B3" s="145" t="s">
        <v>357</v>
      </c>
      <c r="C3" s="146"/>
      <c r="D3" s="146"/>
      <c r="E3" s="146"/>
      <c r="F3" s="146"/>
      <c r="G3" s="146"/>
      <c r="H3" s="146"/>
      <c r="I3" s="146"/>
      <c r="J3" s="148"/>
    </row>
    <row r="4" spans="1:19" s="56" customFormat="1" ht="25.5" customHeight="1" x14ac:dyDescent="0.2">
      <c r="A4" s="156"/>
      <c r="B4" s="145" t="s">
        <v>358</v>
      </c>
      <c r="C4" s="146"/>
      <c r="D4" s="146"/>
      <c r="E4" s="146"/>
      <c r="F4" s="148"/>
      <c r="G4" s="145" t="s">
        <v>359</v>
      </c>
      <c r="H4" s="148"/>
      <c r="I4" s="160" t="s">
        <v>296</v>
      </c>
      <c r="J4" s="160" t="s">
        <v>0</v>
      </c>
    </row>
    <row r="5" spans="1:19" s="56" customFormat="1" ht="18" customHeight="1" x14ac:dyDescent="0.2">
      <c r="A5" s="156"/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161"/>
      <c r="J5" s="161"/>
    </row>
    <row r="6" spans="1:19" s="94" customFormat="1" ht="63.75" customHeight="1" x14ac:dyDescent="0.2">
      <c r="A6" s="157"/>
      <c r="B6" s="6" t="s">
        <v>32</v>
      </c>
      <c r="C6" s="6" t="s">
        <v>23</v>
      </c>
      <c r="D6" s="6" t="s">
        <v>33</v>
      </c>
      <c r="E6" s="6" t="s">
        <v>13</v>
      </c>
      <c r="F6" s="6" t="s">
        <v>24</v>
      </c>
      <c r="G6" s="6" t="s">
        <v>25</v>
      </c>
      <c r="H6" s="6" t="s">
        <v>26</v>
      </c>
      <c r="I6" s="6" t="s">
        <v>34</v>
      </c>
      <c r="J6" s="6" t="s">
        <v>14</v>
      </c>
    </row>
    <row r="7" spans="1:19" s="1" customFormat="1" ht="11.1" customHeight="1" x14ac:dyDescent="0.2">
      <c r="A7" s="2" t="s">
        <v>27</v>
      </c>
      <c r="B7" s="4">
        <v>1036</v>
      </c>
      <c r="C7" s="4">
        <v>111</v>
      </c>
      <c r="D7" s="4">
        <v>13</v>
      </c>
      <c r="E7" s="4">
        <v>4</v>
      </c>
      <c r="F7" s="4">
        <v>768</v>
      </c>
      <c r="G7" s="4">
        <v>648</v>
      </c>
      <c r="H7" s="4">
        <v>1724</v>
      </c>
      <c r="I7" s="4">
        <v>17315</v>
      </c>
      <c r="J7" s="4">
        <v>188700276</v>
      </c>
    </row>
    <row r="8" spans="1:19" ht="11.1" customHeight="1" x14ac:dyDescent="0.2">
      <c r="A8" s="96" t="s">
        <v>343</v>
      </c>
      <c r="B8" s="97">
        <v>0</v>
      </c>
      <c r="C8" s="97">
        <v>2</v>
      </c>
      <c r="D8" s="97">
        <v>0</v>
      </c>
      <c r="E8" s="97">
        <v>0</v>
      </c>
      <c r="F8" s="97">
        <v>0</v>
      </c>
      <c r="G8" s="97">
        <v>47</v>
      </c>
      <c r="H8" s="97">
        <v>149</v>
      </c>
      <c r="I8" s="97">
        <v>117</v>
      </c>
      <c r="J8" s="97">
        <v>4690000</v>
      </c>
    </row>
    <row r="9" spans="1:19" ht="11.1" customHeight="1" x14ac:dyDescent="0.2">
      <c r="A9" s="96" t="s">
        <v>325</v>
      </c>
      <c r="B9" s="97">
        <v>0</v>
      </c>
      <c r="C9" s="97">
        <v>4</v>
      </c>
      <c r="D9" s="97">
        <v>0</v>
      </c>
      <c r="E9" s="97">
        <v>1</v>
      </c>
      <c r="F9" s="97">
        <v>0</v>
      </c>
      <c r="G9" s="97">
        <v>37</v>
      </c>
      <c r="H9" s="97">
        <v>0</v>
      </c>
      <c r="I9" s="97">
        <v>1611</v>
      </c>
      <c r="J9" s="97">
        <v>16261000</v>
      </c>
    </row>
    <row r="10" spans="1:19" ht="11.1" customHeight="1" x14ac:dyDescent="0.2">
      <c r="A10" s="96" t="s">
        <v>300</v>
      </c>
      <c r="B10" s="97">
        <v>0</v>
      </c>
      <c r="C10" s="97">
        <v>15</v>
      </c>
      <c r="D10" s="97">
        <v>0</v>
      </c>
      <c r="E10" s="97">
        <v>0</v>
      </c>
      <c r="F10" s="97">
        <v>0</v>
      </c>
      <c r="G10" s="97">
        <v>10</v>
      </c>
      <c r="H10" s="97">
        <v>43</v>
      </c>
      <c r="I10" s="97">
        <v>97</v>
      </c>
      <c r="J10" s="97">
        <v>4955000</v>
      </c>
    </row>
    <row r="11" spans="1:19" ht="11.1" customHeight="1" x14ac:dyDescent="0.2">
      <c r="A11" s="96" t="s">
        <v>360</v>
      </c>
      <c r="B11" s="97">
        <v>0</v>
      </c>
      <c r="C11" s="97">
        <v>1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19</v>
      </c>
      <c r="J11" s="97">
        <v>530000</v>
      </c>
    </row>
    <row r="12" spans="1:19" ht="11.1" customHeight="1" x14ac:dyDescent="0.2">
      <c r="A12" s="96" t="s">
        <v>344</v>
      </c>
      <c r="B12" s="97">
        <v>16</v>
      </c>
      <c r="C12" s="97">
        <v>3</v>
      </c>
      <c r="D12" s="97">
        <v>0</v>
      </c>
      <c r="E12" s="97">
        <v>0</v>
      </c>
      <c r="F12" s="97">
        <v>0</v>
      </c>
      <c r="G12" s="97">
        <v>100</v>
      </c>
      <c r="H12" s="97">
        <v>194</v>
      </c>
      <c r="I12" s="97">
        <v>0</v>
      </c>
      <c r="J12" s="97">
        <v>4120000</v>
      </c>
    </row>
    <row r="13" spans="1:19" ht="11.1" customHeight="1" x14ac:dyDescent="0.2">
      <c r="A13" s="96" t="s">
        <v>361</v>
      </c>
      <c r="B13" s="97">
        <v>0</v>
      </c>
      <c r="C13" s="97">
        <v>11</v>
      </c>
      <c r="D13" s="97">
        <v>5</v>
      </c>
      <c r="E13" s="97">
        <v>0</v>
      </c>
      <c r="F13" s="97">
        <v>0</v>
      </c>
      <c r="G13" s="97">
        <v>64</v>
      </c>
      <c r="H13" s="97">
        <v>209</v>
      </c>
      <c r="I13" s="97">
        <v>3859</v>
      </c>
      <c r="J13" s="97">
        <v>45770000</v>
      </c>
    </row>
    <row r="14" spans="1:19" ht="11.1" customHeight="1" x14ac:dyDescent="0.2">
      <c r="A14" s="96" t="s">
        <v>329</v>
      </c>
      <c r="B14" s="97">
        <v>0</v>
      </c>
      <c r="C14" s="97">
        <v>5</v>
      </c>
      <c r="D14" s="97">
        <v>3</v>
      </c>
      <c r="E14" s="97">
        <v>0</v>
      </c>
      <c r="F14" s="97">
        <v>0</v>
      </c>
      <c r="G14" s="97">
        <v>1</v>
      </c>
      <c r="H14" s="97">
        <v>5</v>
      </c>
      <c r="I14" s="97">
        <v>236</v>
      </c>
      <c r="J14" s="97">
        <v>2905000</v>
      </c>
    </row>
    <row r="15" spans="1:19" ht="11.1" customHeight="1" x14ac:dyDescent="0.2">
      <c r="A15" s="96" t="s">
        <v>330</v>
      </c>
      <c r="B15" s="97">
        <v>0</v>
      </c>
      <c r="C15" s="97">
        <v>12</v>
      </c>
      <c r="D15" s="97">
        <v>0</v>
      </c>
      <c r="E15" s="97">
        <v>0</v>
      </c>
      <c r="F15" s="97">
        <v>0</v>
      </c>
      <c r="G15" s="97">
        <v>3</v>
      </c>
      <c r="H15" s="97">
        <v>104</v>
      </c>
      <c r="I15" s="97">
        <v>103</v>
      </c>
      <c r="J15" s="97">
        <v>6320000</v>
      </c>
    </row>
    <row r="16" spans="1:19" ht="11.1" customHeight="1" x14ac:dyDescent="0.2">
      <c r="A16" s="96" t="s">
        <v>331</v>
      </c>
      <c r="B16" s="97">
        <v>0</v>
      </c>
      <c r="C16" s="97">
        <v>5</v>
      </c>
      <c r="D16" s="97">
        <v>0</v>
      </c>
      <c r="E16" s="97">
        <v>3</v>
      </c>
      <c r="F16" s="97">
        <v>680</v>
      </c>
      <c r="G16" s="97">
        <v>16</v>
      </c>
      <c r="H16" s="97">
        <v>58</v>
      </c>
      <c r="I16" s="97">
        <v>1448</v>
      </c>
      <c r="J16" s="97">
        <v>9474536</v>
      </c>
    </row>
    <row r="17" spans="1:10" ht="11.1" customHeight="1" x14ac:dyDescent="0.2">
      <c r="A17" s="96" t="s">
        <v>362</v>
      </c>
      <c r="B17" s="97">
        <v>0</v>
      </c>
      <c r="C17" s="97">
        <v>2</v>
      </c>
      <c r="D17" s="97">
        <v>2</v>
      </c>
      <c r="E17" s="97">
        <v>0</v>
      </c>
      <c r="F17" s="97">
        <v>0</v>
      </c>
      <c r="G17" s="97">
        <v>58</v>
      </c>
      <c r="H17" s="97">
        <v>156</v>
      </c>
      <c r="I17" s="97">
        <v>116</v>
      </c>
      <c r="J17" s="97">
        <v>4500000</v>
      </c>
    </row>
    <row r="18" spans="1:10" ht="11.1" customHeight="1" x14ac:dyDescent="0.2">
      <c r="A18" s="96" t="s">
        <v>363</v>
      </c>
      <c r="B18" s="97">
        <v>0</v>
      </c>
      <c r="C18" s="97">
        <v>9</v>
      </c>
      <c r="D18" s="97">
        <v>0</v>
      </c>
      <c r="E18" s="97">
        <v>0</v>
      </c>
      <c r="F18" s="97">
        <v>0</v>
      </c>
      <c r="G18" s="97">
        <v>18</v>
      </c>
      <c r="H18" s="97">
        <v>46</v>
      </c>
      <c r="I18" s="97">
        <v>2030</v>
      </c>
      <c r="J18" s="97">
        <v>12870000</v>
      </c>
    </row>
    <row r="19" spans="1:10" ht="11.1" customHeight="1" x14ac:dyDescent="0.2">
      <c r="A19" s="96" t="s">
        <v>309</v>
      </c>
      <c r="B19" s="97">
        <v>144</v>
      </c>
      <c r="C19" s="97">
        <v>20</v>
      </c>
      <c r="D19" s="97">
        <v>3</v>
      </c>
      <c r="E19" s="97">
        <v>0</v>
      </c>
      <c r="F19" s="97">
        <v>0</v>
      </c>
      <c r="G19" s="97">
        <v>100</v>
      </c>
      <c r="H19" s="97">
        <v>199</v>
      </c>
      <c r="I19" s="97">
        <v>6107</v>
      </c>
      <c r="J19" s="97">
        <v>45912000</v>
      </c>
    </row>
    <row r="20" spans="1:10" ht="11.1" customHeight="1" x14ac:dyDescent="0.2">
      <c r="A20" s="96" t="s">
        <v>310</v>
      </c>
      <c r="B20" s="97">
        <v>0</v>
      </c>
      <c r="C20" s="97">
        <v>1</v>
      </c>
      <c r="D20" s="97">
        <v>0</v>
      </c>
      <c r="E20" s="97">
        <v>0</v>
      </c>
      <c r="F20" s="97">
        <v>0</v>
      </c>
      <c r="G20" s="97">
        <v>3</v>
      </c>
      <c r="H20" s="97">
        <v>9</v>
      </c>
      <c r="I20" s="97">
        <v>0</v>
      </c>
      <c r="J20" s="97">
        <v>380000</v>
      </c>
    </row>
    <row r="21" spans="1:10" ht="11.1" customHeight="1" x14ac:dyDescent="0.2">
      <c r="A21" s="96" t="s">
        <v>311</v>
      </c>
      <c r="B21" s="97">
        <v>0</v>
      </c>
      <c r="C21" s="97">
        <v>1</v>
      </c>
      <c r="D21" s="97">
        <v>0</v>
      </c>
      <c r="E21" s="97">
        <v>0</v>
      </c>
      <c r="F21" s="97">
        <v>0</v>
      </c>
      <c r="G21" s="97">
        <v>2</v>
      </c>
      <c r="H21" s="97">
        <v>0</v>
      </c>
      <c r="I21" s="97">
        <v>19</v>
      </c>
      <c r="J21" s="97">
        <v>575000</v>
      </c>
    </row>
    <row r="22" spans="1:10" ht="11.1" customHeight="1" x14ac:dyDescent="0.2">
      <c r="A22" s="96" t="s">
        <v>312</v>
      </c>
      <c r="B22" s="97">
        <v>824</v>
      </c>
      <c r="C22" s="97">
        <v>3</v>
      </c>
      <c r="D22" s="97">
        <v>0</v>
      </c>
      <c r="E22" s="97">
        <v>0</v>
      </c>
      <c r="F22" s="97">
        <v>0</v>
      </c>
      <c r="G22" s="97">
        <v>19</v>
      </c>
      <c r="H22" s="97">
        <v>55</v>
      </c>
      <c r="I22" s="97">
        <v>68</v>
      </c>
      <c r="J22" s="97">
        <v>1630000</v>
      </c>
    </row>
    <row r="23" spans="1:10" ht="11.1" customHeight="1" x14ac:dyDescent="0.2">
      <c r="A23" s="96" t="s">
        <v>364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37</v>
      </c>
      <c r="J23" s="97">
        <v>185000</v>
      </c>
    </row>
    <row r="24" spans="1:10" ht="11.1" customHeight="1" x14ac:dyDescent="0.2">
      <c r="A24" s="96" t="s">
        <v>314</v>
      </c>
      <c r="B24" s="97">
        <v>0</v>
      </c>
      <c r="C24" s="97">
        <v>1</v>
      </c>
      <c r="D24" s="97">
        <v>0</v>
      </c>
      <c r="E24" s="97">
        <v>0</v>
      </c>
      <c r="F24" s="97">
        <v>0</v>
      </c>
      <c r="G24" s="97">
        <v>4</v>
      </c>
      <c r="H24" s="97">
        <v>6</v>
      </c>
      <c r="I24" s="97">
        <v>19</v>
      </c>
      <c r="J24" s="97">
        <v>610000</v>
      </c>
    </row>
    <row r="25" spans="1:10" ht="11.1" customHeight="1" x14ac:dyDescent="0.2">
      <c r="A25" s="96" t="s">
        <v>365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6</v>
      </c>
      <c r="H25" s="97">
        <v>20</v>
      </c>
      <c r="I25" s="97">
        <v>89</v>
      </c>
      <c r="J25" s="97">
        <v>1300000</v>
      </c>
    </row>
    <row r="26" spans="1:10" ht="11.1" customHeight="1" x14ac:dyDescent="0.2">
      <c r="A26" s="96" t="s">
        <v>337</v>
      </c>
      <c r="B26" s="97">
        <v>0</v>
      </c>
      <c r="C26" s="97">
        <v>6</v>
      </c>
      <c r="D26" s="97">
        <v>0</v>
      </c>
      <c r="E26" s="97">
        <v>0</v>
      </c>
      <c r="F26" s="97">
        <v>0</v>
      </c>
      <c r="G26" s="97">
        <v>19</v>
      </c>
      <c r="H26" s="97">
        <v>64</v>
      </c>
      <c r="I26" s="97">
        <v>1065</v>
      </c>
      <c r="J26" s="97">
        <v>13130000</v>
      </c>
    </row>
    <row r="27" spans="1:10" ht="11.1" customHeight="1" x14ac:dyDescent="0.2">
      <c r="A27" s="96" t="s">
        <v>354</v>
      </c>
      <c r="B27" s="97">
        <v>0</v>
      </c>
      <c r="C27" s="97">
        <v>1</v>
      </c>
      <c r="D27" s="97">
        <v>0</v>
      </c>
      <c r="E27" s="97">
        <v>0</v>
      </c>
      <c r="F27" s="97">
        <v>0</v>
      </c>
      <c r="G27" s="97">
        <v>6</v>
      </c>
      <c r="H27" s="97">
        <v>14</v>
      </c>
      <c r="I27" s="97">
        <v>58</v>
      </c>
      <c r="J27" s="97">
        <v>770000</v>
      </c>
    </row>
    <row r="28" spans="1:10" ht="11.1" customHeight="1" x14ac:dyDescent="0.2">
      <c r="A28" s="96" t="s">
        <v>366</v>
      </c>
      <c r="B28" s="97">
        <v>0</v>
      </c>
      <c r="C28" s="97">
        <v>1</v>
      </c>
      <c r="D28" s="97">
        <v>0</v>
      </c>
      <c r="E28" s="97">
        <v>0</v>
      </c>
      <c r="F28" s="97">
        <v>0</v>
      </c>
      <c r="G28" s="97">
        <v>12</v>
      </c>
      <c r="H28" s="97">
        <v>45</v>
      </c>
      <c r="I28" s="97">
        <v>4</v>
      </c>
      <c r="J28" s="97">
        <v>1100000</v>
      </c>
    </row>
    <row r="29" spans="1:10" s="1" customFormat="1" ht="11.1" customHeight="1" x14ac:dyDescent="0.2">
      <c r="A29" s="96" t="s">
        <v>183</v>
      </c>
      <c r="B29" s="97">
        <v>0</v>
      </c>
      <c r="C29" s="97">
        <v>3</v>
      </c>
      <c r="D29" s="97">
        <v>0</v>
      </c>
      <c r="E29" s="97">
        <v>0</v>
      </c>
      <c r="F29" s="97">
        <v>0</v>
      </c>
      <c r="G29" s="97">
        <v>63</v>
      </c>
      <c r="H29" s="97">
        <v>145</v>
      </c>
      <c r="I29" s="97">
        <v>7</v>
      </c>
      <c r="J29" s="97">
        <v>3370000</v>
      </c>
    </row>
    <row r="30" spans="1:10" s="1" customFormat="1" ht="11.1" customHeight="1" x14ac:dyDescent="0.2">
      <c r="A30" s="96" t="s">
        <v>187</v>
      </c>
      <c r="B30" s="97">
        <v>0</v>
      </c>
      <c r="C30" s="97">
        <v>5</v>
      </c>
      <c r="D30" s="97">
        <v>0</v>
      </c>
      <c r="E30" s="97">
        <v>0</v>
      </c>
      <c r="F30" s="97">
        <v>0</v>
      </c>
      <c r="G30" s="97">
        <v>38</v>
      </c>
      <c r="H30" s="97">
        <v>132</v>
      </c>
      <c r="I30" s="97">
        <v>181</v>
      </c>
      <c r="J30" s="97">
        <v>5380000</v>
      </c>
    </row>
    <row r="31" spans="1:10" ht="11.1" customHeight="1" x14ac:dyDescent="0.2">
      <c r="A31" s="96" t="s">
        <v>319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</row>
    <row r="32" spans="1:10" ht="11.1" customHeight="1" x14ac:dyDescent="0.2">
      <c r="A32" s="98" t="s">
        <v>320</v>
      </c>
      <c r="B32" s="97">
        <v>52</v>
      </c>
      <c r="C32" s="97">
        <v>0</v>
      </c>
      <c r="D32" s="97">
        <v>0</v>
      </c>
      <c r="E32" s="97">
        <v>0</v>
      </c>
      <c r="F32" s="97">
        <v>88</v>
      </c>
      <c r="G32" s="97">
        <v>22</v>
      </c>
      <c r="H32" s="97">
        <v>71</v>
      </c>
      <c r="I32" s="97">
        <v>25</v>
      </c>
      <c r="J32" s="97">
        <v>1962740</v>
      </c>
    </row>
    <row r="33" spans="1:10" ht="11.1" customHeight="1" x14ac:dyDescent="0.2">
      <c r="A33" s="141" t="s">
        <v>355</v>
      </c>
      <c r="B33" s="141"/>
      <c r="C33" s="141"/>
      <c r="D33" s="141"/>
      <c r="E33" s="141"/>
      <c r="F33" s="141"/>
      <c r="G33" s="141"/>
      <c r="H33" s="141"/>
      <c r="I33" s="141"/>
      <c r="J33" s="141"/>
    </row>
    <row r="34" spans="1:10" x14ac:dyDescent="0.2">
      <c r="A34" s="99" t="s">
        <v>1</v>
      </c>
      <c r="B34" s="73"/>
      <c r="C34" s="73"/>
      <c r="D34" s="73"/>
      <c r="E34" s="73"/>
      <c r="F34" s="73"/>
      <c r="G34" s="73"/>
      <c r="H34" s="73"/>
      <c r="I34" s="73"/>
      <c r="J34" s="73"/>
    </row>
    <row r="35" spans="1:10" hidden="1" x14ac:dyDescent="0.2">
      <c r="A35" s="12" t="s">
        <v>35</v>
      </c>
      <c r="B35" s="63" t="e">
        <f>B7-#REF!-B29-B30-#REF!</f>
        <v>#REF!</v>
      </c>
      <c r="C35" s="63" t="e">
        <f>C7-#REF!-C29-C30-#REF!</f>
        <v>#REF!</v>
      </c>
      <c r="D35" s="63" t="e">
        <f>D7-#REF!-D29-D30-#REF!</f>
        <v>#REF!</v>
      </c>
      <c r="E35" s="63" t="e">
        <f>E7-#REF!-E29-E30-#REF!</f>
        <v>#REF!</v>
      </c>
      <c r="F35" s="63" t="e">
        <f>F7-#REF!-F29-F30-#REF!</f>
        <v>#REF!</v>
      </c>
      <c r="G35" s="63" t="e">
        <f>G7-#REF!-G29-G30-#REF!</f>
        <v>#REF!</v>
      </c>
      <c r="H35" s="63" t="e">
        <f>H7-#REF!-H29-H30-#REF!</f>
        <v>#REF!</v>
      </c>
      <c r="I35" s="63" t="e">
        <f>I7-#REF!-I29-I30-#REF!</f>
        <v>#REF!</v>
      </c>
      <c r="J35" s="63" t="e">
        <f>J7-#REF!-J29-J30-#REF!</f>
        <v>#REF!</v>
      </c>
    </row>
    <row r="36" spans="1:10" hidden="1" x14ac:dyDescent="0.2">
      <c r="A36" s="12" t="s">
        <v>36</v>
      </c>
      <c r="B36" s="63" t="e">
        <f>#REF!-SUM(B8:B28)</f>
        <v>#REF!</v>
      </c>
      <c r="C36" s="63" t="e">
        <f>#REF!-SUM(C8:C28)</f>
        <v>#REF!</v>
      </c>
      <c r="D36" s="63" t="e">
        <f>#REF!-SUM(D8:D28)</f>
        <v>#REF!</v>
      </c>
      <c r="E36" s="63" t="e">
        <f>#REF!-SUM(E8:E28)</f>
        <v>#REF!</v>
      </c>
      <c r="F36" s="63" t="e">
        <f>#REF!-SUM(F8:F28)</f>
        <v>#REF!</v>
      </c>
      <c r="G36" s="63" t="e">
        <f>#REF!-SUM(G8:G28)</f>
        <v>#REF!</v>
      </c>
      <c r="H36" s="63" t="e">
        <f>#REF!-SUM(H8:H28)</f>
        <v>#REF!</v>
      </c>
      <c r="I36" s="63" t="e">
        <f>#REF!-SUM(I8:I28)</f>
        <v>#REF!</v>
      </c>
      <c r="J36" s="63" t="e">
        <f>#REF!-SUM(J8:J28)</f>
        <v>#REF!</v>
      </c>
    </row>
    <row r="37" spans="1:10" hidden="1" x14ac:dyDescent="0.2">
      <c r="A37" s="12" t="s">
        <v>37</v>
      </c>
      <c r="B37" s="63" t="e">
        <f>#REF!-B31-B32</f>
        <v>#REF!</v>
      </c>
      <c r="C37" s="63" t="e">
        <f>#REF!-C31-C32</f>
        <v>#REF!</v>
      </c>
      <c r="D37" s="63" t="e">
        <f>#REF!-D31-D32</f>
        <v>#REF!</v>
      </c>
      <c r="E37" s="63" t="e">
        <f>#REF!-E31-E32</f>
        <v>#REF!</v>
      </c>
      <c r="F37" s="63" t="e">
        <f>#REF!-F31-F32</f>
        <v>#REF!</v>
      </c>
      <c r="G37" s="63" t="e">
        <f>#REF!-G31-G32</f>
        <v>#REF!</v>
      </c>
      <c r="H37" s="63" t="e">
        <f>#REF!-H31-H32</f>
        <v>#REF!</v>
      </c>
      <c r="I37" s="63" t="e">
        <f>#REF!-I31-I32</f>
        <v>#REF!</v>
      </c>
      <c r="J37" s="63" t="e">
        <f>#REF!-J31-J32</f>
        <v>#REF!</v>
      </c>
    </row>
    <row r="38" spans="1:10" hidden="1" x14ac:dyDescent="0.2">
      <c r="A38" s="12" t="s">
        <v>38</v>
      </c>
      <c r="B38" s="63" t="e">
        <f>B7-歷年!#REF!</f>
        <v>#REF!</v>
      </c>
      <c r="C38" s="63" t="e">
        <f>C7-歷年!#REF!</f>
        <v>#REF!</v>
      </c>
      <c r="D38" s="63" t="e">
        <f>D7-歷年!#REF!</f>
        <v>#REF!</v>
      </c>
      <c r="E38" s="63" t="e">
        <f>E7-歷年!#REF!</f>
        <v>#REF!</v>
      </c>
      <c r="F38" s="63" t="e">
        <f>F7-歷年!#REF!</f>
        <v>#REF!</v>
      </c>
      <c r="G38" s="63" t="e">
        <f>G7-歷年!#REF!</f>
        <v>#REF!</v>
      </c>
      <c r="H38" s="63" t="e">
        <f>H7-歷年!#REF!</f>
        <v>#REF!</v>
      </c>
      <c r="I38" s="63" t="e">
        <f>I7-歷年!#REF!</f>
        <v>#REF!</v>
      </c>
      <c r="J38" s="63" t="e">
        <f>J7-歷年!#REF!</f>
        <v>#REF!</v>
      </c>
    </row>
    <row r="39" spans="1:10" x14ac:dyDescent="0.2">
      <c r="B39" s="63"/>
      <c r="C39" s="63"/>
      <c r="D39" s="63"/>
      <c r="E39" s="63"/>
      <c r="F39" s="63"/>
      <c r="G39" s="63"/>
      <c r="H39" s="63"/>
      <c r="I39" s="63"/>
      <c r="J39" s="63"/>
    </row>
    <row r="40" spans="1:10" x14ac:dyDescent="0.2">
      <c r="B40" s="63"/>
      <c r="C40" s="63"/>
      <c r="D40" s="63"/>
      <c r="E40" s="63"/>
      <c r="F40" s="63"/>
      <c r="G40" s="63"/>
      <c r="H40" s="63"/>
      <c r="I40" s="63"/>
      <c r="J40" s="63"/>
    </row>
    <row r="41" spans="1:10" x14ac:dyDescent="0.2">
      <c r="B41" s="63"/>
      <c r="C41" s="63"/>
      <c r="D41" s="63"/>
      <c r="E41" s="63"/>
      <c r="F41" s="63"/>
      <c r="G41" s="63"/>
      <c r="H41" s="63"/>
      <c r="I41" s="63"/>
      <c r="J41" s="63"/>
    </row>
    <row r="42" spans="1:10" x14ac:dyDescent="0.2">
      <c r="B42" s="63"/>
      <c r="C42" s="63"/>
      <c r="D42" s="63"/>
      <c r="E42" s="63"/>
      <c r="F42" s="63"/>
      <c r="G42" s="63"/>
      <c r="H42" s="63"/>
      <c r="I42" s="63"/>
      <c r="J42" s="63"/>
    </row>
  </sheetData>
  <mergeCells count="7">
    <mergeCell ref="A33:J33"/>
    <mergeCell ref="G4:H4"/>
    <mergeCell ref="I4:I5"/>
    <mergeCell ref="J4:J5"/>
    <mergeCell ref="A3:A6"/>
    <mergeCell ref="B3:J3"/>
    <mergeCell ref="B4:F4"/>
  </mergeCells>
  <phoneticPr fontId="2" type="noConversion"/>
  <conditionalFormatting sqref="B35:J38">
    <cfRule type="cellIs" dxfId="0" priority="1" stopIfTrue="1" operator="notEqual">
      <formula>0</formula>
    </cfRule>
  </conditionalFormatting>
  <printOptions horizontalCentered="1" verticalCentered="1"/>
  <pageMargins left="0.39370078740157483" right="0.39370078740157483" top="0.19685039370078741" bottom="0.19685039370078741" header="0.27559055118110237" footer="0.23622047244094491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S42"/>
  <sheetViews>
    <sheetView zoomScaleNormal="100" workbookViewId="0">
      <pane xSplit="1" ySplit="6" topLeftCell="B7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defaultRowHeight="12" x14ac:dyDescent="0.2"/>
  <cols>
    <col min="1" max="1" width="24.83203125" style="60" customWidth="1"/>
    <col min="2" max="2" width="9" style="60" customWidth="1"/>
    <col min="3" max="3" width="7.5" style="60" customWidth="1"/>
    <col min="4" max="4" width="7.83203125" style="60" customWidth="1"/>
    <col min="5" max="5" width="8.1640625" style="60" customWidth="1"/>
    <col min="6" max="6" width="8" style="60" customWidth="1"/>
    <col min="7" max="7" width="10.1640625" style="60" customWidth="1"/>
    <col min="8" max="8" width="9.5" style="60" customWidth="1"/>
    <col min="9" max="9" width="12.33203125" style="60" customWidth="1"/>
    <col min="10" max="10" width="14.1640625" style="60" customWidth="1"/>
    <col min="11" max="16384" width="9.33203125" style="60"/>
  </cols>
  <sheetData>
    <row r="1" spans="1:19" s="36" customFormat="1" ht="23.45" customHeight="1" x14ac:dyDescent="0.2">
      <c r="A1" s="45" t="s">
        <v>341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36" customFormat="1" ht="12" customHeight="1" x14ac:dyDescent="0.2">
      <c r="A2" s="9" t="s">
        <v>342</v>
      </c>
      <c r="B2" s="55"/>
      <c r="C2" s="55"/>
      <c r="D2" s="55"/>
      <c r="E2" s="55"/>
      <c r="F2" s="55"/>
      <c r="G2" s="55"/>
      <c r="H2" s="55"/>
    </row>
    <row r="3" spans="1:19" s="56" customFormat="1" ht="30.95" customHeight="1" x14ac:dyDescent="0.2">
      <c r="A3" s="155" t="s">
        <v>15</v>
      </c>
      <c r="B3" s="145" t="s">
        <v>31</v>
      </c>
      <c r="C3" s="146"/>
      <c r="D3" s="146"/>
      <c r="E3" s="146"/>
      <c r="F3" s="146"/>
      <c r="G3" s="146"/>
      <c r="H3" s="146"/>
      <c r="I3" s="146"/>
      <c r="J3" s="148"/>
    </row>
    <row r="4" spans="1:19" s="56" customFormat="1" ht="25.5" customHeight="1" x14ac:dyDescent="0.2">
      <c r="A4" s="156"/>
      <c r="B4" s="145" t="s">
        <v>2</v>
      </c>
      <c r="C4" s="146"/>
      <c r="D4" s="146"/>
      <c r="E4" s="146"/>
      <c r="F4" s="148"/>
      <c r="G4" s="145" t="s">
        <v>295</v>
      </c>
      <c r="H4" s="148"/>
      <c r="I4" s="160" t="s">
        <v>296</v>
      </c>
      <c r="J4" s="160" t="s">
        <v>297</v>
      </c>
    </row>
    <row r="5" spans="1:19" s="56" customFormat="1" ht="18" customHeight="1" x14ac:dyDescent="0.2">
      <c r="A5" s="156"/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161"/>
      <c r="J5" s="161"/>
    </row>
    <row r="6" spans="1:19" s="94" customFormat="1" ht="63.75" customHeight="1" x14ac:dyDescent="0.2">
      <c r="A6" s="157"/>
      <c r="B6" s="6" t="s">
        <v>32</v>
      </c>
      <c r="C6" s="6" t="s">
        <v>23</v>
      </c>
      <c r="D6" s="6" t="s">
        <v>33</v>
      </c>
      <c r="E6" s="6" t="s">
        <v>13</v>
      </c>
      <c r="F6" s="6" t="s">
        <v>24</v>
      </c>
      <c r="G6" s="6" t="s">
        <v>25</v>
      </c>
      <c r="H6" s="6" t="s">
        <v>26</v>
      </c>
      <c r="I6" s="6" t="s">
        <v>34</v>
      </c>
      <c r="J6" s="6" t="s">
        <v>14</v>
      </c>
    </row>
    <row r="7" spans="1:19" s="1" customFormat="1" ht="11.1" customHeight="1" x14ac:dyDescent="0.2">
      <c r="A7" s="2" t="s">
        <v>27</v>
      </c>
      <c r="B7" s="4">
        <v>268</v>
      </c>
      <c r="C7" s="4">
        <v>102</v>
      </c>
      <c r="D7" s="4">
        <v>1</v>
      </c>
      <c r="E7" s="4">
        <v>10</v>
      </c>
      <c r="F7" s="4">
        <v>20</v>
      </c>
      <c r="G7" s="4">
        <v>679</v>
      </c>
      <c r="H7" s="4">
        <v>1841</v>
      </c>
      <c r="I7" s="4">
        <v>14765</v>
      </c>
      <c r="J7" s="4">
        <v>132553485</v>
      </c>
    </row>
    <row r="8" spans="1:19" ht="11.1" customHeight="1" x14ac:dyDescent="0.2">
      <c r="A8" s="96" t="s">
        <v>343</v>
      </c>
      <c r="B8" s="97">
        <v>0</v>
      </c>
      <c r="C8" s="97">
        <v>9</v>
      </c>
      <c r="D8" s="97">
        <v>0</v>
      </c>
      <c r="E8" s="97">
        <v>1</v>
      </c>
      <c r="F8" s="97">
        <v>8</v>
      </c>
      <c r="G8" s="97">
        <v>47</v>
      </c>
      <c r="H8" s="97">
        <v>135</v>
      </c>
      <c r="I8" s="97">
        <v>261</v>
      </c>
      <c r="J8" s="97">
        <v>6210000</v>
      </c>
    </row>
    <row r="9" spans="1:19" ht="11.1" customHeight="1" x14ac:dyDescent="0.2">
      <c r="A9" s="96" t="s">
        <v>299</v>
      </c>
      <c r="B9" s="97">
        <v>0</v>
      </c>
      <c r="C9" s="97">
        <v>7</v>
      </c>
      <c r="D9" s="97">
        <v>0</v>
      </c>
      <c r="E9" s="97">
        <v>0</v>
      </c>
      <c r="F9" s="97">
        <v>8</v>
      </c>
      <c r="G9" s="97">
        <v>31</v>
      </c>
      <c r="H9" s="97">
        <v>72</v>
      </c>
      <c r="I9" s="97">
        <v>114</v>
      </c>
      <c r="J9" s="97">
        <v>5405000</v>
      </c>
    </row>
    <row r="10" spans="1:19" ht="11.1" customHeight="1" x14ac:dyDescent="0.2">
      <c r="A10" s="96" t="s">
        <v>300</v>
      </c>
      <c r="B10" s="97">
        <v>0</v>
      </c>
      <c r="C10" s="97">
        <v>10</v>
      </c>
      <c r="D10" s="97">
        <v>0</v>
      </c>
      <c r="E10" s="97">
        <v>0</v>
      </c>
      <c r="F10" s="97">
        <v>0</v>
      </c>
      <c r="G10" s="97">
        <v>29</v>
      </c>
      <c r="H10" s="97">
        <v>74</v>
      </c>
      <c r="I10" s="97">
        <v>214</v>
      </c>
      <c r="J10" s="97">
        <v>5635000</v>
      </c>
    </row>
    <row r="11" spans="1:19" ht="11.1" customHeight="1" x14ac:dyDescent="0.2">
      <c r="A11" s="96" t="s">
        <v>327</v>
      </c>
      <c r="B11" s="97">
        <v>0</v>
      </c>
      <c r="C11" s="97">
        <v>6</v>
      </c>
      <c r="D11" s="97">
        <v>0</v>
      </c>
      <c r="E11" s="97">
        <v>0</v>
      </c>
      <c r="F11" s="97">
        <v>0</v>
      </c>
      <c r="G11" s="97">
        <v>3</v>
      </c>
      <c r="H11" s="97">
        <v>1</v>
      </c>
      <c r="I11" s="97">
        <v>24</v>
      </c>
      <c r="J11" s="97">
        <v>1227500</v>
      </c>
    </row>
    <row r="12" spans="1:19" ht="11.1" customHeight="1" x14ac:dyDescent="0.2">
      <c r="A12" s="96" t="s">
        <v>344</v>
      </c>
      <c r="B12" s="97">
        <v>0</v>
      </c>
      <c r="C12" s="97">
        <v>5</v>
      </c>
      <c r="D12" s="97">
        <v>0</v>
      </c>
      <c r="E12" s="97">
        <v>2</v>
      </c>
      <c r="F12" s="97">
        <v>0</v>
      </c>
      <c r="G12" s="97">
        <v>19</v>
      </c>
      <c r="H12" s="97">
        <v>58</v>
      </c>
      <c r="I12" s="97">
        <v>0</v>
      </c>
      <c r="J12" s="97">
        <v>2360000</v>
      </c>
    </row>
    <row r="13" spans="1:19" ht="11.1" customHeight="1" x14ac:dyDescent="0.2">
      <c r="A13" s="96" t="s">
        <v>345</v>
      </c>
      <c r="B13" s="97">
        <v>2</v>
      </c>
      <c r="C13" s="97">
        <v>11</v>
      </c>
      <c r="D13" s="97">
        <v>0</v>
      </c>
      <c r="E13" s="97">
        <v>0</v>
      </c>
      <c r="F13" s="97">
        <v>0</v>
      </c>
      <c r="G13" s="97">
        <v>50</v>
      </c>
      <c r="H13" s="97">
        <v>134</v>
      </c>
      <c r="I13" s="97">
        <v>73</v>
      </c>
      <c r="J13" s="97">
        <v>5610000</v>
      </c>
    </row>
    <row r="14" spans="1:19" ht="11.1" customHeight="1" x14ac:dyDescent="0.2">
      <c r="A14" s="96" t="s">
        <v>329</v>
      </c>
      <c r="B14" s="97">
        <v>17</v>
      </c>
      <c r="C14" s="97">
        <v>6</v>
      </c>
      <c r="D14" s="97">
        <v>0</v>
      </c>
      <c r="E14" s="97">
        <v>0</v>
      </c>
      <c r="F14" s="97">
        <v>0</v>
      </c>
      <c r="G14" s="97">
        <v>0</v>
      </c>
      <c r="H14" s="97">
        <v>3</v>
      </c>
      <c r="I14" s="97">
        <v>302</v>
      </c>
      <c r="J14" s="97">
        <v>2060000</v>
      </c>
    </row>
    <row r="15" spans="1:19" ht="11.1" customHeight="1" x14ac:dyDescent="0.2">
      <c r="A15" s="96" t="s">
        <v>330</v>
      </c>
      <c r="B15" s="97">
        <v>0</v>
      </c>
      <c r="C15" s="97">
        <v>4</v>
      </c>
      <c r="D15" s="97">
        <v>0</v>
      </c>
      <c r="E15" s="97">
        <v>0</v>
      </c>
      <c r="F15" s="97">
        <v>0</v>
      </c>
      <c r="G15" s="97">
        <v>12</v>
      </c>
      <c r="H15" s="97">
        <v>40</v>
      </c>
      <c r="I15" s="97">
        <v>4</v>
      </c>
      <c r="J15" s="97">
        <v>1630000</v>
      </c>
    </row>
    <row r="16" spans="1:19" ht="11.1" customHeight="1" x14ac:dyDescent="0.2">
      <c r="A16" s="96" t="s">
        <v>346</v>
      </c>
      <c r="B16" s="97">
        <v>0</v>
      </c>
      <c r="C16" s="97">
        <v>3</v>
      </c>
      <c r="D16" s="97">
        <v>0</v>
      </c>
      <c r="E16" s="97">
        <v>3</v>
      </c>
      <c r="F16" s="97">
        <v>0</v>
      </c>
      <c r="G16" s="97">
        <v>15</v>
      </c>
      <c r="H16" s="97">
        <v>46</v>
      </c>
      <c r="I16" s="97">
        <v>7678</v>
      </c>
      <c r="J16" s="97">
        <v>30840000</v>
      </c>
    </row>
    <row r="17" spans="1:10" ht="11.1" customHeight="1" x14ac:dyDescent="0.2">
      <c r="A17" s="96" t="s">
        <v>347</v>
      </c>
      <c r="B17" s="97">
        <v>0</v>
      </c>
      <c r="C17" s="97">
        <v>5</v>
      </c>
      <c r="D17" s="97">
        <v>1</v>
      </c>
      <c r="E17" s="97">
        <v>1</v>
      </c>
      <c r="F17" s="97">
        <v>0</v>
      </c>
      <c r="G17" s="97">
        <v>48</v>
      </c>
      <c r="H17" s="97">
        <v>139</v>
      </c>
      <c r="I17" s="97">
        <v>33</v>
      </c>
      <c r="J17" s="97">
        <v>4225000</v>
      </c>
    </row>
    <row r="18" spans="1:10" ht="11.1" customHeight="1" x14ac:dyDescent="0.2">
      <c r="A18" s="96" t="s">
        <v>348</v>
      </c>
      <c r="B18" s="97">
        <v>0</v>
      </c>
      <c r="C18" s="97">
        <v>5</v>
      </c>
      <c r="D18" s="97">
        <v>0</v>
      </c>
      <c r="E18" s="97">
        <v>0</v>
      </c>
      <c r="F18" s="97">
        <v>0</v>
      </c>
      <c r="G18" s="97">
        <v>15</v>
      </c>
      <c r="H18" s="97">
        <v>34</v>
      </c>
      <c r="I18" s="97">
        <v>972</v>
      </c>
      <c r="J18" s="97">
        <v>6540000</v>
      </c>
    </row>
    <row r="19" spans="1:10" ht="11.1" customHeight="1" x14ac:dyDescent="0.2">
      <c r="A19" s="96" t="s">
        <v>309</v>
      </c>
      <c r="B19" s="97">
        <v>0</v>
      </c>
      <c r="C19" s="97">
        <v>3</v>
      </c>
      <c r="D19" s="97">
        <v>0</v>
      </c>
      <c r="E19" s="97">
        <v>0</v>
      </c>
      <c r="F19" s="97">
        <v>0</v>
      </c>
      <c r="G19" s="97">
        <v>27</v>
      </c>
      <c r="H19" s="97">
        <v>42</v>
      </c>
      <c r="I19" s="97">
        <v>1585</v>
      </c>
      <c r="J19" s="97">
        <v>10635000</v>
      </c>
    </row>
    <row r="20" spans="1:10" ht="11.1" customHeight="1" x14ac:dyDescent="0.2">
      <c r="A20" s="96" t="s">
        <v>333</v>
      </c>
      <c r="B20" s="97">
        <v>0</v>
      </c>
      <c r="C20" s="97">
        <v>3</v>
      </c>
      <c r="D20" s="97">
        <v>0</v>
      </c>
      <c r="E20" s="97">
        <v>2</v>
      </c>
      <c r="F20" s="97">
        <v>0</v>
      </c>
      <c r="G20" s="97">
        <v>145</v>
      </c>
      <c r="H20" s="97">
        <v>419</v>
      </c>
      <c r="I20" s="97">
        <v>3243</v>
      </c>
      <c r="J20" s="97">
        <v>31875000</v>
      </c>
    </row>
    <row r="21" spans="1:10" ht="11.1" customHeight="1" x14ac:dyDescent="0.2">
      <c r="A21" s="96" t="s">
        <v>311</v>
      </c>
      <c r="B21" s="97">
        <v>0</v>
      </c>
      <c r="C21" s="97">
        <v>2</v>
      </c>
      <c r="D21" s="97">
        <v>0</v>
      </c>
      <c r="E21" s="97">
        <v>0</v>
      </c>
      <c r="F21" s="97">
        <v>0</v>
      </c>
      <c r="G21" s="97">
        <v>3</v>
      </c>
      <c r="H21" s="97">
        <v>7</v>
      </c>
      <c r="I21" s="97">
        <v>25</v>
      </c>
      <c r="J21" s="97">
        <v>1000000</v>
      </c>
    </row>
    <row r="22" spans="1:10" ht="11.1" customHeight="1" x14ac:dyDescent="0.2">
      <c r="A22" s="96" t="s">
        <v>349</v>
      </c>
      <c r="B22" s="97">
        <v>249</v>
      </c>
      <c r="C22" s="97">
        <v>3</v>
      </c>
      <c r="D22" s="97">
        <v>0</v>
      </c>
      <c r="E22" s="97">
        <v>0</v>
      </c>
      <c r="F22" s="97">
        <v>4</v>
      </c>
      <c r="G22" s="97">
        <v>62</v>
      </c>
      <c r="H22" s="97">
        <v>160</v>
      </c>
      <c r="I22" s="97">
        <v>23</v>
      </c>
      <c r="J22" s="97">
        <v>3530985</v>
      </c>
    </row>
    <row r="23" spans="1:10" ht="11.1" customHeight="1" x14ac:dyDescent="0.2">
      <c r="A23" s="96" t="s">
        <v>350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</row>
    <row r="24" spans="1:10" ht="11.1" customHeight="1" x14ac:dyDescent="0.2">
      <c r="A24" s="96" t="s">
        <v>351</v>
      </c>
      <c r="B24" s="97">
        <v>0</v>
      </c>
      <c r="C24" s="97">
        <v>4</v>
      </c>
      <c r="D24" s="97">
        <v>0</v>
      </c>
      <c r="E24" s="97">
        <v>0</v>
      </c>
      <c r="F24" s="97">
        <v>0</v>
      </c>
      <c r="G24" s="97">
        <v>8</v>
      </c>
      <c r="H24" s="97">
        <v>21</v>
      </c>
      <c r="I24" s="97">
        <v>20</v>
      </c>
      <c r="J24" s="97">
        <v>1410000</v>
      </c>
    </row>
    <row r="25" spans="1:10" ht="11.1" customHeight="1" x14ac:dyDescent="0.2">
      <c r="A25" s="96" t="s">
        <v>352</v>
      </c>
      <c r="B25" s="97">
        <v>0</v>
      </c>
      <c r="C25" s="97">
        <v>2</v>
      </c>
      <c r="D25" s="97">
        <v>0</v>
      </c>
      <c r="E25" s="97">
        <v>0</v>
      </c>
      <c r="F25" s="97">
        <v>0</v>
      </c>
      <c r="G25" s="97">
        <v>17</v>
      </c>
      <c r="H25" s="97">
        <v>43</v>
      </c>
      <c r="I25" s="97">
        <v>0</v>
      </c>
      <c r="J25" s="97">
        <v>1260000</v>
      </c>
    </row>
    <row r="26" spans="1:10" ht="11.1" customHeight="1" x14ac:dyDescent="0.2">
      <c r="A26" s="96" t="s">
        <v>353</v>
      </c>
      <c r="B26" s="97">
        <v>0</v>
      </c>
      <c r="C26" s="97">
        <v>2</v>
      </c>
      <c r="D26" s="97">
        <v>0</v>
      </c>
      <c r="E26" s="97">
        <v>0</v>
      </c>
      <c r="F26" s="97">
        <v>0</v>
      </c>
      <c r="G26" s="97">
        <v>3</v>
      </c>
      <c r="H26" s="97">
        <v>11</v>
      </c>
      <c r="I26" s="97">
        <v>89</v>
      </c>
      <c r="J26" s="97">
        <v>1510000</v>
      </c>
    </row>
    <row r="27" spans="1:10" ht="11.1" customHeight="1" x14ac:dyDescent="0.2">
      <c r="A27" s="96" t="s">
        <v>354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13</v>
      </c>
      <c r="H27" s="97">
        <v>22</v>
      </c>
      <c r="I27" s="97">
        <v>39</v>
      </c>
      <c r="J27" s="97">
        <v>635000</v>
      </c>
    </row>
    <row r="28" spans="1:10" ht="11.1" customHeight="1" x14ac:dyDescent="0.2">
      <c r="A28" s="96" t="s">
        <v>318</v>
      </c>
      <c r="B28" s="97">
        <v>0</v>
      </c>
      <c r="C28" s="97">
        <v>1</v>
      </c>
      <c r="D28" s="97">
        <v>0</v>
      </c>
      <c r="E28" s="97">
        <v>0</v>
      </c>
      <c r="F28" s="97">
        <v>0</v>
      </c>
      <c r="G28" s="97">
        <v>8</v>
      </c>
      <c r="H28" s="97">
        <v>27</v>
      </c>
      <c r="I28" s="97">
        <v>1</v>
      </c>
      <c r="J28" s="97">
        <v>600000</v>
      </c>
    </row>
    <row r="29" spans="1:10" s="1" customFormat="1" ht="11.1" customHeight="1" x14ac:dyDescent="0.2">
      <c r="A29" s="96" t="s">
        <v>183</v>
      </c>
      <c r="B29" s="97">
        <v>0</v>
      </c>
      <c r="C29" s="97">
        <v>4</v>
      </c>
      <c r="D29" s="97">
        <v>0</v>
      </c>
      <c r="E29" s="97">
        <v>0</v>
      </c>
      <c r="F29" s="97">
        <v>0</v>
      </c>
      <c r="G29" s="97">
        <v>45</v>
      </c>
      <c r="H29" s="97">
        <v>144</v>
      </c>
      <c r="I29" s="97">
        <v>0</v>
      </c>
      <c r="J29" s="97">
        <v>3020000</v>
      </c>
    </row>
    <row r="30" spans="1:10" s="1" customFormat="1" ht="11.1" customHeight="1" x14ac:dyDescent="0.2">
      <c r="A30" s="96" t="s">
        <v>187</v>
      </c>
      <c r="B30" s="97">
        <v>0</v>
      </c>
      <c r="C30" s="97">
        <v>7</v>
      </c>
      <c r="D30" s="97">
        <v>0</v>
      </c>
      <c r="E30" s="97">
        <v>1</v>
      </c>
      <c r="F30" s="97">
        <v>0</v>
      </c>
      <c r="G30" s="97">
        <v>78</v>
      </c>
      <c r="H30" s="97">
        <v>205</v>
      </c>
      <c r="I30" s="97">
        <v>65</v>
      </c>
      <c r="J30" s="97">
        <v>5255000</v>
      </c>
    </row>
    <row r="31" spans="1:10" ht="11.1" customHeight="1" x14ac:dyDescent="0.2">
      <c r="A31" s="96" t="s">
        <v>319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</row>
    <row r="32" spans="1:10" ht="11.1" customHeight="1" x14ac:dyDescent="0.2">
      <c r="A32" s="98" t="s">
        <v>339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1</v>
      </c>
      <c r="H32" s="97">
        <v>4</v>
      </c>
      <c r="I32" s="97">
        <v>0</v>
      </c>
      <c r="J32" s="97">
        <v>80000</v>
      </c>
    </row>
    <row r="33" spans="1:10" ht="11.1" customHeight="1" x14ac:dyDescent="0.2">
      <c r="A33" s="141" t="s">
        <v>355</v>
      </c>
      <c r="B33" s="141"/>
      <c r="C33" s="141"/>
      <c r="D33" s="141"/>
      <c r="E33" s="141"/>
      <c r="F33" s="141"/>
      <c r="G33" s="141"/>
      <c r="H33" s="141"/>
      <c r="I33" s="141"/>
      <c r="J33" s="141"/>
    </row>
    <row r="34" spans="1:10" x14ac:dyDescent="0.2">
      <c r="A34" s="99" t="s">
        <v>1</v>
      </c>
      <c r="B34" s="73"/>
      <c r="C34" s="73"/>
      <c r="D34" s="73"/>
      <c r="E34" s="73"/>
      <c r="F34" s="73"/>
      <c r="G34" s="73"/>
      <c r="H34" s="73"/>
      <c r="I34" s="73"/>
      <c r="J34" s="73"/>
    </row>
    <row r="36" spans="1:10" hidden="1" x14ac:dyDescent="0.2">
      <c r="A36" s="12" t="s">
        <v>39</v>
      </c>
      <c r="B36" s="63" t="e">
        <f>B7-歷年!#REF!</f>
        <v>#REF!</v>
      </c>
      <c r="C36" s="63" t="e">
        <f>C7-歷年!#REF!</f>
        <v>#REF!</v>
      </c>
      <c r="D36" s="63" t="e">
        <f>D7-歷年!#REF!</f>
        <v>#REF!</v>
      </c>
      <c r="E36" s="63" t="e">
        <f>E7-歷年!#REF!</f>
        <v>#REF!</v>
      </c>
      <c r="F36" s="63" t="e">
        <f>F7-歷年!#REF!</f>
        <v>#REF!</v>
      </c>
      <c r="G36" s="63" t="e">
        <f>G7-歷年!#REF!</f>
        <v>#REF!</v>
      </c>
      <c r="H36" s="63" t="e">
        <f>H7-歷年!#REF!</f>
        <v>#REF!</v>
      </c>
      <c r="I36" s="63" t="e">
        <f>I7-歷年!#REF!</f>
        <v>#REF!</v>
      </c>
      <c r="J36" s="63" t="e">
        <f>J7-歷年!#REF!</f>
        <v>#REF!</v>
      </c>
    </row>
    <row r="37" spans="1:10" x14ac:dyDescent="0.2">
      <c r="B37" s="63"/>
      <c r="C37" s="63"/>
      <c r="D37" s="63"/>
      <c r="E37" s="63"/>
      <c r="F37" s="63"/>
      <c r="G37" s="63"/>
      <c r="H37" s="63"/>
      <c r="I37" s="63"/>
      <c r="J37" s="63"/>
    </row>
    <row r="38" spans="1:10" x14ac:dyDescent="0.2">
      <c r="B38" s="63"/>
      <c r="C38" s="63"/>
      <c r="D38" s="63"/>
      <c r="E38" s="63"/>
      <c r="F38" s="63"/>
      <c r="G38" s="63"/>
      <c r="H38" s="63"/>
      <c r="I38" s="63"/>
      <c r="J38" s="63"/>
    </row>
    <row r="39" spans="1:10" x14ac:dyDescent="0.2">
      <c r="B39" s="63"/>
      <c r="C39" s="63"/>
      <c r="D39" s="63"/>
      <c r="E39" s="63"/>
      <c r="F39" s="63"/>
      <c r="G39" s="63"/>
      <c r="H39" s="63"/>
      <c r="I39" s="63"/>
      <c r="J39" s="63"/>
    </row>
    <row r="40" spans="1:10" x14ac:dyDescent="0.2">
      <c r="B40" s="63"/>
      <c r="C40" s="63"/>
      <c r="D40" s="63"/>
      <c r="E40" s="63"/>
      <c r="F40" s="63"/>
      <c r="G40" s="63"/>
      <c r="H40" s="63"/>
      <c r="I40" s="63"/>
      <c r="J40" s="63"/>
    </row>
    <row r="41" spans="1:10" x14ac:dyDescent="0.2">
      <c r="B41" s="63"/>
      <c r="C41" s="63"/>
      <c r="D41" s="63"/>
      <c r="E41" s="63"/>
      <c r="F41" s="63"/>
      <c r="G41" s="63"/>
      <c r="H41" s="63"/>
      <c r="I41" s="63"/>
      <c r="J41" s="63"/>
    </row>
    <row r="42" spans="1:10" x14ac:dyDescent="0.2">
      <c r="B42" s="63"/>
      <c r="C42" s="63"/>
      <c r="D42" s="63"/>
      <c r="E42" s="63"/>
      <c r="F42" s="63"/>
      <c r="G42" s="63"/>
      <c r="H42" s="63"/>
      <c r="I42" s="63"/>
      <c r="J42" s="63"/>
    </row>
  </sheetData>
  <mergeCells count="7">
    <mergeCell ref="B4:F4"/>
    <mergeCell ref="A33:J33"/>
    <mergeCell ref="G4:H4"/>
    <mergeCell ref="I4:I5"/>
    <mergeCell ref="J4:J5"/>
    <mergeCell ref="A3:A6"/>
    <mergeCell ref="B3:J3"/>
  </mergeCells>
  <phoneticPr fontId="2" type="noConversion"/>
  <printOptions horizontalCentered="1" verticalCentered="1"/>
  <pageMargins left="0.39370078740157483" right="0.39370078740157483" top="0.19685039370078741" bottom="0.19685039370078741" header="0.27559055118110237" footer="0.23622047244094491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S34"/>
  <sheetViews>
    <sheetView zoomScaleNormal="100" workbookViewId="0">
      <selection sqref="A1:IV65536"/>
    </sheetView>
  </sheetViews>
  <sheetFormatPr defaultRowHeight="12" x14ac:dyDescent="0.2"/>
  <cols>
    <col min="1" max="1" width="24.83203125" style="60" customWidth="1"/>
    <col min="2" max="2" width="9" style="60" customWidth="1"/>
    <col min="3" max="3" width="7.5" style="60" customWidth="1"/>
    <col min="4" max="4" width="7.83203125" style="60" customWidth="1"/>
    <col min="5" max="5" width="8.1640625" style="60" customWidth="1"/>
    <col min="6" max="6" width="8" style="60" customWidth="1"/>
    <col min="7" max="7" width="10.1640625" style="60" customWidth="1"/>
    <col min="8" max="8" width="9.5" style="60" customWidth="1"/>
    <col min="9" max="9" width="12.33203125" style="60" customWidth="1"/>
    <col min="10" max="10" width="14.1640625" style="60" customWidth="1"/>
    <col min="11" max="16384" width="9.33203125" style="60"/>
  </cols>
  <sheetData>
    <row r="1" spans="1:19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36" customFormat="1" ht="12" customHeight="1" x14ac:dyDescent="0.2">
      <c r="A2" s="9" t="s">
        <v>322</v>
      </c>
      <c r="B2" s="55"/>
      <c r="C2" s="55"/>
      <c r="D2" s="55"/>
      <c r="E2" s="55"/>
    </row>
    <row r="3" spans="1:19" s="56" customFormat="1" ht="30.95" customHeight="1" x14ac:dyDescent="0.2">
      <c r="A3" s="155" t="s">
        <v>15</v>
      </c>
      <c r="B3" s="145" t="s">
        <v>294</v>
      </c>
      <c r="C3" s="146"/>
      <c r="D3" s="146"/>
      <c r="E3" s="146"/>
      <c r="F3" s="146"/>
      <c r="G3" s="146"/>
      <c r="H3" s="146"/>
      <c r="I3" s="146"/>
      <c r="J3" s="148"/>
    </row>
    <row r="4" spans="1:19" s="56" customFormat="1" ht="20.25" customHeight="1" x14ac:dyDescent="0.2">
      <c r="A4" s="156"/>
      <c r="B4" s="145" t="s">
        <v>323</v>
      </c>
      <c r="C4" s="146"/>
      <c r="D4" s="146"/>
      <c r="E4" s="146"/>
      <c r="F4" s="148"/>
      <c r="G4" s="145" t="s">
        <v>295</v>
      </c>
      <c r="H4" s="148"/>
      <c r="I4" s="160" t="s">
        <v>296</v>
      </c>
      <c r="J4" s="160" t="s">
        <v>324</v>
      </c>
    </row>
    <row r="5" spans="1:19" s="56" customFormat="1" ht="18" customHeight="1" x14ac:dyDescent="0.2">
      <c r="A5" s="156"/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161"/>
      <c r="J5" s="161"/>
    </row>
    <row r="6" spans="1:19" s="94" customFormat="1" ht="58.5" customHeight="1" x14ac:dyDescent="0.2">
      <c r="A6" s="157"/>
      <c r="B6" s="6" t="s">
        <v>32</v>
      </c>
      <c r="C6" s="6" t="s">
        <v>23</v>
      </c>
      <c r="D6" s="6" t="s">
        <v>33</v>
      </c>
      <c r="E6" s="6" t="s">
        <v>13</v>
      </c>
      <c r="F6" s="6" t="s">
        <v>24</v>
      </c>
      <c r="G6" s="6" t="s">
        <v>25</v>
      </c>
      <c r="H6" s="6" t="s">
        <v>26</v>
      </c>
      <c r="I6" s="6" t="s">
        <v>34</v>
      </c>
      <c r="J6" s="6" t="s">
        <v>14</v>
      </c>
    </row>
    <row r="7" spans="1:19" s="1" customFormat="1" ht="11.1" customHeight="1" x14ac:dyDescent="0.2">
      <c r="A7" s="2" t="s">
        <v>29</v>
      </c>
      <c r="B7" s="4">
        <v>149</v>
      </c>
      <c r="C7" s="4">
        <v>115</v>
      </c>
      <c r="D7" s="4">
        <v>0</v>
      </c>
      <c r="E7" s="4">
        <v>9</v>
      </c>
      <c r="F7" s="4">
        <v>1107</v>
      </c>
      <c r="G7" s="4">
        <v>830</v>
      </c>
      <c r="H7" s="4">
        <v>2412</v>
      </c>
      <c r="I7" s="4">
        <v>5693</v>
      </c>
      <c r="J7" s="4">
        <v>84219438</v>
      </c>
    </row>
    <row r="8" spans="1:19" ht="11.1" customHeight="1" x14ac:dyDescent="0.2">
      <c r="A8" s="96" t="s">
        <v>298</v>
      </c>
      <c r="B8" s="97">
        <v>0</v>
      </c>
      <c r="C8" s="97">
        <v>7</v>
      </c>
      <c r="D8" s="97">
        <v>0</v>
      </c>
      <c r="E8" s="97">
        <v>0</v>
      </c>
      <c r="F8" s="97">
        <v>0</v>
      </c>
      <c r="G8" s="97">
        <v>28</v>
      </c>
      <c r="H8" s="97">
        <v>95</v>
      </c>
      <c r="I8" s="97">
        <v>12</v>
      </c>
      <c r="J8" s="97">
        <v>3385000</v>
      </c>
    </row>
    <row r="9" spans="1:19" ht="11.1" customHeight="1" x14ac:dyDescent="0.2">
      <c r="A9" s="96" t="s">
        <v>325</v>
      </c>
      <c r="B9" s="97">
        <v>16</v>
      </c>
      <c r="C9" s="97">
        <v>2</v>
      </c>
      <c r="D9" s="97">
        <v>0</v>
      </c>
      <c r="E9" s="97">
        <v>0</v>
      </c>
      <c r="F9" s="97">
        <v>6</v>
      </c>
      <c r="G9" s="97">
        <v>14</v>
      </c>
      <c r="H9" s="97">
        <v>47</v>
      </c>
      <c r="I9" s="97">
        <v>11</v>
      </c>
      <c r="J9" s="97">
        <v>1910000</v>
      </c>
    </row>
    <row r="10" spans="1:19" ht="11.1" customHeight="1" x14ac:dyDescent="0.2">
      <c r="A10" s="96" t="s">
        <v>326</v>
      </c>
      <c r="B10" s="97">
        <v>0</v>
      </c>
      <c r="C10" s="97">
        <v>22</v>
      </c>
      <c r="D10" s="97">
        <v>0</v>
      </c>
      <c r="E10" s="97">
        <v>0</v>
      </c>
      <c r="F10" s="97">
        <v>0</v>
      </c>
      <c r="G10" s="97">
        <v>2</v>
      </c>
      <c r="H10" s="97">
        <v>5</v>
      </c>
      <c r="I10" s="97">
        <v>201</v>
      </c>
      <c r="J10" s="97">
        <v>4910000</v>
      </c>
    </row>
    <row r="11" spans="1:19" ht="11.1" customHeight="1" x14ac:dyDescent="0.2">
      <c r="A11" s="96" t="s">
        <v>327</v>
      </c>
      <c r="B11" s="97">
        <v>0</v>
      </c>
      <c r="C11" s="97">
        <v>1</v>
      </c>
      <c r="D11" s="97">
        <v>0</v>
      </c>
      <c r="E11" s="97">
        <v>0</v>
      </c>
      <c r="F11" s="97">
        <v>200</v>
      </c>
      <c r="G11" s="97">
        <v>11</v>
      </c>
      <c r="H11" s="97">
        <v>34</v>
      </c>
      <c r="I11" s="97">
        <v>23</v>
      </c>
      <c r="J11" s="97">
        <v>1049000</v>
      </c>
    </row>
    <row r="12" spans="1:19" ht="11.1" customHeight="1" x14ac:dyDescent="0.2">
      <c r="A12" s="96" t="s">
        <v>328</v>
      </c>
      <c r="B12" s="97">
        <v>40</v>
      </c>
      <c r="C12" s="97">
        <v>2</v>
      </c>
      <c r="D12" s="97">
        <v>0</v>
      </c>
      <c r="E12" s="97">
        <v>0</v>
      </c>
      <c r="F12" s="97">
        <v>0</v>
      </c>
      <c r="G12" s="97">
        <v>25</v>
      </c>
      <c r="H12" s="97">
        <v>66</v>
      </c>
      <c r="I12" s="97">
        <v>2</v>
      </c>
      <c r="J12" s="97">
        <v>1883460</v>
      </c>
    </row>
    <row r="13" spans="1:19" ht="11.1" customHeight="1" x14ac:dyDescent="0.2">
      <c r="A13" s="96" t="s">
        <v>303</v>
      </c>
      <c r="B13" s="97">
        <v>0</v>
      </c>
      <c r="C13" s="97">
        <v>12</v>
      </c>
      <c r="D13" s="97">
        <v>0</v>
      </c>
      <c r="E13" s="97">
        <v>0</v>
      </c>
      <c r="F13" s="97">
        <v>0</v>
      </c>
      <c r="G13" s="97">
        <v>50</v>
      </c>
      <c r="H13" s="97">
        <v>136</v>
      </c>
      <c r="I13" s="97">
        <v>0</v>
      </c>
      <c r="J13" s="97">
        <v>5120000</v>
      </c>
    </row>
    <row r="14" spans="1:19" ht="11.1" customHeight="1" x14ac:dyDescent="0.2">
      <c r="A14" s="96" t="s">
        <v>329</v>
      </c>
      <c r="B14" s="97">
        <v>0</v>
      </c>
      <c r="C14" s="97">
        <v>2</v>
      </c>
      <c r="D14" s="97">
        <v>0</v>
      </c>
      <c r="E14" s="97">
        <v>0</v>
      </c>
      <c r="F14" s="97">
        <v>0</v>
      </c>
      <c r="G14" s="97">
        <v>4</v>
      </c>
      <c r="H14" s="97">
        <v>17</v>
      </c>
      <c r="I14" s="97">
        <v>34</v>
      </c>
      <c r="J14" s="97">
        <v>1335000</v>
      </c>
    </row>
    <row r="15" spans="1:19" ht="11.1" customHeight="1" x14ac:dyDescent="0.2">
      <c r="A15" s="96" t="s">
        <v>330</v>
      </c>
      <c r="B15" s="97">
        <v>0</v>
      </c>
      <c r="C15" s="97">
        <v>6</v>
      </c>
      <c r="D15" s="97">
        <v>0</v>
      </c>
      <c r="E15" s="97">
        <v>0</v>
      </c>
      <c r="F15" s="97">
        <v>0</v>
      </c>
      <c r="G15" s="97">
        <v>29</v>
      </c>
      <c r="H15" s="97">
        <v>107</v>
      </c>
      <c r="I15" s="97">
        <v>0</v>
      </c>
      <c r="J15" s="97">
        <v>3080000</v>
      </c>
    </row>
    <row r="16" spans="1:19" ht="11.1" customHeight="1" x14ac:dyDescent="0.2">
      <c r="A16" s="96" t="s">
        <v>331</v>
      </c>
      <c r="B16" s="97">
        <v>2</v>
      </c>
      <c r="C16" s="97">
        <v>4</v>
      </c>
      <c r="D16" s="97">
        <v>0</v>
      </c>
      <c r="E16" s="97">
        <v>1</v>
      </c>
      <c r="F16" s="97">
        <v>0</v>
      </c>
      <c r="G16" s="97">
        <v>304</v>
      </c>
      <c r="H16" s="97">
        <v>882</v>
      </c>
      <c r="I16" s="97">
        <v>0</v>
      </c>
      <c r="J16" s="97">
        <v>3550000</v>
      </c>
    </row>
    <row r="17" spans="1:10" ht="11.1" customHeight="1" x14ac:dyDescent="0.2">
      <c r="A17" s="96" t="s">
        <v>307</v>
      </c>
      <c r="B17" s="97">
        <v>0</v>
      </c>
      <c r="C17" s="97">
        <v>5</v>
      </c>
      <c r="D17" s="97">
        <v>0</v>
      </c>
      <c r="E17" s="97">
        <v>1</v>
      </c>
      <c r="F17" s="97">
        <v>0</v>
      </c>
      <c r="G17" s="97">
        <v>20</v>
      </c>
      <c r="H17" s="97">
        <v>51</v>
      </c>
      <c r="I17" s="97">
        <v>1207</v>
      </c>
      <c r="J17" s="97">
        <v>8155000</v>
      </c>
    </row>
    <row r="18" spans="1:10" ht="11.1" customHeight="1" x14ac:dyDescent="0.2">
      <c r="A18" s="96" t="s">
        <v>332</v>
      </c>
      <c r="B18" s="97">
        <v>0</v>
      </c>
      <c r="C18" s="97">
        <v>6</v>
      </c>
      <c r="D18" s="97">
        <v>0</v>
      </c>
      <c r="E18" s="97">
        <v>0</v>
      </c>
      <c r="F18" s="97">
        <v>0</v>
      </c>
      <c r="G18" s="97">
        <v>12</v>
      </c>
      <c r="H18" s="97">
        <v>29</v>
      </c>
      <c r="I18" s="97">
        <v>16</v>
      </c>
      <c r="J18" s="97">
        <v>1860000</v>
      </c>
    </row>
    <row r="19" spans="1:10" ht="11.1" customHeight="1" x14ac:dyDescent="0.2">
      <c r="A19" s="96" t="s">
        <v>309</v>
      </c>
      <c r="B19" s="97">
        <v>0</v>
      </c>
      <c r="C19" s="97">
        <v>5</v>
      </c>
      <c r="D19" s="97">
        <v>0</v>
      </c>
      <c r="E19" s="97">
        <v>0</v>
      </c>
      <c r="F19" s="97">
        <v>0</v>
      </c>
      <c r="G19" s="97">
        <v>18</v>
      </c>
      <c r="H19" s="97">
        <v>36</v>
      </c>
      <c r="I19" s="97">
        <v>732</v>
      </c>
      <c r="J19" s="97">
        <v>5490000</v>
      </c>
    </row>
    <row r="20" spans="1:10" ht="11.1" customHeight="1" x14ac:dyDescent="0.2">
      <c r="A20" s="96" t="s">
        <v>333</v>
      </c>
      <c r="B20" s="97">
        <v>0</v>
      </c>
      <c r="C20" s="97">
        <v>4</v>
      </c>
      <c r="D20" s="97">
        <v>0</v>
      </c>
      <c r="E20" s="97">
        <v>0</v>
      </c>
      <c r="F20" s="97">
        <v>900</v>
      </c>
      <c r="G20" s="97">
        <v>8</v>
      </c>
      <c r="H20" s="97">
        <v>16</v>
      </c>
      <c r="I20" s="97">
        <v>3176</v>
      </c>
      <c r="J20" s="97">
        <v>20949589</v>
      </c>
    </row>
    <row r="21" spans="1:10" ht="11.1" customHeight="1" x14ac:dyDescent="0.2">
      <c r="A21" s="96" t="s">
        <v>334</v>
      </c>
      <c r="B21" s="97">
        <v>0</v>
      </c>
      <c r="C21" s="97">
        <v>1</v>
      </c>
      <c r="D21" s="97">
        <v>0</v>
      </c>
      <c r="E21" s="97">
        <v>0</v>
      </c>
      <c r="F21" s="97">
        <v>0</v>
      </c>
      <c r="G21" s="97">
        <v>2</v>
      </c>
      <c r="H21" s="97">
        <v>3</v>
      </c>
      <c r="I21" s="97">
        <v>50</v>
      </c>
      <c r="J21" s="97">
        <v>985000</v>
      </c>
    </row>
    <row r="22" spans="1:10" ht="11.1" customHeight="1" x14ac:dyDescent="0.2">
      <c r="A22" s="96" t="s">
        <v>335</v>
      </c>
      <c r="B22" s="97">
        <v>91</v>
      </c>
      <c r="C22" s="97">
        <v>6</v>
      </c>
      <c r="D22" s="97">
        <v>0</v>
      </c>
      <c r="E22" s="97">
        <v>4</v>
      </c>
      <c r="F22" s="97">
        <v>1</v>
      </c>
      <c r="G22" s="97">
        <v>47</v>
      </c>
      <c r="H22" s="97">
        <v>131</v>
      </c>
      <c r="I22" s="97">
        <v>55</v>
      </c>
      <c r="J22" s="97">
        <v>3031389</v>
      </c>
    </row>
    <row r="23" spans="1:10" ht="11.1" customHeight="1" x14ac:dyDescent="0.2">
      <c r="A23" s="96" t="s">
        <v>313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</row>
    <row r="24" spans="1:10" ht="11.1" customHeight="1" x14ac:dyDescent="0.2">
      <c r="A24" s="96" t="s">
        <v>314</v>
      </c>
      <c r="B24" s="97">
        <v>0</v>
      </c>
      <c r="C24" s="97">
        <v>4</v>
      </c>
      <c r="D24" s="97">
        <v>0</v>
      </c>
      <c r="E24" s="97">
        <v>0</v>
      </c>
      <c r="F24" s="97">
        <v>0</v>
      </c>
      <c r="G24" s="97">
        <v>5</v>
      </c>
      <c r="H24" s="97">
        <v>14</v>
      </c>
      <c r="I24" s="97">
        <v>31</v>
      </c>
      <c r="J24" s="97">
        <v>1330000</v>
      </c>
    </row>
    <row r="25" spans="1:10" ht="11.1" customHeight="1" x14ac:dyDescent="0.2">
      <c r="A25" s="96" t="s">
        <v>336</v>
      </c>
      <c r="B25" s="97">
        <v>0</v>
      </c>
      <c r="C25" s="97">
        <v>3</v>
      </c>
      <c r="D25" s="97">
        <v>0</v>
      </c>
      <c r="E25" s="97">
        <v>0</v>
      </c>
      <c r="F25" s="97">
        <v>0</v>
      </c>
      <c r="G25" s="97">
        <v>17</v>
      </c>
      <c r="H25" s="97">
        <v>52</v>
      </c>
      <c r="I25" s="97">
        <v>0</v>
      </c>
      <c r="J25" s="97">
        <v>1400000</v>
      </c>
    </row>
    <row r="26" spans="1:10" ht="11.1" customHeight="1" x14ac:dyDescent="0.2">
      <c r="A26" s="96" t="s">
        <v>337</v>
      </c>
      <c r="B26" s="97">
        <v>0</v>
      </c>
      <c r="C26" s="97">
        <v>8</v>
      </c>
      <c r="D26" s="97">
        <v>0</v>
      </c>
      <c r="E26" s="97">
        <v>0</v>
      </c>
      <c r="F26" s="97">
        <v>0</v>
      </c>
      <c r="G26" s="97">
        <v>13</v>
      </c>
      <c r="H26" s="97">
        <v>32</v>
      </c>
      <c r="I26" s="97">
        <v>38</v>
      </c>
      <c r="J26" s="97">
        <v>2710000</v>
      </c>
    </row>
    <row r="27" spans="1:10" ht="11.1" customHeight="1" x14ac:dyDescent="0.2">
      <c r="A27" s="96" t="s">
        <v>338</v>
      </c>
      <c r="B27" s="97">
        <v>0</v>
      </c>
      <c r="C27" s="97">
        <v>3</v>
      </c>
      <c r="D27" s="97">
        <v>0</v>
      </c>
      <c r="E27" s="97">
        <v>0</v>
      </c>
      <c r="F27" s="97">
        <v>0</v>
      </c>
      <c r="G27" s="97">
        <v>8</v>
      </c>
      <c r="H27" s="97">
        <v>31</v>
      </c>
      <c r="I27" s="97">
        <v>22</v>
      </c>
      <c r="J27" s="97">
        <v>1530000</v>
      </c>
    </row>
    <row r="28" spans="1:10" ht="11.1" customHeight="1" x14ac:dyDescent="0.2">
      <c r="A28" s="96" t="s">
        <v>318</v>
      </c>
      <c r="B28" s="97">
        <v>0</v>
      </c>
      <c r="C28" s="97">
        <v>4</v>
      </c>
      <c r="D28" s="97">
        <v>0</v>
      </c>
      <c r="E28" s="97">
        <v>1</v>
      </c>
      <c r="F28" s="97">
        <v>0</v>
      </c>
      <c r="G28" s="97">
        <v>25</v>
      </c>
      <c r="H28" s="97">
        <v>68</v>
      </c>
      <c r="I28" s="97">
        <v>63</v>
      </c>
      <c r="J28" s="97">
        <v>2535000</v>
      </c>
    </row>
    <row r="29" spans="1:10" s="1" customFormat="1" ht="11.1" customHeight="1" x14ac:dyDescent="0.2">
      <c r="A29" s="96" t="s">
        <v>183</v>
      </c>
      <c r="B29" s="97">
        <v>0</v>
      </c>
      <c r="C29" s="97">
        <v>5</v>
      </c>
      <c r="D29" s="97">
        <v>0</v>
      </c>
      <c r="E29" s="97">
        <v>0</v>
      </c>
      <c r="F29" s="97">
        <v>0</v>
      </c>
      <c r="G29" s="97">
        <v>57</v>
      </c>
      <c r="H29" s="97">
        <v>152</v>
      </c>
      <c r="I29" s="97">
        <v>0</v>
      </c>
      <c r="J29" s="97">
        <v>4040000</v>
      </c>
    </row>
    <row r="30" spans="1:10" s="1" customFormat="1" ht="11.1" customHeight="1" x14ac:dyDescent="0.2">
      <c r="A30" s="96" t="s">
        <v>187</v>
      </c>
      <c r="B30" s="97">
        <v>0</v>
      </c>
      <c r="C30" s="97">
        <v>3</v>
      </c>
      <c r="D30" s="97">
        <v>0</v>
      </c>
      <c r="E30" s="97">
        <v>2</v>
      </c>
      <c r="F30" s="97">
        <v>0</v>
      </c>
      <c r="G30" s="97">
        <v>130</v>
      </c>
      <c r="H30" s="97">
        <v>407</v>
      </c>
      <c r="I30" s="97">
        <v>8</v>
      </c>
      <c r="J30" s="97">
        <v>3765000</v>
      </c>
    </row>
    <row r="31" spans="1:10" ht="11.1" customHeight="1" x14ac:dyDescent="0.2">
      <c r="A31" s="96" t="s">
        <v>319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10</v>
      </c>
      <c r="J31" s="97">
        <v>190000</v>
      </c>
    </row>
    <row r="32" spans="1:10" ht="11.1" customHeight="1" x14ac:dyDescent="0.2">
      <c r="A32" s="98" t="s">
        <v>339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1</v>
      </c>
      <c r="H32" s="97">
        <v>1</v>
      </c>
      <c r="I32" s="97">
        <v>2</v>
      </c>
      <c r="J32" s="97">
        <v>26000</v>
      </c>
    </row>
    <row r="33" spans="1:10" ht="11.1" customHeight="1" x14ac:dyDescent="0.2">
      <c r="A33" s="141" t="s">
        <v>340</v>
      </c>
      <c r="B33" s="141"/>
      <c r="C33" s="141"/>
      <c r="D33" s="141"/>
      <c r="E33" s="141"/>
      <c r="F33" s="141"/>
      <c r="G33" s="141"/>
      <c r="H33" s="141"/>
      <c r="I33" s="141"/>
      <c r="J33" s="141"/>
    </row>
    <row r="34" spans="1:10" x14ac:dyDescent="0.2">
      <c r="A34" s="99" t="s">
        <v>30</v>
      </c>
      <c r="B34" s="73"/>
      <c r="C34" s="73"/>
      <c r="D34" s="73"/>
      <c r="E34" s="73"/>
      <c r="F34" s="73"/>
      <c r="G34" s="73"/>
      <c r="H34" s="73"/>
      <c r="I34" s="73"/>
      <c r="J34" s="73"/>
    </row>
  </sheetData>
  <mergeCells count="7">
    <mergeCell ref="A33:J33"/>
    <mergeCell ref="G4:H4"/>
    <mergeCell ref="I4:I5"/>
    <mergeCell ref="J4:J5"/>
    <mergeCell ref="A3:A6"/>
    <mergeCell ref="B3:J3"/>
    <mergeCell ref="B4:F4"/>
  </mergeCells>
  <phoneticPr fontId="2" type="noConversion"/>
  <printOptions horizontalCentered="1" verticalCentered="1"/>
  <pageMargins left="0.39370078740157483" right="0.39370078740157483" top="0.19685039370078741" bottom="0.19685039370078741" header="0.27559055118110237" footer="0.23622047244094491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34"/>
  <sheetViews>
    <sheetView zoomScaleNormal="100" workbookViewId="0">
      <selection sqref="A1:IV65536"/>
    </sheetView>
  </sheetViews>
  <sheetFormatPr defaultRowHeight="12" x14ac:dyDescent="0.2"/>
  <cols>
    <col min="1" max="1" width="24.83203125" style="60" customWidth="1"/>
    <col min="2" max="2" width="9" style="60" customWidth="1"/>
    <col min="3" max="3" width="7.5" style="60" customWidth="1"/>
    <col min="4" max="4" width="7.83203125" style="60" customWidth="1"/>
    <col min="5" max="5" width="8.1640625" style="60" customWidth="1"/>
    <col min="6" max="6" width="8" style="60" customWidth="1"/>
    <col min="7" max="7" width="10.1640625" style="60" customWidth="1"/>
    <col min="8" max="8" width="9.5" style="60" customWidth="1"/>
    <col min="9" max="9" width="12.33203125" style="60" customWidth="1"/>
    <col min="10" max="10" width="14.1640625" style="60" customWidth="1"/>
    <col min="11" max="16384" width="9.33203125" style="60"/>
  </cols>
  <sheetData>
    <row r="1" spans="1:19" s="36" customFormat="1" ht="23.45" customHeight="1" x14ac:dyDescent="0.2">
      <c r="A1" s="45" t="s">
        <v>292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36" customFormat="1" ht="12" customHeight="1" x14ac:dyDescent="0.2">
      <c r="A2" s="9" t="s">
        <v>293</v>
      </c>
      <c r="B2" s="55"/>
      <c r="C2" s="55"/>
      <c r="D2" s="55"/>
      <c r="E2" s="55"/>
    </row>
    <row r="3" spans="1:19" s="56" customFormat="1" ht="30.95" customHeight="1" x14ac:dyDescent="0.2">
      <c r="A3" s="155" t="s">
        <v>15</v>
      </c>
      <c r="B3" s="145" t="s">
        <v>294</v>
      </c>
      <c r="C3" s="146"/>
      <c r="D3" s="146"/>
      <c r="E3" s="146"/>
      <c r="F3" s="146"/>
      <c r="G3" s="146"/>
      <c r="H3" s="146"/>
      <c r="I3" s="146"/>
      <c r="J3" s="148"/>
    </row>
    <row r="4" spans="1:19" s="56" customFormat="1" ht="20.25" customHeight="1" x14ac:dyDescent="0.2">
      <c r="A4" s="156"/>
      <c r="B4" s="145" t="s">
        <v>2</v>
      </c>
      <c r="C4" s="146"/>
      <c r="D4" s="146"/>
      <c r="E4" s="146"/>
      <c r="F4" s="148"/>
      <c r="G4" s="145" t="s">
        <v>295</v>
      </c>
      <c r="H4" s="148"/>
      <c r="I4" s="160" t="s">
        <v>296</v>
      </c>
      <c r="J4" s="160" t="s">
        <v>297</v>
      </c>
    </row>
    <row r="5" spans="1:19" s="56" customFormat="1" ht="18" customHeight="1" x14ac:dyDescent="0.2">
      <c r="A5" s="156"/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161"/>
      <c r="J5" s="161"/>
    </row>
    <row r="6" spans="1:19" s="94" customFormat="1" ht="60.75" customHeight="1" x14ac:dyDescent="0.2">
      <c r="A6" s="157"/>
      <c r="B6" s="6" t="s">
        <v>32</v>
      </c>
      <c r="C6" s="6" t="s">
        <v>23</v>
      </c>
      <c r="D6" s="6" t="s">
        <v>33</v>
      </c>
      <c r="E6" s="6" t="s">
        <v>13</v>
      </c>
      <c r="F6" s="6" t="s">
        <v>24</v>
      </c>
      <c r="G6" s="6" t="s">
        <v>25</v>
      </c>
      <c r="H6" s="6" t="s">
        <v>26</v>
      </c>
      <c r="I6" s="6" t="s">
        <v>34</v>
      </c>
      <c r="J6" s="6" t="s">
        <v>14</v>
      </c>
    </row>
    <row r="7" spans="1:19" s="1" customFormat="1" ht="11.1" customHeight="1" x14ac:dyDescent="0.2">
      <c r="A7" s="2" t="s">
        <v>27</v>
      </c>
      <c r="B7" s="4">
        <v>18647</v>
      </c>
      <c r="C7" s="4">
        <v>157</v>
      </c>
      <c r="D7" s="4">
        <v>9</v>
      </c>
      <c r="E7" s="4">
        <v>10</v>
      </c>
      <c r="F7" s="4">
        <v>0</v>
      </c>
      <c r="G7" s="4">
        <v>1201</v>
      </c>
      <c r="H7" s="4">
        <v>3151</v>
      </c>
      <c r="I7" s="4">
        <v>49281</v>
      </c>
      <c r="J7" s="4">
        <v>547738500</v>
      </c>
    </row>
    <row r="8" spans="1:19" ht="11.1" customHeight="1" x14ac:dyDescent="0.2">
      <c r="A8" s="96" t="s">
        <v>298</v>
      </c>
      <c r="B8" s="97">
        <v>0</v>
      </c>
      <c r="C8" s="97">
        <v>13</v>
      </c>
      <c r="D8" s="97">
        <v>0</v>
      </c>
      <c r="E8" s="97">
        <v>0</v>
      </c>
      <c r="F8" s="97">
        <v>0</v>
      </c>
      <c r="G8" s="97">
        <v>131</v>
      </c>
      <c r="H8" s="97">
        <v>335</v>
      </c>
      <c r="I8" s="97">
        <v>25</v>
      </c>
      <c r="J8" s="97">
        <v>10030000</v>
      </c>
    </row>
    <row r="9" spans="1:19" ht="11.1" customHeight="1" x14ac:dyDescent="0.2">
      <c r="A9" s="96" t="s">
        <v>299</v>
      </c>
      <c r="B9" s="97">
        <v>0</v>
      </c>
      <c r="C9" s="97">
        <v>2</v>
      </c>
      <c r="D9" s="97">
        <v>0</v>
      </c>
      <c r="E9" s="97">
        <v>0</v>
      </c>
      <c r="F9" s="97">
        <v>0</v>
      </c>
      <c r="G9" s="97">
        <v>29</v>
      </c>
      <c r="H9" s="97">
        <v>121</v>
      </c>
      <c r="I9" s="97">
        <v>42</v>
      </c>
      <c r="J9" s="97">
        <v>3820000</v>
      </c>
    </row>
    <row r="10" spans="1:19" ht="11.1" customHeight="1" x14ac:dyDescent="0.2">
      <c r="A10" s="96" t="s">
        <v>300</v>
      </c>
      <c r="B10" s="97">
        <v>0</v>
      </c>
      <c r="C10" s="97">
        <v>8</v>
      </c>
      <c r="D10" s="97">
        <v>0</v>
      </c>
      <c r="E10" s="97">
        <v>0</v>
      </c>
      <c r="F10" s="97">
        <v>0</v>
      </c>
      <c r="G10" s="97">
        <v>19</v>
      </c>
      <c r="H10" s="97">
        <v>65</v>
      </c>
      <c r="I10" s="97">
        <v>102</v>
      </c>
      <c r="J10" s="97">
        <v>4375000</v>
      </c>
    </row>
    <row r="11" spans="1:19" ht="11.1" customHeight="1" x14ac:dyDescent="0.2">
      <c r="A11" s="96" t="s">
        <v>301</v>
      </c>
      <c r="B11" s="97">
        <v>1859</v>
      </c>
      <c r="C11" s="97">
        <v>6</v>
      </c>
      <c r="D11" s="97">
        <v>1</v>
      </c>
      <c r="E11" s="97">
        <v>0</v>
      </c>
      <c r="F11" s="97">
        <v>0</v>
      </c>
      <c r="G11" s="97">
        <v>33</v>
      </c>
      <c r="H11" s="97">
        <v>106</v>
      </c>
      <c r="I11" s="97">
        <v>81</v>
      </c>
      <c r="J11" s="97">
        <v>4574000</v>
      </c>
    </row>
    <row r="12" spans="1:19" ht="11.1" customHeight="1" x14ac:dyDescent="0.2">
      <c r="A12" s="96" t="s">
        <v>302</v>
      </c>
      <c r="B12" s="97">
        <v>0</v>
      </c>
      <c r="C12" s="97">
        <v>6</v>
      </c>
      <c r="D12" s="97">
        <v>0</v>
      </c>
      <c r="E12" s="97">
        <v>0</v>
      </c>
      <c r="F12" s="97">
        <v>0</v>
      </c>
      <c r="G12" s="97">
        <v>65</v>
      </c>
      <c r="H12" s="97">
        <v>148</v>
      </c>
      <c r="I12" s="97">
        <v>0</v>
      </c>
      <c r="J12" s="97">
        <v>4160000</v>
      </c>
    </row>
    <row r="13" spans="1:19" ht="11.1" customHeight="1" x14ac:dyDescent="0.2">
      <c r="A13" s="96" t="s">
        <v>303</v>
      </c>
      <c r="B13" s="97">
        <v>0</v>
      </c>
      <c r="C13" s="97">
        <v>10</v>
      </c>
      <c r="D13" s="97">
        <v>0</v>
      </c>
      <c r="E13" s="97">
        <v>0</v>
      </c>
      <c r="F13" s="97">
        <v>0</v>
      </c>
      <c r="G13" s="97">
        <v>115</v>
      </c>
      <c r="H13" s="97">
        <v>327</v>
      </c>
      <c r="I13" s="97">
        <v>0</v>
      </c>
      <c r="J13" s="97">
        <v>8540000</v>
      </c>
    </row>
    <row r="14" spans="1:19" ht="11.1" customHeight="1" x14ac:dyDescent="0.2">
      <c r="A14" s="96" t="s">
        <v>304</v>
      </c>
      <c r="B14" s="97">
        <v>0</v>
      </c>
      <c r="C14" s="97">
        <v>6</v>
      </c>
      <c r="D14" s="97">
        <v>0</v>
      </c>
      <c r="E14" s="97">
        <v>0</v>
      </c>
      <c r="F14" s="97">
        <v>0</v>
      </c>
      <c r="G14" s="97">
        <v>54</v>
      </c>
      <c r="H14" s="97">
        <v>116</v>
      </c>
      <c r="I14" s="97">
        <v>22</v>
      </c>
      <c r="J14" s="97">
        <v>3795000</v>
      </c>
    </row>
    <row r="15" spans="1:19" ht="11.1" customHeight="1" x14ac:dyDescent="0.2">
      <c r="A15" s="96" t="s">
        <v>305</v>
      </c>
      <c r="B15" s="97">
        <v>0</v>
      </c>
      <c r="C15" s="97">
        <v>4</v>
      </c>
      <c r="D15" s="97">
        <v>0</v>
      </c>
      <c r="E15" s="97">
        <v>0</v>
      </c>
      <c r="F15" s="97">
        <v>0</v>
      </c>
      <c r="G15" s="97">
        <v>40</v>
      </c>
      <c r="H15" s="97">
        <v>132</v>
      </c>
      <c r="I15" s="97">
        <v>0</v>
      </c>
      <c r="J15" s="97">
        <v>3300000</v>
      </c>
    </row>
    <row r="16" spans="1:19" ht="11.1" customHeight="1" x14ac:dyDescent="0.2">
      <c r="A16" s="96" t="s">
        <v>306</v>
      </c>
      <c r="B16" s="97">
        <v>15524</v>
      </c>
      <c r="C16" s="97">
        <v>0</v>
      </c>
      <c r="D16" s="97">
        <v>0</v>
      </c>
      <c r="E16" s="97">
        <v>0</v>
      </c>
      <c r="F16" s="97">
        <v>0</v>
      </c>
      <c r="G16" s="97">
        <v>6</v>
      </c>
      <c r="H16" s="97">
        <v>9</v>
      </c>
      <c r="I16" s="97">
        <v>0</v>
      </c>
      <c r="J16" s="97">
        <v>78180000</v>
      </c>
    </row>
    <row r="17" spans="1:10" ht="11.1" customHeight="1" x14ac:dyDescent="0.2">
      <c r="A17" s="96" t="s">
        <v>307</v>
      </c>
      <c r="B17" s="97">
        <v>561</v>
      </c>
      <c r="C17" s="97">
        <v>13</v>
      </c>
      <c r="D17" s="97">
        <v>0</v>
      </c>
      <c r="E17" s="97">
        <v>1</v>
      </c>
      <c r="F17" s="97">
        <v>0</v>
      </c>
      <c r="G17" s="97">
        <v>80</v>
      </c>
      <c r="H17" s="97">
        <v>203</v>
      </c>
      <c r="I17" s="97">
        <v>3</v>
      </c>
      <c r="J17" s="97">
        <v>6790000</v>
      </c>
    </row>
    <row r="18" spans="1:10" ht="11.1" customHeight="1" x14ac:dyDescent="0.2">
      <c r="A18" s="96" t="s">
        <v>308</v>
      </c>
      <c r="B18" s="97">
        <v>394</v>
      </c>
      <c r="C18" s="97">
        <v>8</v>
      </c>
      <c r="D18" s="97">
        <v>0</v>
      </c>
      <c r="E18" s="97">
        <v>0</v>
      </c>
      <c r="F18" s="97">
        <v>0</v>
      </c>
      <c r="G18" s="97">
        <v>57</v>
      </c>
      <c r="H18" s="97">
        <v>129</v>
      </c>
      <c r="I18" s="97">
        <v>26738</v>
      </c>
      <c r="J18" s="97">
        <v>150415000</v>
      </c>
    </row>
    <row r="19" spans="1:10" ht="11.1" customHeight="1" x14ac:dyDescent="0.2">
      <c r="A19" s="96" t="s">
        <v>309</v>
      </c>
      <c r="B19" s="97">
        <v>0</v>
      </c>
      <c r="C19" s="97">
        <v>14</v>
      </c>
      <c r="D19" s="97">
        <v>0</v>
      </c>
      <c r="E19" s="97">
        <v>0</v>
      </c>
      <c r="F19" s="97">
        <v>0</v>
      </c>
      <c r="G19" s="97">
        <v>128</v>
      </c>
      <c r="H19" s="97">
        <v>212</v>
      </c>
      <c r="I19" s="97">
        <v>6102</v>
      </c>
      <c r="J19" s="97">
        <v>72430000</v>
      </c>
    </row>
    <row r="20" spans="1:10" ht="11.1" customHeight="1" x14ac:dyDescent="0.2">
      <c r="A20" s="96" t="s">
        <v>310</v>
      </c>
      <c r="B20" s="97">
        <v>0</v>
      </c>
      <c r="C20" s="97">
        <v>8</v>
      </c>
      <c r="D20" s="97">
        <v>2</v>
      </c>
      <c r="E20" s="97">
        <v>0</v>
      </c>
      <c r="F20" s="97">
        <v>0</v>
      </c>
      <c r="G20" s="97">
        <v>36</v>
      </c>
      <c r="H20" s="97">
        <v>107</v>
      </c>
      <c r="I20" s="97">
        <v>10015</v>
      </c>
      <c r="J20" s="97">
        <v>120050000</v>
      </c>
    </row>
    <row r="21" spans="1:10" ht="11.1" customHeight="1" x14ac:dyDescent="0.2">
      <c r="A21" s="96" t="s">
        <v>311</v>
      </c>
      <c r="B21" s="97">
        <v>80</v>
      </c>
      <c r="C21" s="97">
        <v>4</v>
      </c>
      <c r="D21" s="97">
        <v>0</v>
      </c>
      <c r="E21" s="97">
        <v>4</v>
      </c>
      <c r="F21" s="97">
        <v>0</v>
      </c>
      <c r="G21" s="97">
        <v>27</v>
      </c>
      <c r="H21" s="97">
        <v>16</v>
      </c>
      <c r="I21" s="97">
        <v>181</v>
      </c>
      <c r="J21" s="97">
        <v>5215000</v>
      </c>
    </row>
    <row r="22" spans="1:10" ht="11.1" customHeight="1" x14ac:dyDescent="0.2">
      <c r="A22" s="96" t="s">
        <v>312</v>
      </c>
      <c r="B22" s="97">
        <v>223</v>
      </c>
      <c r="C22" s="97">
        <v>10</v>
      </c>
      <c r="D22" s="97">
        <v>6</v>
      </c>
      <c r="E22" s="97">
        <v>3</v>
      </c>
      <c r="F22" s="97">
        <v>0</v>
      </c>
      <c r="G22" s="97">
        <v>210</v>
      </c>
      <c r="H22" s="97">
        <v>599</v>
      </c>
      <c r="I22" s="97">
        <v>24</v>
      </c>
      <c r="J22" s="97">
        <v>14357500</v>
      </c>
    </row>
    <row r="23" spans="1:10" ht="11.1" customHeight="1" x14ac:dyDescent="0.2">
      <c r="A23" s="96" t="s">
        <v>313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1</v>
      </c>
      <c r="H23" s="97">
        <v>8</v>
      </c>
      <c r="I23" s="97">
        <v>6</v>
      </c>
      <c r="J23" s="97">
        <v>135000</v>
      </c>
    </row>
    <row r="24" spans="1:10" ht="11.1" customHeight="1" x14ac:dyDescent="0.2">
      <c r="A24" s="96" t="s">
        <v>314</v>
      </c>
      <c r="B24" s="97">
        <v>6</v>
      </c>
      <c r="C24" s="97">
        <v>9</v>
      </c>
      <c r="D24" s="97">
        <v>0</v>
      </c>
      <c r="E24" s="97">
        <v>0</v>
      </c>
      <c r="F24" s="97">
        <v>0</v>
      </c>
      <c r="G24" s="97">
        <v>20</v>
      </c>
      <c r="H24" s="97">
        <v>42</v>
      </c>
      <c r="I24" s="97">
        <v>54</v>
      </c>
      <c r="J24" s="97">
        <v>3320000</v>
      </c>
    </row>
    <row r="25" spans="1:10" ht="11.1" customHeight="1" x14ac:dyDescent="0.2">
      <c r="A25" s="96" t="s">
        <v>315</v>
      </c>
      <c r="B25" s="97">
        <v>0</v>
      </c>
      <c r="C25" s="97">
        <v>1</v>
      </c>
      <c r="D25" s="97">
        <v>0</v>
      </c>
      <c r="E25" s="97">
        <v>0</v>
      </c>
      <c r="F25" s="97">
        <v>0</v>
      </c>
      <c r="G25" s="97">
        <v>5</v>
      </c>
      <c r="H25" s="97">
        <v>12</v>
      </c>
      <c r="I25" s="97">
        <v>271</v>
      </c>
      <c r="J25" s="97">
        <v>3740000</v>
      </c>
    </row>
    <row r="26" spans="1:10" ht="11.1" customHeight="1" x14ac:dyDescent="0.2">
      <c r="A26" s="96" t="s">
        <v>316</v>
      </c>
      <c r="B26" s="97">
        <v>0</v>
      </c>
      <c r="C26" s="97">
        <v>15</v>
      </c>
      <c r="D26" s="97">
        <v>0</v>
      </c>
      <c r="E26" s="97">
        <v>0</v>
      </c>
      <c r="F26" s="97">
        <v>0</v>
      </c>
      <c r="G26" s="97">
        <v>5</v>
      </c>
      <c r="H26" s="97">
        <v>20</v>
      </c>
      <c r="I26" s="97">
        <v>63</v>
      </c>
      <c r="J26" s="97">
        <v>3960000</v>
      </c>
    </row>
    <row r="27" spans="1:10" ht="11.1" customHeight="1" x14ac:dyDescent="0.2">
      <c r="A27" s="96" t="s">
        <v>317</v>
      </c>
      <c r="B27" s="97">
        <v>0</v>
      </c>
      <c r="C27" s="97">
        <v>4</v>
      </c>
      <c r="D27" s="97">
        <v>0</v>
      </c>
      <c r="E27" s="97">
        <v>0</v>
      </c>
      <c r="F27" s="97">
        <v>0</v>
      </c>
      <c r="G27" s="97">
        <v>27</v>
      </c>
      <c r="H27" s="97">
        <v>75</v>
      </c>
      <c r="I27" s="97">
        <v>7</v>
      </c>
      <c r="J27" s="97">
        <v>2345000</v>
      </c>
    </row>
    <row r="28" spans="1:10" ht="11.1" customHeight="1" x14ac:dyDescent="0.2">
      <c r="A28" s="96" t="s">
        <v>318</v>
      </c>
      <c r="B28" s="97">
        <v>0</v>
      </c>
      <c r="C28" s="97">
        <v>3</v>
      </c>
      <c r="D28" s="97">
        <v>0</v>
      </c>
      <c r="E28" s="97">
        <v>0</v>
      </c>
      <c r="F28" s="97">
        <v>0</v>
      </c>
      <c r="G28" s="97">
        <v>21</v>
      </c>
      <c r="H28" s="97">
        <v>71</v>
      </c>
      <c r="I28" s="97">
        <v>5484</v>
      </c>
      <c r="J28" s="97">
        <v>36725000</v>
      </c>
    </row>
    <row r="29" spans="1:10" s="1" customFormat="1" ht="11.1" customHeight="1" x14ac:dyDescent="0.2">
      <c r="A29" s="96" t="s">
        <v>183</v>
      </c>
      <c r="B29" s="97">
        <v>0</v>
      </c>
      <c r="C29" s="97">
        <v>7</v>
      </c>
      <c r="D29" s="97">
        <v>0</v>
      </c>
      <c r="E29" s="97">
        <v>0</v>
      </c>
      <c r="F29" s="97">
        <v>0</v>
      </c>
      <c r="G29" s="97">
        <v>38</v>
      </c>
      <c r="H29" s="97">
        <v>118</v>
      </c>
      <c r="I29" s="97">
        <v>0</v>
      </c>
      <c r="J29" s="97">
        <v>3480000</v>
      </c>
    </row>
    <row r="30" spans="1:10" s="1" customFormat="1" ht="11.1" customHeight="1" x14ac:dyDescent="0.2">
      <c r="A30" s="96" t="s">
        <v>187</v>
      </c>
      <c r="B30" s="97">
        <v>0</v>
      </c>
      <c r="C30" s="97">
        <v>6</v>
      </c>
      <c r="D30" s="97">
        <v>0</v>
      </c>
      <c r="E30" s="97">
        <v>2</v>
      </c>
      <c r="F30" s="97">
        <v>0</v>
      </c>
      <c r="G30" s="97">
        <v>53</v>
      </c>
      <c r="H30" s="97">
        <v>176</v>
      </c>
      <c r="I30" s="97">
        <v>61</v>
      </c>
      <c r="J30" s="97">
        <v>3922000</v>
      </c>
    </row>
    <row r="31" spans="1:10" ht="11.1" customHeight="1" x14ac:dyDescent="0.2">
      <c r="A31" s="96" t="s">
        <v>319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</row>
    <row r="32" spans="1:10" ht="11.1" customHeight="1" x14ac:dyDescent="0.2">
      <c r="A32" s="98" t="s">
        <v>320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1</v>
      </c>
      <c r="H32" s="97">
        <v>4</v>
      </c>
      <c r="I32" s="97">
        <v>0</v>
      </c>
      <c r="J32" s="97">
        <v>80000</v>
      </c>
    </row>
    <row r="33" spans="1:10" ht="11.1" customHeight="1" x14ac:dyDescent="0.2">
      <c r="A33" s="141" t="s">
        <v>321</v>
      </c>
      <c r="B33" s="141"/>
      <c r="C33" s="141"/>
      <c r="D33" s="141"/>
      <c r="E33" s="141"/>
      <c r="F33" s="141"/>
      <c r="G33" s="141"/>
      <c r="H33" s="141"/>
      <c r="I33" s="141"/>
      <c r="J33" s="141"/>
    </row>
    <row r="34" spans="1:10" x14ac:dyDescent="0.2">
      <c r="A34" s="99" t="s">
        <v>1</v>
      </c>
      <c r="B34" s="73"/>
      <c r="C34" s="73"/>
      <c r="D34" s="73"/>
      <c r="E34" s="73"/>
      <c r="F34" s="73"/>
      <c r="G34" s="73"/>
      <c r="H34" s="73"/>
      <c r="I34" s="73"/>
      <c r="J34" s="73"/>
    </row>
  </sheetData>
  <mergeCells count="7">
    <mergeCell ref="B4:F4"/>
    <mergeCell ref="A33:J33"/>
    <mergeCell ref="G4:H4"/>
    <mergeCell ref="I4:I5"/>
    <mergeCell ref="J4:J5"/>
    <mergeCell ref="A3:A6"/>
    <mergeCell ref="B3:J3"/>
  </mergeCells>
  <phoneticPr fontId="2" type="noConversion"/>
  <printOptions horizontalCentered="1" verticalCentered="1"/>
  <pageMargins left="0.39370078740157483" right="0.39370078740157483" top="0.19685039370078741" bottom="0.19685039370078741" header="0.27559055118110237" footer="0.2362204724409449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"/>
  <sheetViews>
    <sheetView workbookViewId="0">
      <pane xSplit="1" ySplit="6" topLeftCell="B7" activePane="bottomRight" state="frozen"/>
      <selection activeCell="B7" sqref="B7:N7"/>
      <selection pane="topRight" activeCell="B7" sqref="B7:N7"/>
      <selection pane="bottomLeft" activeCell="B7" sqref="B7:N7"/>
      <selection pane="bottomRight" activeCell="B7" sqref="B7:N7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11" t="s">
        <v>425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117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47</v>
      </c>
      <c r="C7" s="25">
        <v>205</v>
      </c>
      <c r="D7" s="25">
        <v>45</v>
      </c>
      <c r="E7" s="25">
        <v>0</v>
      </c>
      <c r="F7" s="25">
        <v>5</v>
      </c>
      <c r="G7" s="25">
        <v>448</v>
      </c>
      <c r="H7" s="25">
        <v>243</v>
      </c>
      <c r="I7" s="25">
        <v>8</v>
      </c>
      <c r="J7" s="25">
        <v>683</v>
      </c>
      <c r="K7" s="25">
        <v>16</v>
      </c>
      <c r="L7" s="25">
        <v>103</v>
      </c>
      <c r="M7" s="25">
        <v>3</v>
      </c>
      <c r="N7" s="25">
        <v>32547600</v>
      </c>
    </row>
    <row r="8" spans="1:14" s="1" customFormat="1" ht="13.9" customHeight="1" x14ac:dyDescent="0.2">
      <c r="A8" s="61" t="s">
        <v>260</v>
      </c>
      <c r="B8" s="49">
        <v>21</v>
      </c>
      <c r="C8" s="49">
        <v>70</v>
      </c>
      <c r="D8" s="49">
        <v>7</v>
      </c>
      <c r="E8" s="49">
        <v>0</v>
      </c>
      <c r="F8" s="49">
        <v>1</v>
      </c>
      <c r="G8" s="49">
        <v>0</v>
      </c>
      <c r="H8" s="49">
        <v>17</v>
      </c>
      <c r="I8" s="49">
        <v>0</v>
      </c>
      <c r="J8" s="49">
        <v>40</v>
      </c>
      <c r="K8" s="49">
        <v>0</v>
      </c>
      <c r="L8" s="49">
        <v>0</v>
      </c>
      <c r="M8" s="49">
        <v>0</v>
      </c>
      <c r="N8" s="49">
        <v>2300000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2</v>
      </c>
      <c r="E9" s="49">
        <v>0</v>
      </c>
      <c r="F9" s="49">
        <v>1</v>
      </c>
      <c r="G9" s="49">
        <v>0</v>
      </c>
      <c r="H9" s="49">
        <v>8</v>
      </c>
      <c r="I9" s="49">
        <v>0</v>
      </c>
      <c r="J9" s="49">
        <v>17</v>
      </c>
      <c r="K9" s="49">
        <v>0</v>
      </c>
      <c r="L9" s="49">
        <v>0</v>
      </c>
      <c r="M9" s="49">
        <v>0</v>
      </c>
      <c r="N9" s="49">
        <v>840000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6</v>
      </c>
      <c r="E10" s="49">
        <v>0</v>
      </c>
      <c r="F10" s="49">
        <v>0</v>
      </c>
      <c r="G10" s="49">
        <v>0</v>
      </c>
      <c r="H10" s="49">
        <v>27</v>
      </c>
      <c r="I10" s="49">
        <v>0</v>
      </c>
      <c r="J10" s="49">
        <v>83</v>
      </c>
      <c r="K10" s="49">
        <v>0</v>
      </c>
      <c r="L10" s="49">
        <v>0</v>
      </c>
      <c r="M10" s="49">
        <v>0</v>
      </c>
      <c r="N10" s="49">
        <v>2660000</v>
      </c>
    </row>
    <row r="11" spans="1:14" ht="13.9" customHeight="1" x14ac:dyDescent="0.2">
      <c r="A11" s="61" t="s">
        <v>263</v>
      </c>
      <c r="B11" s="49">
        <v>26</v>
      </c>
      <c r="C11" s="49">
        <v>135</v>
      </c>
      <c r="D11" s="49">
        <v>13</v>
      </c>
      <c r="E11" s="49">
        <v>0</v>
      </c>
      <c r="F11" s="49">
        <v>1</v>
      </c>
      <c r="G11" s="49">
        <v>0</v>
      </c>
      <c r="H11" s="49">
        <v>30</v>
      </c>
      <c r="I11" s="49">
        <v>2</v>
      </c>
      <c r="J11" s="49">
        <v>82</v>
      </c>
      <c r="K11" s="49">
        <v>6</v>
      </c>
      <c r="L11" s="49">
        <v>0</v>
      </c>
      <c r="M11" s="49">
        <v>0</v>
      </c>
      <c r="N11" s="49">
        <v>5262600</v>
      </c>
    </row>
    <row r="12" spans="1:14" ht="13.9" customHeight="1" x14ac:dyDescent="0.2">
      <c r="A12" s="61" t="s">
        <v>264</v>
      </c>
      <c r="B12" s="49">
        <v>0</v>
      </c>
      <c r="C12" s="49">
        <v>0</v>
      </c>
      <c r="D12" s="49">
        <v>1</v>
      </c>
      <c r="E12" s="49">
        <v>0</v>
      </c>
      <c r="F12" s="49">
        <v>0</v>
      </c>
      <c r="G12" s="49">
        <v>0</v>
      </c>
      <c r="H12" s="49">
        <v>9</v>
      </c>
      <c r="I12" s="49">
        <v>0</v>
      </c>
      <c r="J12" s="49">
        <v>30</v>
      </c>
      <c r="K12" s="49">
        <v>0</v>
      </c>
      <c r="L12" s="49">
        <v>0</v>
      </c>
      <c r="M12" s="49">
        <v>0</v>
      </c>
      <c r="N12" s="49">
        <v>800000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3</v>
      </c>
      <c r="E13" s="49">
        <v>0</v>
      </c>
      <c r="F13" s="49">
        <v>0</v>
      </c>
      <c r="G13" s="49">
        <v>0</v>
      </c>
      <c r="H13" s="49">
        <v>15</v>
      </c>
      <c r="I13" s="49">
        <v>0</v>
      </c>
      <c r="J13" s="49">
        <v>29</v>
      </c>
      <c r="K13" s="49">
        <v>0</v>
      </c>
      <c r="L13" s="49">
        <v>0</v>
      </c>
      <c r="M13" s="49">
        <v>0</v>
      </c>
      <c r="N13" s="49">
        <v>1175000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2</v>
      </c>
      <c r="E14" s="49">
        <v>0</v>
      </c>
      <c r="F14" s="49">
        <v>0</v>
      </c>
      <c r="G14" s="49">
        <v>0</v>
      </c>
      <c r="H14" s="49">
        <v>5</v>
      </c>
      <c r="I14" s="49">
        <v>0</v>
      </c>
      <c r="J14" s="49">
        <v>12</v>
      </c>
      <c r="K14" s="49">
        <v>0</v>
      </c>
      <c r="L14" s="49">
        <v>29</v>
      </c>
      <c r="M14" s="49">
        <v>2</v>
      </c>
      <c r="N14" s="49">
        <v>1260000</v>
      </c>
    </row>
    <row r="15" spans="1:14" ht="13.9" customHeight="1" x14ac:dyDescent="0.2">
      <c r="A15" s="61" t="s">
        <v>145</v>
      </c>
      <c r="B15" s="49">
        <v>0</v>
      </c>
      <c r="C15" s="49">
        <v>0</v>
      </c>
      <c r="D15" s="49">
        <v>0</v>
      </c>
      <c r="E15" s="49">
        <v>0</v>
      </c>
      <c r="F15" s="49">
        <v>1</v>
      </c>
      <c r="G15" s="49">
        <v>334</v>
      </c>
      <c r="H15" s="49">
        <v>74</v>
      </c>
      <c r="I15" s="49">
        <v>0</v>
      </c>
      <c r="J15" s="49">
        <v>237</v>
      </c>
      <c r="K15" s="49">
        <v>0</v>
      </c>
      <c r="L15" s="49">
        <v>33</v>
      </c>
      <c r="M15" s="49">
        <v>0</v>
      </c>
      <c r="N15" s="49">
        <v>12249000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4</v>
      </c>
      <c r="E16" s="49">
        <v>0</v>
      </c>
      <c r="F16" s="49">
        <v>0</v>
      </c>
      <c r="G16" s="49">
        <v>0</v>
      </c>
      <c r="H16" s="49">
        <v>8</v>
      </c>
      <c r="I16" s="49">
        <v>0</v>
      </c>
      <c r="J16" s="49">
        <v>21</v>
      </c>
      <c r="K16" s="49">
        <v>0</v>
      </c>
      <c r="L16" s="49">
        <v>0</v>
      </c>
      <c r="M16" s="49">
        <v>0</v>
      </c>
      <c r="N16" s="49">
        <v>1220000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1</v>
      </c>
      <c r="E17" s="49">
        <v>0</v>
      </c>
      <c r="F17" s="49">
        <v>0</v>
      </c>
      <c r="G17" s="49">
        <v>0</v>
      </c>
      <c r="H17" s="49">
        <v>5</v>
      </c>
      <c r="I17" s="49">
        <v>0</v>
      </c>
      <c r="J17" s="49">
        <v>12</v>
      </c>
      <c r="K17" s="49">
        <v>0</v>
      </c>
      <c r="L17" s="49">
        <v>31</v>
      </c>
      <c r="M17" s="49">
        <v>0</v>
      </c>
      <c r="N17" s="49">
        <v>760000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4</v>
      </c>
      <c r="I18" s="49">
        <v>2</v>
      </c>
      <c r="J18" s="49">
        <v>10</v>
      </c>
      <c r="K18" s="49">
        <v>5</v>
      </c>
      <c r="L18" s="49">
        <v>0</v>
      </c>
      <c r="M18" s="49">
        <v>0</v>
      </c>
      <c r="N18" s="49">
        <v>280000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3</v>
      </c>
      <c r="E19" s="49">
        <v>0</v>
      </c>
      <c r="F19" s="49">
        <v>0</v>
      </c>
      <c r="G19" s="49">
        <v>0</v>
      </c>
      <c r="H19" s="49">
        <v>8</v>
      </c>
      <c r="I19" s="49">
        <v>0</v>
      </c>
      <c r="J19" s="49">
        <v>29</v>
      </c>
      <c r="K19" s="49">
        <v>0</v>
      </c>
      <c r="L19" s="49">
        <v>0</v>
      </c>
      <c r="M19" s="49">
        <v>0</v>
      </c>
      <c r="N19" s="49">
        <v>1140000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7</v>
      </c>
      <c r="I20" s="49">
        <v>0</v>
      </c>
      <c r="J20" s="49">
        <v>21</v>
      </c>
      <c r="K20" s="49">
        <v>0</v>
      </c>
      <c r="L20" s="49">
        <v>0</v>
      </c>
      <c r="M20" s="49">
        <v>0</v>
      </c>
      <c r="N20" s="49">
        <v>420000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0</v>
      </c>
      <c r="E21" s="49">
        <v>0</v>
      </c>
      <c r="F21" s="49">
        <v>1</v>
      </c>
      <c r="G21" s="49">
        <v>0</v>
      </c>
      <c r="H21" s="49">
        <v>7</v>
      </c>
      <c r="I21" s="49">
        <v>0</v>
      </c>
      <c r="J21" s="49">
        <v>19</v>
      </c>
      <c r="K21" s="49">
        <v>0</v>
      </c>
      <c r="L21" s="49">
        <v>0</v>
      </c>
      <c r="M21" s="49">
        <v>0</v>
      </c>
      <c r="N21" s="49">
        <v>480000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1</v>
      </c>
      <c r="E22" s="49">
        <v>0</v>
      </c>
      <c r="F22" s="49">
        <v>0</v>
      </c>
      <c r="G22" s="49">
        <v>0</v>
      </c>
      <c r="H22" s="49">
        <v>4</v>
      </c>
      <c r="I22" s="49">
        <v>2</v>
      </c>
      <c r="J22" s="49">
        <v>9</v>
      </c>
      <c r="K22" s="49">
        <v>3</v>
      </c>
      <c r="L22" s="49">
        <v>5</v>
      </c>
      <c r="M22" s="49">
        <v>1</v>
      </c>
      <c r="N22" s="49">
        <v>520000</v>
      </c>
    </row>
    <row r="23" spans="1:14" ht="13.9" customHeight="1" x14ac:dyDescent="0.2">
      <c r="A23" s="61" t="s">
        <v>153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6</v>
      </c>
      <c r="I23" s="49">
        <v>2</v>
      </c>
      <c r="J23" s="49">
        <v>14</v>
      </c>
      <c r="K23" s="49">
        <v>2</v>
      </c>
      <c r="L23" s="49">
        <v>0</v>
      </c>
      <c r="M23" s="49">
        <v>0</v>
      </c>
      <c r="N23" s="49">
        <v>320000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1</v>
      </c>
      <c r="E25" s="49">
        <v>0</v>
      </c>
      <c r="F25" s="49">
        <v>0</v>
      </c>
      <c r="G25" s="49">
        <v>110</v>
      </c>
      <c r="H25" s="49">
        <v>1</v>
      </c>
      <c r="I25" s="49">
        <v>0</v>
      </c>
      <c r="J25" s="49">
        <v>5</v>
      </c>
      <c r="K25" s="49">
        <v>0</v>
      </c>
      <c r="L25" s="49">
        <v>5</v>
      </c>
      <c r="M25" s="49">
        <v>0</v>
      </c>
      <c r="N25" s="49">
        <v>381000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4</v>
      </c>
      <c r="H26" s="49">
        <v>2</v>
      </c>
      <c r="I26" s="49">
        <v>0</v>
      </c>
      <c r="J26" s="49">
        <v>2</v>
      </c>
      <c r="K26" s="49">
        <v>0</v>
      </c>
      <c r="L26" s="49">
        <v>0</v>
      </c>
      <c r="M26" s="49">
        <v>0</v>
      </c>
      <c r="N26" s="49">
        <v>60000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1</v>
      </c>
      <c r="E27" s="49">
        <v>0</v>
      </c>
      <c r="F27" s="49">
        <v>0</v>
      </c>
      <c r="G27" s="49">
        <v>0</v>
      </c>
      <c r="H27" s="49">
        <v>4</v>
      </c>
      <c r="I27" s="49">
        <v>0</v>
      </c>
      <c r="J27" s="49">
        <v>8</v>
      </c>
      <c r="K27" s="49">
        <v>0</v>
      </c>
      <c r="L27" s="49">
        <v>0</v>
      </c>
      <c r="M27" s="49">
        <v>0</v>
      </c>
      <c r="N27" s="49">
        <v>360000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2</v>
      </c>
      <c r="I28" s="49">
        <v>0</v>
      </c>
      <c r="J28" s="49">
        <v>3</v>
      </c>
      <c r="K28" s="49">
        <v>0</v>
      </c>
      <c r="L28" s="49">
        <v>0</v>
      </c>
      <c r="M28" s="49">
        <v>0</v>
      </c>
      <c r="N28" s="49">
        <v>60000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11" t="s">
        <v>422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116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76</v>
      </c>
      <c r="C7" s="25">
        <v>856</v>
      </c>
      <c r="D7" s="25">
        <v>95</v>
      </c>
      <c r="E7" s="25">
        <v>0</v>
      </c>
      <c r="F7" s="25">
        <v>10</v>
      </c>
      <c r="G7" s="25">
        <v>101</v>
      </c>
      <c r="H7" s="25">
        <v>290</v>
      </c>
      <c r="I7" s="25">
        <v>28</v>
      </c>
      <c r="J7" s="25">
        <v>771</v>
      </c>
      <c r="K7" s="25">
        <v>81</v>
      </c>
      <c r="L7" s="25">
        <v>107</v>
      </c>
      <c r="M7" s="25">
        <v>9</v>
      </c>
      <c r="N7" s="25">
        <v>36987800</v>
      </c>
    </row>
    <row r="8" spans="1:14" s="1" customFormat="1" ht="13.9" customHeight="1" x14ac:dyDescent="0.2">
      <c r="A8" s="61" t="s">
        <v>260</v>
      </c>
      <c r="B8" s="49">
        <v>28</v>
      </c>
      <c r="C8" s="49">
        <v>329</v>
      </c>
      <c r="D8" s="49">
        <v>14</v>
      </c>
      <c r="E8" s="49">
        <v>0</v>
      </c>
      <c r="F8" s="49">
        <v>5</v>
      </c>
      <c r="G8" s="49">
        <v>0</v>
      </c>
      <c r="H8" s="49">
        <v>21</v>
      </c>
      <c r="I8" s="49">
        <v>1</v>
      </c>
      <c r="J8" s="49">
        <v>64</v>
      </c>
      <c r="K8" s="49">
        <v>2</v>
      </c>
      <c r="L8" s="49">
        <v>11</v>
      </c>
      <c r="M8" s="49">
        <v>0</v>
      </c>
      <c r="N8" s="49">
        <v>4800000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17</v>
      </c>
      <c r="I9" s="49">
        <v>0</v>
      </c>
      <c r="J9" s="49">
        <v>41</v>
      </c>
      <c r="K9" s="49">
        <v>0</v>
      </c>
      <c r="L9" s="49">
        <v>0</v>
      </c>
      <c r="M9" s="49">
        <v>0</v>
      </c>
      <c r="N9" s="49">
        <v>820000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9</v>
      </c>
      <c r="E10" s="49">
        <v>0</v>
      </c>
      <c r="F10" s="49">
        <v>0</v>
      </c>
      <c r="G10" s="49">
        <v>0</v>
      </c>
      <c r="H10" s="49">
        <v>38</v>
      </c>
      <c r="I10" s="49">
        <v>0</v>
      </c>
      <c r="J10" s="49">
        <v>126</v>
      </c>
      <c r="K10" s="49">
        <v>0</v>
      </c>
      <c r="L10" s="49">
        <v>0</v>
      </c>
      <c r="M10" s="49">
        <v>0</v>
      </c>
      <c r="N10" s="49">
        <v>4240000</v>
      </c>
    </row>
    <row r="11" spans="1:14" ht="13.9" customHeight="1" x14ac:dyDescent="0.2">
      <c r="A11" s="61" t="s">
        <v>263</v>
      </c>
      <c r="B11" s="49">
        <v>27</v>
      </c>
      <c r="C11" s="49">
        <v>167</v>
      </c>
      <c r="D11" s="49">
        <v>13</v>
      </c>
      <c r="E11" s="49">
        <v>0</v>
      </c>
      <c r="F11" s="49">
        <v>1</v>
      </c>
      <c r="G11" s="49">
        <v>0</v>
      </c>
      <c r="H11" s="49">
        <v>22</v>
      </c>
      <c r="I11" s="49">
        <v>0</v>
      </c>
      <c r="J11" s="49">
        <v>60</v>
      </c>
      <c r="K11" s="49">
        <v>0</v>
      </c>
      <c r="L11" s="49">
        <v>1</v>
      </c>
      <c r="M11" s="49">
        <v>0</v>
      </c>
      <c r="N11" s="49">
        <v>4675800</v>
      </c>
    </row>
    <row r="12" spans="1:14" ht="13.9" customHeight="1" x14ac:dyDescent="0.2">
      <c r="A12" s="61" t="s">
        <v>264</v>
      </c>
      <c r="B12" s="49">
        <v>0</v>
      </c>
      <c r="C12" s="49">
        <v>0</v>
      </c>
      <c r="D12" s="49">
        <v>5</v>
      </c>
      <c r="E12" s="49">
        <v>0</v>
      </c>
      <c r="F12" s="49">
        <v>0</v>
      </c>
      <c r="G12" s="49">
        <v>0</v>
      </c>
      <c r="H12" s="49">
        <v>12</v>
      </c>
      <c r="I12" s="49">
        <v>0</v>
      </c>
      <c r="J12" s="49">
        <v>23</v>
      </c>
      <c r="K12" s="49">
        <v>0</v>
      </c>
      <c r="L12" s="49">
        <v>0</v>
      </c>
      <c r="M12" s="49">
        <v>0</v>
      </c>
      <c r="N12" s="49">
        <v>1460000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11</v>
      </c>
      <c r="E13" s="49">
        <v>0</v>
      </c>
      <c r="F13" s="49">
        <v>0</v>
      </c>
      <c r="G13" s="49">
        <v>0</v>
      </c>
      <c r="H13" s="49">
        <v>33</v>
      </c>
      <c r="I13" s="49">
        <v>0</v>
      </c>
      <c r="J13" s="49">
        <v>75</v>
      </c>
      <c r="K13" s="49">
        <v>0</v>
      </c>
      <c r="L13" s="49">
        <v>1</v>
      </c>
      <c r="M13" s="49">
        <v>0</v>
      </c>
      <c r="N13" s="49">
        <v>3710000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8</v>
      </c>
      <c r="I14" s="49">
        <v>4</v>
      </c>
      <c r="J14" s="49">
        <v>21</v>
      </c>
      <c r="K14" s="49">
        <v>15</v>
      </c>
      <c r="L14" s="49">
        <v>20</v>
      </c>
      <c r="M14" s="49">
        <v>5</v>
      </c>
      <c r="N14" s="49">
        <v>1180000</v>
      </c>
    </row>
    <row r="15" spans="1:14" ht="13.9" customHeight="1" x14ac:dyDescent="0.2">
      <c r="A15" s="61" t="s">
        <v>145</v>
      </c>
      <c r="B15" s="49">
        <v>14</v>
      </c>
      <c r="C15" s="49">
        <v>221</v>
      </c>
      <c r="D15" s="49">
        <v>0</v>
      </c>
      <c r="E15" s="49">
        <v>0</v>
      </c>
      <c r="F15" s="49">
        <v>0</v>
      </c>
      <c r="G15" s="49">
        <v>0</v>
      </c>
      <c r="H15" s="49">
        <v>2</v>
      </c>
      <c r="I15" s="49">
        <v>2</v>
      </c>
      <c r="J15" s="49">
        <v>7</v>
      </c>
      <c r="K15" s="49">
        <v>9</v>
      </c>
      <c r="L15" s="49">
        <v>0</v>
      </c>
      <c r="M15" s="49">
        <v>0</v>
      </c>
      <c r="N15" s="49">
        <v>300000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2</v>
      </c>
      <c r="E16" s="49">
        <v>0</v>
      </c>
      <c r="F16" s="49">
        <v>0</v>
      </c>
      <c r="G16" s="49">
        <v>0</v>
      </c>
      <c r="H16" s="49">
        <v>15</v>
      </c>
      <c r="I16" s="49">
        <v>1</v>
      </c>
      <c r="J16" s="49">
        <v>45</v>
      </c>
      <c r="K16" s="49">
        <v>3</v>
      </c>
      <c r="L16" s="49">
        <v>4</v>
      </c>
      <c r="M16" s="49">
        <v>0</v>
      </c>
      <c r="N16" s="49">
        <v>1380000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10</v>
      </c>
      <c r="E17" s="49">
        <v>0</v>
      </c>
      <c r="F17" s="49">
        <v>2</v>
      </c>
      <c r="G17" s="49">
        <v>99</v>
      </c>
      <c r="H17" s="49">
        <v>1</v>
      </c>
      <c r="I17" s="49">
        <v>0</v>
      </c>
      <c r="J17" s="49">
        <v>5</v>
      </c>
      <c r="K17" s="49">
        <v>0</v>
      </c>
      <c r="L17" s="49">
        <v>41</v>
      </c>
      <c r="M17" s="49">
        <v>0</v>
      </c>
      <c r="N17" s="49">
        <v>2825000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12</v>
      </c>
      <c r="I18" s="49">
        <v>2</v>
      </c>
      <c r="J18" s="49">
        <v>27</v>
      </c>
      <c r="K18" s="49">
        <v>8</v>
      </c>
      <c r="L18" s="49">
        <v>0</v>
      </c>
      <c r="M18" s="49">
        <v>0</v>
      </c>
      <c r="N18" s="49">
        <v>900000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4</v>
      </c>
      <c r="E19" s="49">
        <v>0</v>
      </c>
      <c r="F19" s="49">
        <v>0</v>
      </c>
      <c r="G19" s="49">
        <v>0</v>
      </c>
      <c r="H19" s="49">
        <v>4</v>
      </c>
      <c r="I19" s="49">
        <v>0</v>
      </c>
      <c r="J19" s="49">
        <v>8</v>
      </c>
      <c r="K19" s="49">
        <v>0</v>
      </c>
      <c r="L19" s="49">
        <v>0</v>
      </c>
      <c r="M19" s="49">
        <v>0</v>
      </c>
      <c r="N19" s="49">
        <v>960000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3</v>
      </c>
      <c r="E20" s="49">
        <v>0</v>
      </c>
      <c r="F20" s="49">
        <v>0</v>
      </c>
      <c r="G20" s="49">
        <v>0</v>
      </c>
      <c r="H20" s="49">
        <v>21</v>
      </c>
      <c r="I20" s="49">
        <v>0</v>
      </c>
      <c r="J20" s="49">
        <v>66</v>
      </c>
      <c r="K20" s="49">
        <v>0</v>
      </c>
      <c r="L20" s="49">
        <v>0</v>
      </c>
      <c r="M20" s="49">
        <v>0</v>
      </c>
      <c r="N20" s="49">
        <v>1920000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1</v>
      </c>
      <c r="E21" s="49">
        <v>0</v>
      </c>
      <c r="F21" s="49">
        <v>1</v>
      </c>
      <c r="G21" s="49">
        <v>0</v>
      </c>
      <c r="H21" s="49">
        <v>17</v>
      </c>
      <c r="I21" s="49">
        <v>0</v>
      </c>
      <c r="J21" s="49">
        <v>45</v>
      </c>
      <c r="K21" s="49">
        <v>0</v>
      </c>
      <c r="L21" s="49">
        <v>0</v>
      </c>
      <c r="M21" s="49">
        <v>0</v>
      </c>
      <c r="N21" s="49">
        <v>1200000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2</v>
      </c>
      <c r="I22" s="49">
        <v>8</v>
      </c>
      <c r="J22" s="49">
        <v>3</v>
      </c>
      <c r="K22" s="49">
        <v>19</v>
      </c>
      <c r="L22" s="49">
        <v>1</v>
      </c>
      <c r="M22" s="49">
        <v>3</v>
      </c>
      <c r="N22" s="49">
        <v>490000</v>
      </c>
    </row>
    <row r="23" spans="1:14" ht="13.9" customHeight="1" x14ac:dyDescent="0.2">
      <c r="A23" s="61" t="s">
        <v>153</v>
      </c>
      <c r="B23" s="49">
        <v>7</v>
      </c>
      <c r="C23" s="49">
        <v>139</v>
      </c>
      <c r="D23" s="49">
        <v>13</v>
      </c>
      <c r="E23" s="49">
        <v>0</v>
      </c>
      <c r="F23" s="49">
        <v>0</v>
      </c>
      <c r="G23" s="49">
        <v>0</v>
      </c>
      <c r="H23" s="49">
        <v>42</v>
      </c>
      <c r="I23" s="49">
        <v>10</v>
      </c>
      <c r="J23" s="49">
        <v>98</v>
      </c>
      <c r="K23" s="49">
        <v>25</v>
      </c>
      <c r="L23" s="49">
        <v>3</v>
      </c>
      <c r="M23" s="49">
        <v>1</v>
      </c>
      <c r="N23" s="49">
        <v>2482000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1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200000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16</v>
      </c>
      <c r="I25" s="49">
        <v>0</v>
      </c>
      <c r="J25" s="49">
        <v>30</v>
      </c>
      <c r="K25" s="49">
        <v>0</v>
      </c>
      <c r="L25" s="49">
        <v>11</v>
      </c>
      <c r="M25" s="49">
        <v>0</v>
      </c>
      <c r="N25" s="49">
        <v>845000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8</v>
      </c>
      <c r="E26" s="49">
        <v>0</v>
      </c>
      <c r="F26" s="49">
        <v>1</v>
      </c>
      <c r="G26" s="49">
        <v>2</v>
      </c>
      <c r="H26" s="49">
        <v>2</v>
      </c>
      <c r="I26" s="49">
        <v>0</v>
      </c>
      <c r="J26" s="49">
        <v>12</v>
      </c>
      <c r="K26" s="49">
        <v>0</v>
      </c>
      <c r="L26" s="49">
        <v>1</v>
      </c>
      <c r="M26" s="49">
        <v>0</v>
      </c>
      <c r="N26" s="49">
        <v>2040000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1</v>
      </c>
      <c r="E27" s="49">
        <v>0</v>
      </c>
      <c r="F27" s="49">
        <v>0</v>
      </c>
      <c r="G27" s="49">
        <v>0</v>
      </c>
      <c r="H27" s="49">
        <v>4</v>
      </c>
      <c r="I27" s="49">
        <v>0</v>
      </c>
      <c r="J27" s="49">
        <v>10</v>
      </c>
      <c r="K27" s="49">
        <v>0</v>
      </c>
      <c r="L27" s="49">
        <v>6</v>
      </c>
      <c r="M27" s="49">
        <v>0</v>
      </c>
      <c r="N27" s="49">
        <v>410000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1</v>
      </c>
      <c r="I28" s="49">
        <v>0</v>
      </c>
      <c r="J28" s="49">
        <v>5</v>
      </c>
      <c r="K28" s="49">
        <v>0</v>
      </c>
      <c r="L28" s="49">
        <v>7</v>
      </c>
      <c r="M28" s="49">
        <v>0</v>
      </c>
      <c r="N28" s="49">
        <v>150000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3"/>
  <sheetViews>
    <sheetView workbookViewId="0">
      <pane xSplit="2" ySplit="7" topLeftCell="C8" activePane="bottomRight" state="frozen"/>
      <selection activeCell="B7" sqref="B7:N7"/>
      <selection pane="topRight" activeCell="B7" sqref="B7:N7"/>
      <selection pane="bottomLeft" activeCell="B7" sqref="B7:N7"/>
      <selection pane="bottomRight" activeCell="B7" sqref="B7:N7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11" t="s">
        <v>421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116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30</v>
      </c>
      <c r="C7" s="25">
        <v>418</v>
      </c>
      <c r="D7" s="25">
        <v>16</v>
      </c>
      <c r="E7" s="25">
        <v>0</v>
      </c>
      <c r="F7" s="25">
        <v>1</v>
      </c>
      <c r="G7" s="25">
        <v>26</v>
      </c>
      <c r="H7" s="25">
        <v>111</v>
      </c>
      <c r="I7" s="25">
        <v>9</v>
      </c>
      <c r="J7" s="25">
        <v>284</v>
      </c>
      <c r="K7" s="25">
        <v>24</v>
      </c>
      <c r="L7" s="25">
        <v>23</v>
      </c>
      <c r="M7" s="25">
        <v>1</v>
      </c>
      <c r="N7" s="25">
        <v>10369800</v>
      </c>
    </row>
    <row r="8" spans="1:14" s="1" customFormat="1" ht="13.9" customHeight="1" x14ac:dyDescent="0.2">
      <c r="A8" s="61" t="s">
        <v>260</v>
      </c>
      <c r="B8" s="49">
        <v>19</v>
      </c>
      <c r="C8" s="49">
        <v>274</v>
      </c>
      <c r="D8" s="49">
        <v>2</v>
      </c>
      <c r="E8" s="49">
        <v>0</v>
      </c>
      <c r="F8" s="49">
        <v>1</v>
      </c>
      <c r="G8" s="49">
        <v>0</v>
      </c>
      <c r="H8" s="49">
        <v>7</v>
      </c>
      <c r="I8" s="49">
        <v>0</v>
      </c>
      <c r="J8" s="49">
        <v>19</v>
      </c>
      <c r="K8" s="49">
        <v>0</v>
      </c>
      <c r="L8" s="49">
        <v>10</v>
      </c>
      <c r="M8" s="49">
        <v>0</v>
      </c>
      <c r="N8" s="49">
        <v>1060000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7</v>
      </c>
      <c r="I9" s="49">
        <v>0</v>
      </c>
      <c r="J9" s="49">
        <v>19</v>
      </c>
      <c r="K9" s="49">
        <v>0</v>
      </c>
      <c r="L9" s="49">
        <v>0</v>
      </c>
      <c r="M9" s="49">
        <v>0</v>
      </c>
      <c r="N9" s="49">
        <v>380000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5</v>
      </c>
      <c r="E10" s="49">
        <v>0</v>
      </c>
      <c r="F10" s="49">
        <v>0</v>
      </c>
      <c r="G10" s="49">
        <v>0</v>
      </c>
      <c r="H10" s="49">
        <v>19</v>
      </c>
      <c r="I10" s="49">
        <v>0</v>
      </c>
      <c r="J10" s="49">
        <v>69</v>
      </c>
      <c r="K10" s="49">
        <v>0</v>
      </c>
      <c r="L10" s="49">
        <v>0</v>
      </c>
      <c r="M10" s="49">
        <v>0</v>
      </c>
      <c r="N10" s="49">
        <v>2380000</v>
      </c>
    </row>
    <row r="11" spans="1:14" ht="13.9" customHeight="1" x14ac:dyDescent="0.2">
      <c r="A11" s="61" t="s">
        <v>263</v>
      </c>
      <c r="B11" s="49">
        <v>8</v>
      </c>
      <c r="C11" s="49">
        <v>67</v>
      </c>
      <c r="D11" s="49">
        <v>1</v>
      </c>
      <c r="E11" s="49">
        <v>0</v>
      </c>
      <c r="F11" s="49">
        <v>0</v>
      </c>
      <c r="G11" s="49">
        <v>0</v>
      </c>
      <c r="H11" s="49">
        <v>3</v>
      </c>
      <c r="I11" s="49">
        <v>0</v>
      </c>
      <c r="J11" s="49">
        <v>8</v>
      </c>
      <c r="K11" s="49">
        <v>0</v>
      </c>
      <c r="L11" s="49">
        <v>0</v>
      </c>
      <c r="M11" s="49">
        <v>0</v>
      </c>
      <c r="N11" s="49">
        <v>679800</v>
      </c>
    </row>
    <row r="12" spans="1:14" ht="13.9" customHeight="1" x14ac:dyDescent="0.2">
      <c r="A12" s="61" t="s">
        <v>264</v>
      </c>
      <c r="B12" s="49">
        <v>0</v>
      </c>
      <c r="C12" s="49">
        <v>0</v>
      </c>
      <c r="D12" s="49">
        <v>3</v>
      </c>
      <c r="E12" s="49">
        <v>0</v>
      </c>
      <c r="F12" s="49">
        <v>0</v>
      </c>
      <c r="G12" s="49">
        <v>0</v>
      </c>
      <c r="H12" s="49">
        <v>2</v>
      </c>
      <c r="I12" s="49">
        <v>0</v>
      </c>
      <c r="J12" s="49">
        <v>4</v>
      </c>
      <c r="K12" s="49">
        <v>0</v>
      </c>
      <c r="L12" s="49">
        <v>0</v>
      </c>
      <c r="M12" s="49">
        <v>0</v>
      </c>
      <c r="N12" s="49">
        <v>680000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3</v>
      </c>
      <c r="E13" s="49">
        <v>0</v>
      </c>
      <c r="F13" s="49">
        <v>0</v>
      </c>
      <c r="G13" s="49">
        <v>0</v>
      </c>
      <c r="H13" s="49">
        <v>12</v>
      </c>
      <c r="I13" s="49">
        <v>0</v>
      </c>
      <c r="J13" s="49">
        <v>23</v>
      </c>
      <c r="K13" s="49">
        <v>0</v>
      </c>
      <c r="L13" s="49">
        <v>0</v>
      </c>
      <c r="M13" s="49">
        <v>0</v>
      </c>
      <c r="N13" s="49">
        <v>1060000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1</v>
      </c>
      <c r="N14" s="49">
        <v>20000</v>
      </c>
    </row>
    <row r="15" spans="1:14" ht="13.9" customHeight="1" x14ac:dyDescent="0.2">
      <c r="A15" s="61" t="s">
        <v>145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5</v>
      </c>
      <c r="I16" s="49">
        <v>0</v>
      </c>
      <c r="J16" s="49">
        <v>15</v>
      </c>
      <c r="K16" s="49">
        <v>0</v>
      </c>
      <c r="L16" s="49">
        <v>0</v>
      </c>
      <c r="M16" s="49">
        <v>0</v>
      </c>
      <c r="N16" s="49">
        <v>300000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26</v>
      </c>
      <c r="H17" s="49">
        <v>0</v>
      </c>
      <c r="I17" s="49">
        <v>0</v>
      </c>
      <c r="J17" s="49">
        <v>0</v>
      </c>
      <c r="K17" s="49">
        <v>0</v>
      </c>
      <c r="L17" s="49">
        <v>10</v>
      </c>
      <c r="M17" s="49">
        <v>0</v>
      </c>
      <c r="N17" s="49">
        <v>130000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3</v>
      </c>
      <c r="I18" s="49">
        <v>0</v>
      </c>
      <c r="J18" s="49">
        <v>5</v>
      </c>
      <c r="K18" s="49">
        <v>0</v>
      </c>
      <c r="L18" s="49">
        <v>0</v>
      </c>
      <c r="M18" s="49">
        <v>0</v>
      </c>
      <c r="N18" s="49">
        <v>280000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1</v>
      </c>
      <c r="E20" s="49">
        <v>0</v>
      </c>
      <c r="F20" s="49">
        <v>0</v>
      </c>
      <c r="G20" s="49">
        <v>0</v>
      </c>
      <c r="H20" s="49">
        <v>5</v>
      </c>
      <c r="I20" s="49">
        <v>0</v>
      </c>
      <c r="J20" s="49">
        <v>16</v>
      </c>
      <c r="K20" s="49">
        <v>0</v>
      </c>
      <c r="L20" s="49">
        <v>0</v>
      </c>
      <c r="M20" s="49">
        <v>0</v>
      </c>
      <c r="N20" s="49">
        <v>520000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5</v>
      </c>
      <c r="I21" s="49">
        <v>0</v>
      </c>
      <c r="J21" s="49">
        <v>12</v>
      </c>
      <c r="K21" s="49">
        <v>0</v>
      </c>
      <c r="L21" s="49">
        <v>0</v>
      </c>
      <c r="M21" s="49">
        <v>0</v>
      </c>
      <c r="N21" s="49">
        <v>240000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</row>
    <row r="23" spans="1:14" ht="13.9" customHeight="1" x14ac:dyDescent="0.2">
      <c r="A23" s="61" t="s">
        <v>153</v>
      </c>
      <c r="B23" s="49">
        <v>3</v>
      </c>
      <c r="C23" s="49">
        <v>77</v>
      </c>
      <c r="D23" s="49">
        <v>0</v>
      </c>
      <c r="E23" s="49">
        <v>0</v>
      </c>
      <c r="F23" s="49">
        <v>0</v>
      </c>
      <c r="G23" s="49">
        <v>0</v>
      </c>
      <c r="H23" s="49">
        <v>31</v>
      </c>
      <c r="I23" s="49">
        <v>9</v>
      </c>
      <c r="J23" s="49">
        <v>68</v>
      </c>
      <c r="K23" s="49">
        <v>24</v>
      </c>
      <c r="L23" s="49">
        <v>0</v>
      </c>
      <c r="M23" s="49">
        <v>0</v>
      </c>
      <c r="N23" s="49">
        <v>1780000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12</v>
      </c>
      <c r="I25" s="49">
        <v>0</v>
      </c>
      <c r="J25" s="49">
        <v>23</v>
      </c>
      <c r="K25" s="49">
        <v>0</v>
      </c>
      <c r="L25" s="49">
        <v>2</v>
      </c>
      <c r="M25" s="49">
        <v>0</v>
      </c>
      <c r="N25" s="49">
        <v>580000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3</v>
      </c>
      <c r="K26" s="49">
        <v>0</v>
      </c>
      <c r="L26" s="49">
        <v>0</v>
      </c>
      <c r="M26" s="49">
        <v>0</v>
      </c>
      <c r="N26" s="49">
        <v>60000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200000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1</v>
      </c>
      <c r="M28" s="49">
        <v>0</v>
      </c>
      <c r="N28" s="49">
        <v>20000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3"/>
  <sheetViews>
    <sheetView workbookViewId="0">
      <pane xSplit="2" ySplit="7" topLeftCell="C8" activePane="bottomRight" state="frozen"/>
      <selection activeCell="B7" sqref="B7:N7"/>
      <selection pane="topRight" activeCell="B7" sqref="B7:N7"/>
      <selection pane="bottomLeft" activeCell="B7" sqref="B7:N7"/>
      <selection pane="bottomRight" activeCell="B7" sqref="B7:N7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11" t="s">
        <v>419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115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29</v>
      </c>
      <c r="C7" s="25">
        <v>333</v>
      </c>
      <c r="D7" s="25">
        <v>31</v>
      </c>
      <c r="E7" s="25">
        <v>0</v>
      </c>
      <c r="F7" s="25">
        <v>0</v>
      </c>
      <c r="G7" s="25">
        <v>25</v>
      </c>
      <c r="H7" s="25">
        <v>52</v>
      </c>
      <c r="I7" s="25">
        <v>9</v>
      </c>
      <c r="J7" s="25">
        <v>124</v>
      </c>
      <c r="K7" s="25">
        <v>31</v>
      </c>
      <c r="L7" s="25">
        <v>43</v>
      </c>
      <c r="M7" s="25">
        <v>2</v>
      </c>
      <c r="N7" s="25">
        <v>7356800</v>
      </c>
    </row>
    <row r="8" spans="1:14" s="1" customFormat="1" ht="13.9" customHeight="1" x14ac:dyDescent="0.2">
      <c r="A8" s="61" t="s">
        <v>260</v>
      </c>
      <c r="B8" s="49">
        <v>9</v>
      </c>
      <c r="C8" s="49">
        <v>55</v>
      </c>
      <c r="D8" s="49">
        <v>3</v>
      </c>
      <c r="E8" s="49">
        <v>0</v>
      </c>
      <c r="F8" s="49">
        <v>0</v>
      </c>
      <c r="G8" s="49">
        <v>0</v>
      </c>
      <c r="H8" s="49">
        <v>1</v>
      </c>
      <c r="I8" s="49">
        <v>1</v>
      </c>
      <c r="J8" s="49">
        <v>1</v>
      </c>
      <c r="K8" s="49">
        <v>2</v>
      </c>
      <c r="L8" s="49">
        <v>1</v>
      </c>
      <c r="M8" s="49">
        <v>0</v>
      </c>
      <c r="N8" s="49">
        <v>660000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5</v>
      </c>
      <c r="I9" s="49">
        <v>0</v>
      </c>
      <c r="J9" s="49">
        <v>9</v>
      </c>
      <c r="K9" s="49">
        <v>0</v>
      </c>
      <c r="L9" s="49">
        <v>0</v>
      </c>
      <c r="M9" s="49">
        <v>0</v>
      </c>
      <c r="N9" s="49">
        <v>180000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6</v>
      </c>
      <c r="I10" s="49">
        <v>0</v>
      </c>
      <c r="J10" s="49">
        <v>12</v>
      </c>
      <c r="K10" s="49">
        <v>0</v>
      </c>
      <c r="L10" s="49">
        <v>0</v>
      </c>
      <c r="M10" s="49">
        <v>0</v>
      </c>
      <c r="N10" s="49">
        <v>260000</v>
      </c>
    </row>
    <row r="11" spans="1:14" ht="13.9" customHeight="1" x14ac:dyDescent="0.2">
      <c r="A11" s="61" t="s">
        <v>263</v>
      </c>
      <c r="B11" s="49">
        <v>4</v>
      </c>
      <c r="C11" s="49">
        <v>13</v>
      </c>
      <c r="D11" s="49">
        <v>2</v>
      </c>
      <c r="E11" s="49">
        <v>0</v>
      </c>
      <c r="F11" s="49">
        <v>0</v>
      </c>
      <c r="G11" s="49">
        <v>0</v>
      </c>
      <c r="H11" s="49">
        <v>4</v>
      </c>
      <c r="I11" s="49">
        <v>0</v>
      </c>
      <c r="J11" s="49">
        <v>12</v>
      </c>
      <c r="K11" s="49">
        <v>0</v>
      </c>
      <c r="L11" s="49">
        <v>0</v>
      </c>
      <c r="M11" s="49">
        <v>0</v>
      </c>
      <c r="N11" s="49">
        <v>704800</v>
      </c>
    </row>
    <row r="12" spans="1:14" ht="13.9" customHeight="1" x14ac:dyDescent="0.2">
      <c r="A12" s="61" t="s">
        <v>264</v>
      </c>
      <c r="B12" s="49">
        <v>0</v>
      </c>
      <c r="C12" s="49">
        <v>0</v>
      </c>
      <c r="D12" s="49">
        <v>1</v>
      </c>
      <c r="E12" s="49">
        <v>0</v>
      </c>
      <c r="F12" s="49">
        <v>0</v>
      </c>
      <c r="G12" s="49">
        <v>0</v>
      </c>
      <c r="H12" s="49">
        <v>4</v>
      </c>
      <c r="I12" s="49">
        <v>0</v>
      </c>
      <c r="J12" s="49">
        <v>5</v>
      </c>
      <c r="K12" s="49">
        <v>0</v>
      </c>
      <c r="L12" s="49">
        <v>0</v>
      </c>
      <c r="M12" s="49">
        <v>0</v>
      </c>
      <c r="N12" s="49">
        <v>300000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5</v>
      </c>
      <c r="E13" s="49">
        <v>0</v>
      </c>
      <c r="F13" s="49">
        <v>0</v>
      </c>
      <c r="G13" s="49">
        <v>0</v>
      </c>
      <c r="H13" s="49">
        <v>8</v>
      </c>
      <c r="I13" s="49">
        <v>0</v>
      </c>
      <c r="J13" s="49">
        <v>25</v>
      </c>
      <c r="K13" s="49">
        <v>0</v>
      </c>
      <c r="L13" s="49">
        <v>1</v>
      </c>
      <c r="M13" s="49">
        <v>0</v>
      </c>
      <c r="N13" s="49">
        <v>1515000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3</v>
      </c>
      <c r="J14" s="49">
        <v>1</v>
      </c>
      <c r="K14" s="49">
        <v>14</v>
      </c>
      <c r="L14" s="49">
        <v>4</v>
      </c>
      <c r="M14" s="49">
        <v>1</v>
      </c>
      <c r="N14" s="49">
        <v>360000</v>
      </c>
    </row>
    <row r="15" spans="1:14" ht="13.9" customHeight="1" x14ac:dyDescent="0.2">
      <c r="A15" s="61" t="s">
        <v>145</v>
      </c>
      <c r="B15" s="49">
        <v>14</v>
      </c>
      <c r="C15" s="49">
        <v>221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1</v>
      </c>
      <c r="J15" s="49">
        <v>0</v>
      </c>
      <c r="K15" s="49">
        <v>3</v>
      </c>
      <c r="L15" s="49">
        <v>0</v>
      </c>
      <c r="M15" s="49">
        <v>0</v>
      </c>
      <c r="N15" s="49">
        <v>60000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1</v>
      </c>
      <c r="E16" s="49">
        <v>0</v>
      </c>
      <c r="F16" s="49">
        <v>0</v>
      </c>
      <c r="G16" s="49">
        <v>0</v>
      </c>
      <c r="H16" s="49">
        <v>3</v>
      </c>
      <c r="I16" s="49">
        <v>0</v>
      </c>
      <c r="J16" s="49">
        <v>7</v>
      </c>
      <c r="K16" s="49">
        <v>0</v>
      </c>
      <c r="L16" s="49">
        <v>4</v>
      </c>
      <c r="M16" s="49">
        <v>0</v>
      </c>
      <c r="N16" s="49">
        <v>360000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3</v>
      </c>
      <c r="E17" s="49">
        <v>0</v>
      </c>
      <c r="F17" s="49">
        <v>0</v>
      </c>
      <c r="G17" s="49">
        <v>25</v>
      </c>
      <c r="H17" s="49">
        <v>1</v>
      </c>
      <c r="I17" s="49">
        <v>0</v>
      </c>
      <c r="J17" s="49">
        <v>5</v>
      </c>
      <c r="K17" s="49">
        <v>0</v>
      </c>
      <c r="L17" s="49">
        <v>12</v>
      </c>
      <c r="M17" s="49">
        <v>0</v>
      </c>
      <c r="N17" s="49">
        <v>845000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5</v>
      </c>
      <c r="I18" s="49">
        <v>2</v>
      </c>
      <c r="J18" s="49">
        <v>11</v>
      </c>
      <c r="K18" s="49">
        <v>8</v>
      </c>
      <c r="L18" s="49">
        <v>0</v>
      </c>
      <c r="M18" s="49">
        <v>0</v>
      </c>
      <c r="N18" s="49">
        <v>380000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1</v>
      </c>
      <c r="I19" s="49">
        <v>0</v>
      </c>
      <c r="J19" s="49">
        <v>3</v>
      </c>
      <c r="K19" s="49">
        <v>0</v>
      </c>
      <c r="L19" s="49">
        <v>0</v>
      </c>
      <c r="M19" s="49">
        <v>0</v>
      </c>
      <c r="N19" s="49">
        <v>60000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1</v>
      </c>
      <c r="E20" s="49">
        <v>0</v>
      </c>
      <c r="F20" s="49">
        <v>0</v>
      </c>
      <c r="G20" s="49">
        <v>0</v>
      </c>
      <c r="H20" s="49">
        <v>6</v>
      </c>
      <c r="I20" s="49">
        <v>0</v>
      </c>
      <c r="J20" s="49">
        <v>17</v>
      </c>
      <c r="K20" s="49">
        <v>0</v>
      </c>
      <c r="L20" s="49">
        <v>0</v>
      </c>
      <c r="M20" s="49">
        <v>0</v>
      </c>
      <c r="N20" s="49">
        <v>540000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1</v>
      </c>
      <c r="E21" s="49">
        <v>0</v>
      </c>
      <c r="F21" s="49">
        <v>0</v>
      </c>
      <c r="G21" s="49">
        <v>0</v>
      </c>
      <c r="H21" s="49">
        <v>1</v>
      </c>
      <c r="I21" s="49">
        <v>0</v>
      </c>
      <c r="J21" s="49">
        <v>1</v>
      </c>
      <c r="K21" s="49">
        <v>0</v>
      </c>
      <c r="L21" s="49">
        <v>0</v>
      </c>
      <c r="M21" s="49">
        <v>0</v>
      </c>
      <c r="N21" s="49">
        <v>220000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</v>
      </c>
      <c r="J22" s="49">
        <v>0</v>
      </c>
      <c r="K22" s="49">
        <v>3</v>
      </c>
      <c r="L22" s="49">
        <v>0</v>
      </c>
      <c r="M22" s="49">
        <v>0</v>
      </c>
      <c r="N22" s="49">
        <v>60000</v>
      </c>
    </row>
    <row r="23" spans="1:14" ht="13.9" customHeight="1" x14ac:dyDescent="0.2">
      <c r="A23" s="61" t="s">
        <v>153</v>
      </c>
      <c r="B23" s="49">
        <v>2</v>
      </c>
      <c r="C23" s="49">
        <v>44</v>
      </c>
      <c r="D23" s="49">
        <v>13</v>
      </c>
      <c r="E23" s="49">
        <v>0</v>
      </c>
      <c r="F23" s="49">
        <v>0</v>
      </c>
      <c r="G23" s="49">
        <v>0</v>
      </c>
      <c r="H23" s="49">
        <v>4</v>
      </c>
      <c r="I23" s="49">
        <v>1</v>
      </c>
      <c r="J23" s="49">
        <v>11</v>
      </c>
      <c r="K23" s="49">
        <v>1</v>
      </c>
      <c r="L23" s="49">
        <v>1</v>
      </c>
      <c r="M23" s="49">
        <v>1</v>
      </c>
      <c r="N23" s="49">
        <v>422000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1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200000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1</v>
      </c>
      <c r="I25" s="49">
        <v>0</v>
      </c>
      <c r="J25" s="49">
        <v>2</v>
      </c>
      <c r="K25" s="49">
        <v>0</v>
      </c>
      <c r="L25" s="49">
        <v>8</v>
      </c>
      <c r="M25" s="49">
        <v>0</v>
      </c>
      <c r="N25" s="49">
        <v>150000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1</v>
      </c>
      <c r="I27" s="49">
        <v>0</v>
      </c>
      <c r="J27" s="49">
        <v>2</v>
      </c>
      <c r="K27" s="49">
        <v>0</v>
      </c>
      <c r="L27" s="49">
        <v>6</v>
      </c>
      <c r="M27" s="49">
        <v>0</v>
      </c>
      <c r="N27" s="49">
        <v>50000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6</v>
      </c>
      <c r="M28" s="49">
        <v>0</v>
      </c>
      <c r="N28" s="49">
        <v>30000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33"/>
  <sheetViews>
    <sheetView workbookViewId="0">
      <pane xSplit="2" ySplit="7" topLeftCell="C8" activePane="bottomRight" state="frozen"/>
      <selection activeCell="B7" sqref="B7:N7"/>
      <selection pane="topRight" activeCell="B7" sqref="B7:N7"/>
      <selection pane="bottomLeft" activeCell="B7" sqref="B7:N7"/>
      <selection pane="bottomRight" activeCell="B7" sqref="B7:N7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11" t="s">
        <v>417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114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8</v>
      </c>
      <c r="C7" s="25">
        <v>24</v>
      </c>
      <c r="D7" s="25">
        <v>22</v>
      </c>
      <c r="E7" s="25">
        <v>0</v>
      </c>
      <c r="F7" s="25">
        <v>5</v>
      </c>
      <c r="G7" s="25">
        <v>13</v>
      </c>
      <c r="H7" s="25">
        <v>60</v>
      </c>
      <c r="I7" s="25">
        <v>8</v>
      </c>
      <c r="J7" s="25">
        <v>175</v>
      </c>
      <c r="K7" s="25">
        <v>18</v>
      </c>
      <c r="L7" s="25">
        <v>18</v>
      </c>
      <c r="M7" s="25">
        <v>3</v>
      </c>
      <c r="N7" s="25">
        <v>9017800</v>
      </c>
    </row>
    <row r="8" spans="1:14" s="1" customFormat="1" ht="13.9" customHeight="1" x14ac:dyDescent="0.2">
      <c r="A8" s="61" t="s">
        <v>260</v>
      </c>
      <c r="B8" s="49">
        <v>0</v>
      </c>
      <c r="C8" s="49">
        <v>0</v>
      </c>
      <c r="D8" s="49">
        <v>4</v>
      </c>
      <c r="E8" s="49">
        <v>0</v>
      </c>
      <c r="F8" s="49">
        <v>3</v>
      </c>
      <c r="G8" s="49">
        <v>0</v>
      </c>
      <c r="H8" s="49">
        <v>4</v>
      </c>
      <c r="I8" s="49">
        <v>0</v>
      </c>
      <c r="J8" s="49">
        <v>18</v>
      </c>
      <c r="K8" s="49">
        <v>0</v>
      </c>
      <c r="L8" s="49">
        <v>0</v>
      </c>
      <c r="M8" s="49">
        <v>0</v>
      </c>
      <c r="N8" s="49">
        <v>1460000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3</v>
      </c>
      <c r="I9" s="49">
        <v>0</v>
      </c>
      <c r="J9" s="49">
        <v>10</v>
      </c>
      <c r="K9" s="49">
        <v>0</v>
      </c>
      <c r="L9" s="49">
        <v>0</v>
      </c>
      <c r="M9" s="49">
        <v>0</v>
      </c>
      <c r="N9" s="49">
        <v>200000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3</v>
      </c>
      <c r="I10" s="49">
        <v>0</v>
      </c>
      <c r="J10" s="49">
        <v>10</v>
      </c>
      <c r="K10" s="49">
        <v>0</v>
      </c>
      <c r="L10" s="49">
        <v>0</v>
      </c>
      <c r="M10" s="49">
        <v>0</v>
      </c>
      <c r="N10" s="49">
        <v>140000</v>
      </c>
    </row>
    <row r="11" spans="1:14" ht="13.9" customHeight="1" x14ac:dyDescent="0.2">
      <c r="A11" s="61" t="s">
        <v>263</v>
      </c>
      <c r="B11" s="49">
        <v>7</v>
      </c>
      <c r="C11" s="49">
        <v>15</v>
      </c>
      <c r="D11" s="49">
        <v>6</v>
      </c>
      <c r="E11" s="49">
        <v>0</v>
      </c>
      <c r="F11" s="49">
        <v>0</v>
      </c>
      <c r="G11" s="49">
        <v>0</v>
      </c>
      <c r="H11" s="49">
        <v>9</v>
      </c>
      <c r="I11" s="49">
        <v>0</v>
      </c>
      <c r="J11" s="49">
        <v>25</v>
      </c>
      <c r="K11" s="49">
        <v>0</v>
      </c>
      <c r="L11" s="49">
        <v>1</v>
      </c>
      <c r="M11" s="49">
        <v>0</v>
      </c>
      <c r="N11" s="49">
        <v>1797800</v>
      </c>
    </row>
    <row r="12" spans="1:14" ht="13.9" customHeight="1" x14ac:dyDescent="0.2">
      <c r="A12" s="61" t="s">
        <v>264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2</v>
      </c>
      <c r="I12" s="49">
        <v>0</v>
      </c>
      <c r="J12" s="49">
        <v>5</v>
      </c>
      <c r="K12" s="49">
        <v>0</v>
      </c>
      <c r="L12" s="49">
        <v>0</v>
      </c>
      <c r="M12" s="49">
        <v>0</v>
      </c>
      <c r="N12" s="49">
        <v>100000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11</v>
      </c>
      <c r="I13" s="49">
        <v>0</v>
      </c>
      <c r="J13" s="49">
        <v>25</v>
      </c>
      <c r="K13" s="49">
        <v>0</v>
      </c>
      <c r="L13" s="49">
        <v>0</v>
      </c>
      <c r="M13" s="49">
        <v>0</v>
      </c>
      <c r="N13" s="49">
        <v>495000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5</v>
      </c>
      <c r="I14" s="49">
        <v>1</v>
      </c>
      <c r="J14" s="49">
        <v>17</v>
      </c>
      <c r="K14" s="49">
        <v>1</v>
      </c>
      <c r="L14" s="49">
        <v>9</v>
      </c>
      <c r="M14" s="49">
        <v>2</v>
      </c>
      <c r="N14" s="49">
        <v>580000</v>
      </c>
    </row>
    <row r="15" spans="1:14" ht="13.9" customHeight="1" x14ac:dyDescent="0.2">
      <c r="A15" s="61" t="s">
        <v>145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1</v>
      </c>
      <c r="E16" s="49">
        <v>0</v>
      </c>
      <c r="F16" s="49">
        <v>0</v>
      </c>
      <c r="G16" s="49">
        <v>0</v>
      </c>
      <c r="H16" s="49">
        <v>4</v>
      </c>
      <c r="I16" s="49">
        <v>1</v>
      </c>
      <c r="J16" s="49">
        <v>13</v>
      </c>
      <c r="K16" s="49">
        <v>3</v>
      </c>
      <c r="L16" s="49">
        <v>0</v>
      </c>
      <c r="M16" s="49">
        <v>0</v>
      </c>
      <c r="N16" s="49">
        <v>520000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2</v>
      </c>
      <c r="E17" s="49">
        <v>0</v>
      </c>
      <c r="F17" s="49">
        <v>0</v>
      </c>
      <c r="G17" s="49">
        <v>11</v>
      </c>
      <c r="H17" s="49">
        <v>0</v>
      </c>
      <c r="I17" s="49">
        <v>0</v>
      </c>
      <c r="J17" s="49">
        <v>0</v>
      </c>
      <c r="K17" s="49">
        <v>0</v>
      </c>
      <c r="L17" s="49">
        <v>6</v>
      </c>
      <c r="M17" s="49">
        <v>0</v>
      </c>
      <c r="N17" s="49">
        <v>455000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2</v>
      </c>
      <c r="I18" s="49">
        <v>0</v>
      </c>
      <c r="J18" s="49">
        <v>2</v>
      </c>
      <c r="K18" s="49">
        <v>0</v>
      </c>
      <c r="L18" s="49">
        <v>0</v>
      </c>
      <c r="M18" s="49">
        <v>0</v>
      </c>
      <c r="N18" s="49">
        <v>60000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1</v>
      </c>
      <c r="E19" s="49">
        <v>0</v>
      </c>
      <c r="F19" s="49">
        <v>0</v>
      </c>
      <c r="G19" s="49">
        <v>0</v>
      </c>
      <c r="H19" s="49">
        <v>1</v>
      </c>
      <c r="I19" s="49">
        <v>0</v>
      </c>
      <c r="J19" s="49">
        <v>2</v>
      </c>
      <c r="K19" s="49">
        <v>0</v>
      </c>
      <c r="L19" s="49">
        <v>0</v>
      </c>
      <c r="M19" s="49">
        <v>0</v>
      </c>
      <c r="N19" s="49">
        <v>240000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5</v>
      </c>
      <c r="I20" s="49">
        <v>0</v>
      </c>
      <c r="J20" s="49">
        <v>18</v>
      </c>
      <c r="K20" s="49">
        <v>0</v>
      </c>
      <c r="L20" s="49">
        <v>0</v>
      </c>
      <c r="M20" s="49">
        <v>0</v>
      </c>
      <c r="N20" s="49">
        <v>360000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0</v>
      </c>
      <c r="E21" s="49">
        <v>0</v>
      </c>
      <c r="F21" s="49">
        <v>1</v>
      </c>
      <c r="G21" s="49">
        <v>0</v>
      </c>
      <c r="H21" s="49">
        <v>5</v>
      </c>
      <c r="I21" s="49">
        <v>0</v>
      </c>
      <c r="J21" s="49">
        <v>14</v>
      </c>
      <c r="K21" s="49">
        <v>0</v>
      </c>
      <c r="L21" s="49">
        <v>0</v>
      </c>
      <c r="M21" s="49">
        <v>0</v>
      </c>
      <c r="N21" s="49">
        <v>380000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2</v>
      </c>
      <c r="I22" s="49">
        <v>6</v>
      </c>
      <c r="J22" s="49">
        <v>3</v>
      </c>
      <c r="K22" s="49">
        <v>14</v>
      </c>
      <c r="L22" s="49">
        <v>1</v>
      </c>
      <c r="M22" s="49">
        <v>1</v>
      </c>
      <c r="N22" s="49">
        <v>370000</v>
      </c>
    </row>
    <row r="23" spans="1:14" ht="13.9" customHeight="1" x14ac:dyDescent="0.2">
      <c r="A23" s="61" t="s">
        <v>153</v>
      </c>
      <c r="B23" s="49">
        <v>1</v>
      </c>
      <c r="C23" s="49">
        <v>9</v>
      </c>
      <c r="D23" s="49">
        <v>0</v>
      </c>
      <c r="E23" s="49">
        <v>0</v>
      </c>
      <c r="F23" s="49">
        <v>0</v>
      </c>
      <c r="G23" s="49">
        <v>0</v>
      </c>
      <c r="H23" s="49">
        <v>1</v>
      </c>
      <c r="I23" s="49">
        <v>0</v>
      </c>
      <c r="J23" s="49">
        <v>5</v>
      </c>
      <c r="K23" s="49">
        <v>0</v>
      </c>
      <c r="L23" s="49">
        <v>0</v>
      </c>
      <c r="M23" s="49">
        <v>0</v>
      </c>
      <c r="N23" s="49">
        <v>100000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1</v>
      </c>
      <c r="I25" s="49">
        <v>0</v>
      </c>
      <c r="J25" s="49">
        <v>2</v>
      </c>
      <c r="K25" s="49">
        <v>0</v>
      </c>
      <c r="L25" s="49">
        <v>0</v>
      </c>
      <c r="M25" s="49">
        <v>0</v>
      </c>
      <c r="N25" s="49">
        <v>40000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8</v>
      </c>
      <c r="E26" s="49">
        <v>0</v>
      </c>
      <c r="F26" s="49">
        <v>1</v>
      </c>
      <c r="G26" s="49">
        <v>2</v>
      </c>
      <c r="H26" s="49">
        <v>2</v>
      </c>
      <c r="I26" s="49">
        <v>0</v>
      </c>
      <c r="J26" s="49">
        <v>6</v>
      </c>
      <c r="K26" s="49">
        <v>0</v>
      </c>
      <c r="L26" s="49">
        <v>1</v>
      </c>
      <c r="M26" s="49">
        <v>0</v>
      </c>
      <c r="N26" s="49">
        <v>1720000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workbookViewId="0">
      <pane xSplit="1" ySplit="6" topLeftCell="B7" activePane="bottomRight" state="frozen"/>
      <selection activeCell="B7" sqref="B7:N7"/>
      <selection pane="topRight" activeCell="B7" sqref="B7:N7"/>
      <selection pane="bottomLeft" activeCell="B7" sqref="B7:N7"/>
      <selection pane="bottomRight" activeCell="B7" sqref="B7:N7"/>
    </sheetView>
  </sheetViews>
  <sheetFormatPr defaultColWidth="9.1640625" defaultRowHeight="12" x14ac:dyDescent="0.2"/>
  <cols>
    <col min="1" max="1" width="32.33203125" style="60" customWidth="1"/>
    <col min="2" max="2" width="10.33203125" style="60" customWidth="1"/>
    <col min="3" max="3" width="17.83203125" style="60" customWidth="1"/>
    <col min="4" max="4" width="9.6640625" style="60" customWidth="1"/>
    <col min="5" max="5" width="12.5" style="60" customWidth="1"/>
    <col min="6" max="6" width="14.83203125" style="60" customWidth="1"/>
    <col min="7" max="8" width="9.83203125" style="60" customWidth="1"/>
    <col min="9" max="9" width="13.1640625" style="60" customWidth="1"/>
    <col min="10" max="10" width="9.5" style="60" customWidth="1"/>
    <col min="11" max="11" width="12.83203125" style="60" customWidth="1"/>
    <col min="12" max="12" width="15.5" style="60" customWidth="1"/>
    <col min="13" max="13" width="14.5" style="60" customWidth="1"/>
    <col min="14" max="14" width="14.1640625" style="60" customWidth="1"/>
    <col min="15" max="16384" width="9.1640625" style="60"/>
  </cols>
  <sheetData>
    <row r="1" spans="1:14" s="36" customFormat="1" ht="23.45" customHeight="1" x14ac:dyDescent="0.2">
      <c r="A1" s="45" t="s">
        <v>125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</row>
    <row r="2" spans="1:14" s="53" customFormat="1" ht="17.45" customHeight="1" x14ac:dyDescent="0.2">
      <c r="A2" s="111" t="s">
        <v>415</v>
      </c>
      <c r="B2" s="10"/>
      <c r="C2" s="10"/>
    </row>
    <row r="3" spans="1:14" s="53" customFormat="1" ht="12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s="56" customFormat="1" ht="25.5" customHeight="1" x14ac:dyDescent="0.2">
      <c r="A4" s="139" t="s">
        <v>139</v>
      </c>
      <c r="B4" s="121" t="s">
        <v>398</v>
      </c>
      <c r="C4" s="121"/>
      <c r="D4" s="131" t="s">
        <v>399</v>
      </c>
      <c r="E4" s="132"/>
      <c r="F4" s="132"/>
      <c r="G4" s="130"/>
      <c r="H4" s="121" t="s">
        <v>128</v>
      </c>
      <c r="I4" s="121"/>
      <c r="J4" s="121"/>
      <c r="K4" s="121"/>
      <c r="L4" s="121" t="s">
        <v>140</v>
      </c>
      <c r="M4" s="121"/>
      <c r="N4" s="134" t="s">
        <v>234</v>
      </c>
    </row>
    <row r="5" spans="1:14" s="56" customFormat="1" ht="18" customHeight="1" x14ac:dyDescent="0.2">
      <c r="A5" s="139"/>
      <c r="B5" s="46" t="s">
        <v>130</v>
      </c>
      <c r="C5" s="46" t="s">
        <v>141</v>
      </c>
      <c r="D5" s="47" t="s">
        <v>132</v>
      </c>
      <c r="E5" s="47" t="s">
        <v>133</v>
      </c>
      <c r="F5" s="47" t="s">
        <v>134</v>
      </c>
      <c r="G5" s="47" t="s">
        <v>135</v>
      </c>
      <c r="H5" s="121" t="s">
        <v>136</v>
      </c>
      <c r="I5" s="121"/>
      <c r="J5" s="121" t="s">
        <v>137</v>
      </c>
      <c r="K5" s="121"/>
      <c r="L5" s="121"/>
      <c r="M5" s="121"/>
      <c r="N5" s="136"/>
    </row>
    <row r="6" spans="1:14" s="112" customFormat="1" ht="25.9" customHeight="1" x14ac:dyDescent="0.2">
      <c r="A6" s="140"/>
      <c r="B6" s="57" t="s">
        <v>53</v>
      </c>
      <c r="C6" s="57" t="s">
        <v>54</v>
      </c>
      <c r="D6" s="57" t="s">
        <v>9</v>
      </c>
      <c r="E6" s="57" t="s">
        <v>33</v>
      </c>
      <c r="F6" s="57" t="s">
        <v>13</v>
      </c>
      <c r="G6" s="57" t="s">
        <v>10</v>
      </c>
      <c r="H6" s="58" t="s">
        <v>228</v>
      </c>
      <c r="I6" s="58" t="s">
        <v>142</v>
      </c>
      <c r="J6" s="58" t="s">
        <v>240</v>
      </c>
      <c r="K6" s="58" t="s">
        <v>193</v>
      </c>
      <c r="L6" s="58" t="s">
        <v>228</v>
      </c>
      <c r="M6" s="58" t="s">
        <v>142</v>
      </c>
      <c r="N6" s="138"/>
    </row>
    <row r="7" spans="1:14" s="1" customFormat="1" ht="13.9" customHeight="1" x14ac:dyDescent="0.2">
      <c r="A7" s="72" t="s">
        <v>188</v>
      </c>
      <c r="B7" s="25">
        <v>9</v>
      </c>
      <c r="C7" s="25">
        <v>81</v>
      </c>
      <c r="D7" s="25">
        <v>26</v>
      </c>
      <c r="E7" s="25">
        <v>0</v>
      </c>
      <c r="F7" s="25">
        <v>4</v>
      </c>
      <c r="G7" s="25">
        <v>37</v>
      </c>
      <c r="H7" s="25">
        <v>67</v>
      </c>
      <c r="I7" s="25">
        <v>2</v>
      </c>
      <c r="J7" s="25">
        <v>188</v>
      </c>
      <c r="K7" s="25">
        <v>8</v>
      </c>
      <c r="L7" s="25">
        <v>23</v>
      </c>
      <c r="M7" s="25">
        <v>3</v>
      </c>
      <c r="N7" s="25">
        <v>10243400</v>
      </c>
    </row>
    <row r="8" spans="1:14" s="1" customFormat="1" ht="13.9" customHeight="1" x14ac:dyDescent="0.2">
      <c r="A8" s="61" t="s">
        <v>260</v>
      </c>
      <c r="B8" s="49">
        <v>0</v>
      </c>
      <c r="C8" s="49">
        <v>0</v>
      </c>
      <c r="D8" s="49">
        <v>5</v>
      </c>
      <c r="E8" s="49">
        <v>0</v>
      </c>
      <c r="F8" s="49">
        <v>1</v>
      </c>
      <c r="G8" s="49">
        <v>0</v>
      </c>
      <c r="H8" s="49">
        <v>9</v>
      </c>
      <c r="I8" s="49">
        <v>0</v>
      </c>
      <c r="J8" s="49">
        <v>26</v>
      </c>
      <c r="K8" s="49">
        <v>0</v>
      </c>
      <c r="L8" s="49">
        <v>0</v>
      </c>
      <c r="M8" s="49">
        <v>0</v>
      </c>
      <c r="N8" s="49">
        <v>1620000</v>
      </c>
    </row>
    <row r="9" spans="1:14" ht="13.9" customHeight="1" x14ac:dyDescent="0.2">
      <c r="A9" s="61" t="s">
        <v>261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2</v>
      </c>
      <c r="I9" s="49">
        <v>0</v>
      </c>
      <c r="J9" s="49">
        <v>3</v>
      </c>
      <c r="K9" s="49">
        <v>0</v>
      </c>
      <c r="L9" s="49">
        <v>0</v>
      </c>
      <c r="M9" s="49">
        <v>0</v>
      </c>
      <c r="N9" s="49">
        <v>60000</v>
      </c>
    </row>
    <row r="10" spans="1:14" ht="13.9" customHeight="1" x14ac:dyDescent="0.2">
      <c r="A10" s="61" t="s">
        <v>262</v>
      </c>
      <c r="B10" s="49">
        <v>0</v>
      </c>
      <c r="C10" s="49">
        <v>0</v>
      </c>
      <c r="D10" s="49">
        <v>4</v>
      </c>
      <c r="E10" s="49">
        <v>0</v>
      </c>
      <c r="F10" s="49">
        <v>0</v>
      </c>
      <c r="G10" s="49">
        <v>0</v>
      </c>
      <c r="H10" s="49">
        <v>10</v>
      </c>
      <c r="I10" s="49">
        <v>0</v>
      </c>
      <c r="J10" s="49">
        <v>35</v>
      </c>
      <c r="K10" s="49">
        <v>0</v>
      </c>
      <c r="L10" s="49">
        <v>0</v>
      </c>
      <c r="M10" s="49">
        <v>0</v>
      </c>
      <c r="N10" s="49">
        <v>1460000</v>
      </c>
    </row>
    <row r="11" spans="1:14" ht="13.9" customHeight="1" x14ac:dyDescent="0.2">
      <c r="A11" s="61" t="s">
        <v>263</v>
      </c>
      <c r="B11" s="49">
        <v>8</v>
      </c>
      <c r="C11" s="49">
        <v>72</v>
      </c>
      <c r="D11" s="49">
        <v>4</v>
      </c>
      <c r="E11" s="49">
        <v>0</v>
      </c>
      <c r="F11" s="49">
        <v>1</v>
      </c>
      <c r="G11" s="49">
        <v>0</v>
      </c>
      <c r="H11" s="49">
        <v>6</v>
      </c>
      <c r="I11" s="49">
        <v>0</v>
      </c>
      <c r="J11" s="49">
        <v>15</v>
      </c>
      <c r="K11" s="49">
        <v>0</v>
      </c>
      <c r="L11" s="49">
        <v>0</v>
      </c>
      <c r="M11" s="49">
        <v>0</v>
      </c>
      <c r="N11" s="49">
        <v>1493400</v>
      </c>
    </row>
    <row r="12" spans="1:14" ht="13.9" customHeight="1" x14ac:dyDescent="0.2">
      <c r="A12" s="61" t="s">
        <v>264</v>
      </c>
      <c r="B12" s="49">
        <v>0</v>
      </c>
      <c r="C12" s="49">
        <v>0</v>
      </c>
      <c r="D12" s="49">
        <v>1</v>
      </c>
      <c r="E12" s="49">
        <v>0</v>
      </c>
      <c r="F12" s="49">
        <v>0</v>
      </c>
      <c r="G12" s="49">
        <v>0</v>
      </c>
      <c r="H12" s="49">
        <v>4</v>
      </c>
      <c r="I12" s="49">
        <v>0</v>
      </c>
      <c r="J12" s="49">
        <v>9</v>
      </c>
      <c r="K12" s="49">
        <v>0</v>
      </c>
      <c r="L12" s="49">
        <v>0</v>
      </c>
      <c r="M12" s="49">
        <v>0</v>
      </c>
      <c r="N12" s="49">
        <v>380000</v>
      </c>
    </row>
    <row r="13" spans="1:14" ht="13.9" customHeight="1" x14ac:dyDescent="0.2">
      <c r="A13" s="61" t="s">
        <v>265</v>
      </c>
      <c r="B13" s="49">
        <v>0</v>
      </c>
      <c r="C13" s="49">
        <v>0</v>
      </c>
      <c r="D13" s="49">
        <v>3</v>
      </c>
      <c r="E13" s="49">
        <v>0</v>
      </c>
      <c r="F13" s="49">
        <v>0</v>
      </c>
      <c r="G13" s="49">
        <v>0</v>
      </c>
      <c r="H13" s="49">
        <v>2</v>
      </c>
      <c r="I13" s="49">
        <v>0</v>
      </c>
      <c r="J13" s="49">
        <v>2</v>
      </c>
      <c r="K13" s="49">
        <v>0</v>
      </c>
      <c r="L13" s="49">
        <v>0</v>
      </c>
      <c r="M13" s="49">
        <v>0</v>
      </c>
      <c r="N13" s="49">
        <v>640000</v>
      </c>
    </row>
    <row r="14" spans="1:14" ht="13.9" customHeight="1" x14ac:dyDescent="0.2">
      <c r="A14" s="61" t="s">
        <v>144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2</v>
      </c>
      <c r="I14" s="49">
        <v>0</v>
      </c>
      <c r="J14" s="49">
        <v>3</v>
      </c>
      <c r="K14" s="49">
        <v>0</v>
      </c>
      <c r="L14" s="49">
        <v>7</v>
      </c>
      <c r="M14" s="49">
        <v>1</v>
      </c>
      <c r="N14" s="49">
        <v>220000</v>
      </c>
    </row>
    <row r="15" spans="1:14" ht="13.9" customHeight="1" x14ac:dyDescent="0.2">
      <c r="A15" s="61" t="s">
        <v>145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2</v>
      </c>
      <c r="I15" s="49">
        <v>1</v>
      </c>
      <c r="J15" s="49">
        <v>7</v>
      </c>
      <c r="K15" s="49">
        <v>6</v>
      </c>
      <c r="L15" s="49">
        <v>0</v>
      </c>
      <c r="M15" s="49">
        <v>0</v>
      </c>
      <c r="N15" s="49">
        <v>240000</v>
      </c>
    </row>
    <row r="16" spans="1:14" ht="13.9" customHeight="1" x14ac:dyDescent="0.2">
      <c r="A16" s="61" t="s">
        <v>146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3</v>
      </c>
      <c r="I16" s="49">
        <v>0</v>
      </c>
      <c r="J16" s="49">
        <v>10</v>
      </c>
      <c r="K16" s="49">
        <v>0</v>
      </c>
      <c r="L16" s="49">
        <v>0</v>
      </c>
      <c r="M16" s="49">
        <v>0</v>
      </c>
      <c r="N16" s="49">
        <v>200000</v>
      </c>
    </row>
    <row r="17" spans="1:14" ht="13.9" customHeight="1" x14ac:dyDescent="0.2">
      <c r="A17" s="61" t="s">
        <v>147</v>
      </c>
      <c r="B17" s="49">
        <v>0</v>
      </c>
      <c r="C17" s="49">
        <v>0</v>
      </c>
      <c r="D17" s="49">
        <v>5</v>
      </c>
      <c r="E17" s="49">
        <v>0</v>
      </c>
      <c r="F17" s="49">
        <v>2</v>
      </c>
      <c r="G17" s="49">
        <v>37</v>
      </c>
      <c r="H17" s="49">
        <v>0</v>
      </c>
      <c r="I17" s="49">
        <v>0</v>
      </c>
      <c r="J17" s="49">
        <v>0</v>
      </c>
      <c r="K17" s="49">
        <v>0</v>
      </c>
      <c r="L17" s="49">
        <v>13</v>
      </c>
      <c r="M17" s="49">
        <v>0</v>
      </c>
      <c r="N17" s="49">
        <v>1395000</v>
      </c>
    </row>
    <row r="18" spans="1:14" ht="13.9" customHeight="1" x14ac:dyDescent="0.2">
      <c r="A18" s="61" t="s">
        <v>148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2</v>
      </c>
      <c r="I18" s="49">
        <v>0</v>
      </c>
      <c r="J18" s="49">
        <v>9</v>
      </c>
      <c r="K18" s="49">
        <v>0</v>
      </c>
      <c r="L18" s="49">
        <v>0</v>
      </c>
      <c r="M18" s="49">
        <v>0</v>
      </c>
      <c r="N18" s="49">
        <v>180000</v>
      </c>
    </row>
    <row r="19" spans="1:14" ht="13.9" customHeight="1" x14ac:dyDescent="0.2">
      <c r="A19" s="61" t="s">
        <v>149</v>
      </c>
      <c r="B19" s="49">
        <v>0</v>
      </c>
      <c r="C19" s="49">
        <v>0</v>
      </c>
      <c r="D19" s="49">
        <v>3</v>
      </c>
      <c r="E19" s="49">
        <v>0</v>
      </c>
      <c r="F19" s="49">
        <v>0</v>
      </c>
      <c r="G19" s="49">
        <v>0</v>
      </c>
      <c r="H19" s="49">
        <v>2</v>
      </c>
      <c r="I19" s="49">
        <v>0</v>
      </c>
      <c r="J19" s="49">
        <v>3</v>
      </c>
      <c r="K19" s="49">
        <v>0</v>
      </c>
      <c r="L19" s="49">
        <v>0</v>
      </c>
      <c r="M19" s="49">
        <v>0</v>
      </c>
      <c r="N19" s="49">
        <v>660000</v>
      </c>
    </row>
    <row r="20" spans="1:14" ht="13.9" customHeight="1" x14ac:dyDescent="0.2">
      <c r="A20" s="61" t="s">
        <v>150</v>
      </c>
      <c r="B20" s="49">
        <v>0</v>
      </c>
      <c r="C20" s="49">
        <v>0</v>
      </c>
      <c r="D20" s="49">
        <v>1</v>
      </c>
      <c r="E20" s="49">
        <v>0</v>
      </c>
      <c r="F20" s="49">
        <v>0</v>
      </c>
      <c r="G20" s="49">
        <v>0</v>
      </c>
      <c r="H20" s="49">
        <v>5</v>
      </c>
      <c r="I20" s="49">
        <v>0</v>
      </c>
      <c r="J20" s="49">
        <v>15</v>
      </c>
      <c r="K20" s="49">
        <v>0</v>
      </c>
      <c r="L20" s="49">
        <v>0</v>
      </c>
      <c r="M20" s="49">
        <v>0</v>
      </c>
      <c r="N20" s="49">
        <v>500000</v>
      </c>
    </row>
    <row r="21" spans="1:14" ht="13.9" customHeight="1" x14ac:dyDescent="0.2">
      <c r="A21" s="61" t="s">
        <v>151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6</v>
      </c>
      <c r="I21" s="49">
        <v>0</v>
      </c>
      <c r="J21" s="49">
        <v>18</v>
      </c>
      <c r="K21" s="49">
        <v>0</v>
      </c>
      <c r="L21" s="49">
        <v>0</v>
      </c>
      <c r="M21" s="49">
        <v>0</v>
      </c>
      <c r="N21" s="49">
        <v>360000</v>
      </c>
    </row>
    <row r="22" spans="1:14" ht="13.9" customHeight="1" x14ac:dyDescent="0.2">
      <c r="A22" s="61" t="s">
        <v>152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</v>
      </c>
      <c r="J22" s="49">
        <v>0</v>
      </c>
      <c r="K22" s="49">
        <v>2</v>
      </c>
      <c r="L22" s="49">
        <v>0</v>
      </c>
      <c r="M22" s="49">
        <v>2</v>
      </c>
      <c r="N22" s="49">
        <v>60000</v>
      </c>
    </row>
    <row r="23" spans="1:14" ht="13.9" customHeight="1" x14ac:dyDescent="0.2">
      <c r="A23" s="61" t="s">
        <v>153</v>
      </c>
      <c r="B23" s="49">
        <v>1</v>
      </c>
      <c r="C23" s="49">
        <v>9</v>
      </c>
      <c r="D23" s="49">
        <v>0</v>
      </c>
      <c r="E23" s="49">
        <v>0</v>
      </c>
      <c r="F23" s="49">
        <v>0</v>
      </c>
      <c r="G23" s="49">
        <v>0</v>
      </c>
      <c r="H23" s="49">
        <v>6</v>
      </c>
      <c r="I23" s="49">
        <v>0</v>
      </c>
      <c r="J23" s="49">
        <v>14</v>
      </c>
      <c r="K23" s="49">
        <v>0</v>
      </c>
      <c r="L23" s="49">
        <v>2</v>
      </c>
      <c r="M23" s="49">
        <v>0</v>
      </c>
      <c r="N23" s="49">
        <v>180000</v>
      </c>
    </row>
    <row r="24" spans="1:14" ht="13.9" customHeight="1" x14ac:dyDescent="0.2">
      <c r="A24" s="61" t="s">
        <v>154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</row>
    <row r="25" spans="1:14" ht="13.9" customHeight="1" x14ac:dyDescent="0.2">
      <c r="A25" s="61" t="s">
        <v>155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2</v>
      </c>
      <c r="I25" s="49">
        <v>0</v>
      </c>
      <c r="J25" s="49">
        <v>3</v>
      </c>
      <c r="K25" s="49">
        <v>0</v>
      </c>
      <c r="L25" s="49">
        <v>1</v>
      </c>
      <c r="M25" s="49">
        <v>0</v>
      </c>
      <c r="N25" s="49">
        <v>75000</v>
      </c>
    </row>
    <row r="26" spans="1:14" ht="13.9" customHeight="1" x14ac:dyDescent="0.2">
      <c r="A26" s="61" t="s">
        <v>156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3</v>
      </c>
      <c r="K26" s="49">
        <v>0</v>
      </c>
      <c r="L26" s="49">
        <v>0</v>
      </c>
      <c r="M26" s="49">
        <v>0</v>
      </c>
      <c r="N26" s="49">
        <v>260000</v>
      </c>
    </row>
    <row r="27" spans="1:14" ht="13.9" customHeight="1" x14ac:dyDescent="0.2">
      <c r="A27" s="61" t="s">
        <v>157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3</v>
      </c>
      <c r="I27" s="49">
        <v>0</v>
      </c>
      <c r="J27" s="49">
        <v>8</v>
      </c>
      <c r="K27" s="49">
        <v>0</v>
      </c>
      <c r="L27" s="49">
        <v>0</v>
      </c>
      <c r="M27" s="49">
        <v>0</v>
      </c>
      <c r="N27" s="49">
        <v>160000</v>
      </c>
    </row>
    <row r="28" spans="1:14" s="1" customFormat="1" ht="13.9" customHeight="1" x14ac:dyDescent="0.2">
      <c r="A28" s="61" t="s">
        <v>158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1</v>
      </c>
      <c r="I28" s="49">
        <v>0</v>
      </c>
      <c r="J28" s="49">
        <v>5</v>
      </c>
      <c r="K28" s="49">
        <v>0</v>
      </c>
      <c r="L28" s="49">
        <v>0</v>
      </c>
      <c r="M28" s="49">
        <v>0</v>
      </c>
      <c r="N28" s="49">
        <v>100000</v>
      </c>
    </row>
    <row r="29" spans="1:14" s="1" customFormat="1" ht="13.9" customHeight="1" x14ac:dyDescent="0.2">
      <c r="A29" s="62" t="s">
        <v>159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</row>
    <row r="30" spans="1:14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73"/>
    </row>
    <row r="31" spans="1:14" ht="13.9" customHeight="1" x14ac:dyDescent="0.2">
      <c r="A31" s="60" t="s">
        <v>124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4" x14ac:dyDescent="0.2">
      <c r="A32" s="60" t="s">
        <v>103</v>
      </c>
    </row>
    <row r="33" s="80" customFormat="1" ht="11.25" x14ac:dyDescent="0.15"/>
  </sheetData>
  <mergeCells count="8">
    <mergeCell ref="N4:N6"/>
    <mergeCell ref="H5:I5"/>
    <mergeCell ref="J5:K5"/>
    <mergeCell ref="A4:A6"/>
    <mergeCell ref="B4:C4"/>
    <mergeCell ref="D4:G4"/>
    <mergeCell ref="H4:K4"/>
    <mergeCell ref="L4:M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歷年</vt:lpstr>
      <vt:lpstr>2023</vt:lpstr>
      <vt:lpstr>2023 下半年</vt:lpstr>
      <vt:lpstr>2023 上半年</vt:lpstr>
      <vt:lpstr>2022</vt:lpstr>
      <vt:lpstr>2022Q4</vt:lpstr>
      <vt:lpstr>2022Q3</vt:lpstr>
      <vt:lpstr>2022Q2</vt:lpstr>
      <vt:lpstr>2022Q1</vt:lpstr>
      <vt:lpstr>2021</vt:lpstr>
      <vt:lpstr>2021Q4</vt:lpstr>
      <vt:lpstr>2021Q3</vt:lpstr>
      <vt:lpstr>2021Q2</vt:lpstr>
      <vt:lpstr>2021Q1</vt:lpstr>
      <vt:lpstr>2020</vt:lpstr>
      <vt:lpstr>2020Q4</vt:lpstr>
      <vt:lpstr>2020Q3</vt:lpstr>
      <vt:lpstr>2020Q2</vt:lpstr>
      <vt:lpstr>2020Q1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</vt:vector>
  </TitlesOfParts>
  <Company>內政部統計處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陳巧華</dc:creator>
  <cp:lastModifiedBy>統計處蘇恆緯</cp:lastModifiedBy>
  <cp:lastPrinted>2015-03-17T11:54:08Z</cp:lastPrinted>
  <dcterms:created xsi:type="dcterms:W3CDTF">2001-12-06T07:22:06Z</dcterms:created>
  <dcterms:modified xsi:type="dcterms:W3CDTF">2024-02-02T03:45:17Z</dcterms:modified>
</cp:coreProperties>
</file>